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GESPUBLIC\Downloads\"/>
    </mc:Choice>
  </mc:AlternateContent>
  <xr:revisionPtr revIDLastSave="0" documentId="8_{EDB8715C-EF82-4F56-9D01-88A1F172B3C0}" xr6:coauthVersionLast="47" xr6:coauthVersionMax="47" xr10:uidLastSave="{00000000-0000-0000-0000-000000000000}"/>
  <bookViews>
    <workbookView xWindow="-120" yWindow="-120" windowWidth="20730" windowHeight="11160" tabRatio="920" firstSheet="2" activeTab="2"/>
  </bookViews>
  <sheets>
    <sheet name="INSTRUÇÕES GERAIS" sheetId="13" r:id="rId1"/>
    <sheet name="Tabelas_Auxiliares" sheetId="14" state="hidden" r:id="rId2"/>
    <sheet name="TABELA CREDENCIAMENTO 2021" sheetId="5" r:id="rId3"/>
  </sheets>
  <definedNames>
    <definedName name="_xlnm.Print_Area" localSheetId="2">'TABELA CREDENCIAMENTO 2021'!$A$1:$L$4795</definedName>
    <definedName name="custo">Tabelas_Auxiliares!$A$4:$B$45</definedName>
    <definedName name="deflator">Tabelas_Auxiliares!$D$4:$E$4019</definedName>
    <definedName name="procedimento">Tabelas_Auxiliares!$S$3:$T$4019</definedName>
    <definedName name="tab_proc">Tabelas_Auxiliares!$S$3:$W$4019</definedName>
    <definedName name="_xlnm.Print_Titles" localSheetId="0">'INSTRUÇÕES GERAIS'!$1:$1</definedName>
    <definedName name="_xlnm.Print_Titles" localSheetId="2">'TABELA CREDENCIAMENTO 2021'!$9:$9</definedName>
  </definedNames>
  <calcPr calcId="181029"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392" i="5" l="1"/>
  <c r="G4392" i="5"/>
  <c r="L33" i="5"/>
  <c r="I1004" i="5"/>
  <c r="G1004" i="5"/>
  <c r="I1018" i="5"/>
  <c r="G1018" i="5"/>
  <c r="I1310" i="5"/>
  <c r="G1310" i="5"/>
  <c r="I1276" i="5"/>
  <c r="G1276" i="5"/>
  <c r="I1254" i="5"/>
  <c r="G1254" i="5"/>
  <c r="I1183" i="5"/>
  <c r="G1183" i="5"/>
  <c r="I1062" i="5"/>
  <c r="G1062" i="5"/>
  <c r="I1037" i="5"/>
  <c r="G1037" i="5"/>
  <c r="I1145" i="5"/>
  <c r="G1145" i="5"/>
  <c r="I1202" i="5"/>
  <c r="G1202" i="5"/>
  <c r="I4777" i="5"/>
  <c r="G4777" i="5"/>
  <c r="I4776" i="5"/>
  <c r="G4776" i="5"/>
  <c r="I4775" i="5"/>
  <c r="G4775" i="5"/>
  <c r="I4774" i="5"/>
  <c r="G4774" i="5"/>
  <c r="I4773" i="5"/>
  <c r="G4773" i="5"/>
  <c r="I4772" i="5"/>
  <c r="G4772" i="5"/>
  <c r="I4771" i="5"/>
  <c r="G4771" i="5"/>
  <c r="I4770" i="5"/>
  <c r="G4770" i="5"/>
  <c r="I4769" i="5"/>
  <c r="G4769" i="5"/>
  <c r="I4768" i="5"/>
  <c r="G4768" i="5"/>
  <c r="I4767" i="5"/>
  <c r="G4767" i="5"/>
  <c r="I4766" i="5"/>
  <c r="G4766" i="5"/>
  <c r="I4765" i="5"/>
  <c r="G4765" i="5"/>
  <c r="I4764" i="5"/>
  <c r="G4764" i="5"/>
  <c r="I4763" i="5"/>
  <c r="G4763" i="5"/>
  <c r="I4762" i="5"/>
  <c r="G4762" i="5"/>
  <c r="I4761" i="5"/>
  <c r="G4761" i="5"/>
  <c r="I4760" i="5"/>
  <c r="G4760" i="5"/>
  <c r="I4759" i="5"/>
  <c r="G4759" i="5"/>
  <c r="I4758" i="5"/>
  <c r="G4758" i="5"/>
  <c r="I4757" i="5"/>
  <c r="G4757" i="5"/>
  <c r="I4756" i="5"/>
  <c r="G4756" i="5"/>
  <c r="I4755" i="5"/>
  <c r="G4755" i="5"/>
  <c r="I4754" i="5"/>
  <c r="G4754" i="5"/>
  <c r="I4753" i="5"/>
  <c r="G4753" i="5"/>
  <c r="I4752" i="5"/>
  <c r="G4752" i="5"/>
  <c r="I4751" i="5"/>
  <c r="G4751" i="5"/>
  <c r="I4750" i="5"/>
  <c r="G4750" i="5"/>
  <c r="I4749" i="5"/>
  <c r="G4749" i="5"/>
  <c r="I4748" i="5"/>
  <c r="G4748" i="5"/>
  <c r="I4747" i="5"/>
  <c r="G4747" i="5"/>
  <c r="I4746" i="5"/>
  <c r="G4746" i="5"/>
  <c r="I4745" i="5"/>
  <c r="G4745" i="5"/>
  <c r="I4744" i="5"/>
  <c r="G4744" i="5"/>
  <c r="I4743" i="5"/>
  <c r="G4743" i="5"/>
  <c r="I4742" i="5"/>
  <c r="G4742" i="5"/>
  <c r="I4741" i="5"/>
  <c r="G4741" i="5"/>
  <c r="I4740" i="5"/>
  <c r="G4740" i="5"/>
  <c r="I4738" i="5"/>
  <c r="G4738" i="5"/>
  <c r="I4739" i="5"/>
  <c r="G4739" i="5"/>
  <c r="I4737" i="5"/>
  <c r="G4737" i="5"/>
  <c r="I4736" i="5"/>
  <c r="G4736" i="5"/>
  <c r="I4735" i="5"/>
  <c r="G4735" i="5"/>
  <c r="I4734" i="5"/>
  <c r="G4734" i="5"/>
  <c r="I4733" i="5"/>
  <c r="G4733" i="5"/>
  <c r="I4732" i="5"/>
  <c r="G4732" i="5"/>
  <c r="I4731" i="5"/>
  <c r="G4731" i="5"/>
  <c r="I4730" i="5"/>
  <c r="G4730" i="5"/>
  <c r="I4729" i="5"/>
  <c r="G4729" i="5"/>
  <c r="I4728" i="5"/>
  <c r="G4728" i="5"/>
  <c r="I4727" i="5"/>
  <c r="G4727" i="5"/>
  <c r="I4726" i="5"/>
  <c r="G4726" i="5"/>
  <c r="I4725" i="5"/>
  <c r="G4725" i="5"/>
  <c r="I4724" i="5"/>
  <c r="G4724" i="5"/>
  <c r="I4722" i="5"/>
  <c r="G4722" i="5"/>
  <c r="I4721" i="5"/>
  <c r="G4721" i="5"/>
  <c r="I4720" i="5"/>
  <c r="G4720" i="5"/>
  <c r="I4718" i="5"/>
  <c r="G4718" i="5"/>
  <c r="I4717" i="5"/>
  <c r="G4717" i="5"/>
  <c r="I4716" i="5"/>
  <c r="G4716" i="5"/>
  <c r="I4714" i="5"/>
  <c r="G4714" i="5"/>
  <c r="I4713" i="5"/>
  <c r="G4713" i="5"/>
  <c r="I4712" i="5"/>
  <c r="G4712" i="5"/>
  <c r="I4711" i="5"/>
  <c r="G4711" i="5"/>
  <c r="I4710" i="5"/>
  <c r="G4710" i="5"/>
  <c r="I4709" i="5"/>
  <c r="G4709" i="5"/>
  <c r="I4708" i="5"/>
  <c r="G4708" i="5"/>
  <c r="I4707" i="5"/>
  <c r="G4707" i="5"/>
  <c r="I4706" i="5"/>
  <c r="G4706" i="5"/>
  <c r="I4705" i="5"/>
  <c r="G4705" i="5"/>
  <c r="I4704" i="5"/>
  <c r="G4704" i="5"/>
  <c r="I4703" i="5"/>
  <c r="G4703" i="5"/>
  <c r="I4702" i="5"/>
  <c r="G4702" i="5"/>
  <c r="I4701" i="5"/>
  <c r="G4701" i="5"/>
  <c r="I4700" i="5"/>
  <c r="G4700" i="5"/>
  <c r="I4699" i="5"/>
  <c r="G4699" i="5"/>
  <c r="I4698" i="5"/>
  <c r="G4698" i="5"/>
  <c r="I4697" i="5"/>
  <c r="G4697" i="5"/>
  <c r="I4695" i="5"/>
  <c r="G4695" i="5"/>
  <c r="I4696" i="5"/>
  <c r="G4696" i="5"/>
  <c r="I4694" i="5"/>
  <c r="G4694" i="5"/>
  <c r="I4693" i="5"/>
  <c r="G4693" i="5"/>
  <c r="I4692" i="5"/>
  <c r="G4692" i="5"/>
  <c r="I4691" i="5"/>
  <c r="G4691" i="5"/>
  <c r="I4690" i="5"/>
  <c r="G4690" i="5"/>
  <c r="I4689" i="5"/>
  <c r="G4689" i="5"/>
  <c r="I4688" i="5"/>
  <c r="G4688" i="5"/>
  <c r="I4687" i="5"/>
  <c r="G4687" i="5"/>
  <c r="I4686" i="5"/>
  <c r="G4686" i="5"/>
  <c r="I4685" i="5"/>
  <c r="G4685" i="5"/>
  <c r="I4684" i="5"/>
  <c r="G4684" i="5"/>
  <c r="I4683" i="5"/>
  <c r="G4683" i="5"/>
  <c r="I4682" i="5"/>
  <c r="G4682" i="5"/>
  <c r="I4681" i="5"/>
  <c r="G4681" i="5"/>
  <c r="I4680" i="5"/>
  <c r="G4680" i="5"/>
  <c r="I4679" i="5"/>
  <c r="G4679" i="5"/>
  <c r="I4678" i="5"/>
  <c r="G4678" i="5"/>
  <c r="I4677" i="5"/>
  <c r="G4677" i="5"/>
  <c r="I4676" i="5"/>
  <c r="G4676" i="5"/>
  <c r="I4674" i="5"/>
  <c r="G4674" i="5"/>
  <c r="I4673" i="5"/>
  <c r="G4673" i="5"/>
  <c r="I4672" i="5"/>
  <c r="G4672" i="5"/>
  <c r="I4671" i="5"/>
  <c r="G4671" i="5"/>
  <c r="I4670" i="5"/>
  <c r="G4670" i="5"/>
  <c r="I4668" i="5"/>
  <c r="G4668" i="5"/>
  <c r="I4667" i="5"/>
  <c r="G4667" i="5"/>
  <c r="I4666" i="5"/>
  <c r="G4666" i="5"/>
  <c r="I4665" i="5"/>
  <c r="G4665" i="5"/>
  <c r="I4664" i="5"/>
  <c r="G4664" i="5"/>
  <c r="I4663" i="5"/>
  <c r="G4663" i="5"/>
  <c r="I4662" i="5"/>
  <c r="G4662" i="5"/>
  <c r="I4661" i="5"/>
  <c r="G4661" i="5"/>
  <c r="I4660" i="5"/>
  <c r="G4660" i="5"/>
  <c r="I4659" i="5"/>
  <c r="G4659" i="5"/>
  <c r="I4657" i="5"/>
  <c r="G4657" i="5"/>
  <c r="I4656" i="5"/>
  <c r="G4656" i="5"/>
  <c r="I4655" i="5"/>
  <c r="G4655" i="5"/>
  <c r="I4650" i="5"/>
  <c r="G4650" i="5"/>
  <c r="I4654" i="5"/>
  <c r="G4654" i="5"/>
  <c r="I4653" i="5"/>
  <c r="G4653" i="5"/>
  <c r="I4652" i="5"/>
  <c r="G4652" i="5"/>
  <c r="I4651" i="5"/>
  <c r="G4651" i="5"/>
  <c r="I4648" i="5"/>
  <c r="G4648" i="5"/>
  <c r="I4647" i="5"/>
  <c r="G4647" i="5"/>
  <c r="I4646" i="5"/>
  <c r="G4646" i="5"/>
  <c r="I4645" i="5"/>
  <c r="G4645" i="5"/>
  <c r="I4644" i="5"/>
  <c r="G4644" i="5"/>
  <c r="I4643" i="5"/>
  <c r="G4643" i="5"/>
  <c r="G4642" i="5"/>
  <c r="G4641" i="5"/>
  <c r="G4640" i="5"/>
  <c r="I4617" i="5"/>
  <c r="G4617" i="5"/>
  <c r="I2639" i="5"/>
  <c r="G2639" i="5"/>
  <c r="G2550" i="5"/>
  <c r="I2439" i="5"/>
  <c r="G2439" i="5"/>
  <c r="I2378" i="5"/>
  <c r="G2378" i="5"/>
  <c r="I2290" i="5"/>
  <c r="G2290" i="5"/>
  <c r="I1036" i="5"/>
  <c r="G1036" i="5"/>
  <c r="I658" i="5"/>
  <c r="G658" i="5"/>
  <c r="I50" i="5"/>
  <c r="G50" i="5"/>
  <c r="G1952" i="5"/>
  <c r="G2755" i="5"/>
  <c r="G2756" i="5"/>
  <c r="G2757" i="5"/>
  <c r="G2758" i="5"/>
  <c r="G4445" i="5"/>
  <c r="G4446" i="5"/>
  <c r="G4637" i="5"/>
  <c r="U4016" i="14"/>
  <c r="W4016" i="14"/>
  <c r="I4637" i="5"/>
  <c r="G4636" i="5"/>
  <c r="U4015" i="14"/>
  <c r="W4015" i="14"/>
  <c r="I4636" i="5"/>
  <c r="G4635" i="5"/>
  <c r="U4019" i="14"/>
  <c r="W4019" i="14"/>
  <c r="I4632" i="5"/>
  <c r="G4634" i="5"/>
  <c r="U4014" i="14"/>
  <c r="W4014" i="14"/>
  <c r="I4634" i="5"/>
  <c r="G4633" i="5"/>
  <c r="U4018" i="14"/>
  <c r="W4018" i="14"/>
  <c r="I4633" i="5"/>
  <c r="G4632" i="5"/>
  <c r="G4631" i="5"/>
  <c r="U4013" i="14"/>
  <c r="W4013" i="14"/>
  <c r="I4631" i="5"/>
  <c r="G4630" i="5"/>
  <c r="U4012" i="14"/>
  <c r="W4012" i="14"/>
  <c r="I4630" i="5"/>
  <c r="G4629" i="5"/>
  <c r="U4011" i="14"/>
  <c r="W4011" i="14"/>
  <c r="I4629" i="5"/>
  <c r="G4628" i="5"/>
  <c r="U4010" i="14"/>
  <c r="W4010" i="14"/>
  <c r="G4627" i="5"/>
  <c r="G4626" i="5"/>
  <c r="G4625" i="5"/>
  <c r="U4017" i="14"/>
  <c r="W4017" i="14"/>
  <c r="I4625" i="5"/>
  <c r="G4624" i="5"/>
  <c r="U4009" i="14"/>
  <c r="W4009" i="14"/>
  <c r="I4624" i="5"/>
  <c r="G4623" i="5"/>
  <c r="U4008" i="14"/>
  <c r="W4008" i="14"/>
  <c r="I4623" i="5"/>
  <c r="G4622" i="5"/>
  <c r="G4619" i="5"/>
  <c r="U4001" i="14"/>
  <c r="W4001" i="14"/>
  <c r="I4619" i="5"/>
  <c r="G4616" i="5"/>
  <c r="U4000" i="14"/>
  <c r="W4000" i="14"/>
  <c r="I4616" i="5"/>
  <c r="G4615" i="5"/>
  <c r="U3999" i="14"/>
  <c r="W3999" i="14"/>
  <c r="I4615" i="5"/>
  <c r="G4614" i="5"/>
  <c r="U3998" i="14"/>
  <c r="W3998" i="14"/>
  <c r="I4614" i="5"/>
  <c r="G4613" i="5"/>
  <c r="U3997" i="14"/>
  <c r="W3997" i="14"/>
  <c r="I4613" i="5"/>
  <c r="G4612" i="5"/>
  <c r="U3996" i="14"/>
  <c r="W3996" i="14"/>
  <c r="I4612" i="5"/>
  <c r="G4611" i="5"/>
  <c r="U3995" i="14"/>
  <c r="W3995" i="14"/>
  <c r="I4611" i="5"/>
  <c r="G4610" i="5"/>
  <c r="U3994" i="14"/>
  <c r="W3994" i="14"/>
  <c r="I4610" i="5"/>
  <c r="G4609" i="5"/>
  <c r="U3992" i="14"/>
  <c r="W3992" i="14"/>
  <c r="I4609" i="5"/>
  <c r="G4608" i="5"/>
  <c r="U3991" i="14"/>
  <c r="W3991" i="14"/>
  <c r="I4608" i="5"/>
  <c r="G4607" i="5"/>
  <c r="U3990" i="14"/>
  <c r="W3990" i="14"/>
  <c r="I4607" i="5"/>
  <c r="G4606" i="5"/>
  <c r="U3989" i="14"/>
  <c r="W3989" i="14"/>
  <c r="I4606" i="5"/>
  <c r="G4605" i="5"/>
  <c r="U3988" i="14"/>
  <c r="W3988" i="14"/>
  <c r="I4605" i="5"/>
  <c r="G4604" i="5"/>
  <c r="U3987" i="14"/>
  <c r="W3987" i="14"/>
  <c r="I4604" i="5"/>
  <c r="G4603" i="5"/>
  <c r="U3986" i="14"/>
  <c r="W3986" i="14"/>
  <c r="I4603" i="5"/>
  <c r="G4602" i="5"/>
  <c r="U3985" i="14"/>
  <c r="W3985" i="14"/>
  <c r="I4602" i="5"/>
  <c r="G4601" i="5"/>
  <c r="U3984" i="14"/>
  <c r="W3984" i="14"/>
  <c r="I4601" i="5"/>
  <c r="G4600" i="5"/>
  <c r="U3983" i="14"/>
  <c r="W3983" i="14"/>
  <c r="I4600" i="5"/>
  <c r="G4599" i="5"/>
  <c r="U3982" i="14"/>
  <c r="W3982" i="14"/>
  <c r="I4599" i="5"/>
  <c r="G4598" i="5"/>
  <c r="U3981" i="14"/>
  <c r="W3981" i="14"/>
  <c r="I4598" i="5"/>
  <c r="G4597" i="5"/>
  <c r="U3980" i="14"/>
  <c r="W3980" i="14"/>
  <c r="I4597" i="5"/>
  <c r="G4596" i="5"/>
  <c r="U3979" i="14"/>
  <c r="W3979" i="14"/>
  <c r="I4596" i="5"/>
  <c r="G4595" i="5"/>
  <c r="U3978" i="14"/>
  <c r="W3978" i="14"/>
  <c r="I4595" i="5"/>
  <c r="G4594" i="5"/>
  <c r="U4005" i="14"/>
  <c r="W4005" i="14"/>
  <c r="I4594" i="5"/>
  <c r="G4593" i="5"/>
  <c r="U3977" i="14"/>
  <c r="W3977" i="14"/>
  <c r="I4593" i="5"/>
  <c r="G4592" i="5"/>
  <c r="U3976" i="14"/>
  <c r="W3976" i="14"/>
  <c r="I4592" i="5"/>
  <c r="G4591" i="5"/>
  <c r="U3975" i="14"/>
  <c r="W3975" i="14"/>
  <c r="I4591" i="5"/>
  <c r="G4590" i="5"/>
  <c r="U3974" i="14"/>
  <c r="W3974" i="14"/>
  <c r="I4590" i="5"/>
  <c r="G4589" i="5"/>
  <c r="U3973" i="14"/>
  <c r="W3973" i="14"/>
  <c r="I4589" i="5"/>
  <c r="G4588" i="5"/>
  <c r="U3972" i="14"/>
  <c r="W3972" i="14"/>
  <c r="G4587" i="5"/>
  <c r="G4586" i="5"/>
  <c r="G4585" i="5"/>
  <c r="U3971" i="14"/>
  <c r="W3971" i="14"/>
  <c r="I4585" i="5"/>
  <c r="G4584" i="5"/>
  <c r="U3970" i="14"/>
  <c r="W3970" i="14"/>
  <c r="I4584" i="5"/>
  <c r="G4583" i="5"/>
  <c r="U3969" i="14"/>
  <c r="W3969" i="14"/>
  <c r="I4583" i="5"/>
  <c r="G4582" i="5"/>
  <c r="U3968" i="14"/>
  <c r="W3968" i="14"/>
  <c r="I4582" i="5"/>
  <c r="G4581" i="5"/>
  <c r="U3967" i="14"/>
  <c r="W3967" i="14"/>
  <c r="I4581" i="5"/>
  <c r="G4580" i="5"/>
  <c r="U3966" i="14"/>
  <c r="W3966" i="14"/>
  <c r="I4580" i="5"/>
  <c r="G4579" i="5"/>
  <c r="U3964" i="14"/>
  <c r="W3964" i="14"/>
  <c r="I4579" i="5"/>
  <c r="G4578" i="5"/>
  <c r="U4007" i="14"/>
  <c r="W4007" i="14"/>
  <c r="I4578" i="5"/>
  <c r="G4577" i="5"/>
  <c r="U3963" i="14"/>
  <c r="W3963" i="14"/>
  <c r="I4577" i="5"/>
  <c r="G4576" i="5"/>
  <c r="U3962" i="14"/>
  <c r="W3962" i="14"/>
  <c r="I4576" i="5"/>
  <c r="G4575" i="5"/>
  <c r="U4003" i="14"/>
  <c r="W4003" i="14"/>
  <c r="I4575" i="5"/>
  <c r="G4574" i="5"/>
  <c r="U4004" i="14"/>
  <c r="W4004" i="14"/>
  <c r="I4574" i="5"/>
  <c r="G4573" i="5"/>
  <c r="U4006" i="14"/>
  <c r="W4006" i="14"/>
  <c r="I4573" i="5"/>
  <c r="G4572" i="5"/>
  <c r="U3961" i="14"/>
  <c r="W3961" i="14"/>
  <c r="I4572" i="5"/>
  <c r="G4571" i="5"/>
  <c r="U3960" i="14"/>
  <c r="W3960" i="14"/>
  <c r="I4571" i="5"/>
  <c r="G4570" i="5"/>
  <c r="U3959" i="14"/>
  <c r="W3959" i="14"/>
  <c r="I4570" i="5"/>
  <c r="G4569" i="5"/>
  <c r="U3958" i="14"/>
  <c r="W3958" i="14"/>
  <c r="I4569" i="5"/>
  <c r="G4568" i="5"/>
  <c r="U4002" i="14"/>
  <c r="W4002" i="14"/>
  <c r="I4568" i="5"/>
  <c r="G4567" i="5"/>
  <c r="U3957" i="14"/>
  <c r="W3957" i="14"/>
  <c r="I4567" i="5"/>
  <c r="G4566" i="5"/>
  <c r="U3956" i="14"/>
  <c r="W3956" i="14"/>
  <c r="I4566" i="5"/>
  <c r="G4563" i="5"/>
  <c r="U3952" i="14"/>
  <c r="W3952" i="14"/>
  <c r="I4563" i="5"/>
  <c r="G4562" i="5"/>
  <c r="U3951" i="14"/>
  <c r="W3951" i="14"/>
  <c r="I4562" i="5"/>
  <c r="G4561" i="5"/>
  <c r="U3950" i="14"/>
  <c r="W3950" i="14"/>
  <c r="I4561" i="5"/>
  <c r="G4559" i="5"/>
  <c r="U3949" i="14"/>
  <c r="W3949" i="14"/>
  <c r="I4559" i="5"/>
  <c r="G4558" i="5"/>
  <c r="U3948" i="14"/>
  <c r="W3948" i="14"/>
  <c r="I4558" i="5"/>
  <c r="G4557" i="5"/>
  <c r="U3947" i="14"/>
  <c r="W3947" i="14"/>
  <c r="I4557" i="5"/>
  <c r="G4556" i="5"/>
  <c r="U3946" i="14"/>
  <c r="W3946" i="14"/>
  <c r="I4556" i="5"/>
  <c r="G4555" i="5"/>
  <c r="U3945" i="14"/>
  <c r="W3945" i="14"/>
  <c r="I4555" i="5"/>
  <c r="G4554" i="5"/>
  <c r="U3944" i="14"/>
  <c r="W3944" i="14"/>
  <c r="I4554" i="5"/>
  <c r="G4553" i="5"/>
  <c r="U3943" i="14"/>
  <c r="W3943" i="14"/>
  <c r="I4553" i="5"/>
  <c r="G4552" i="5"/>
  <c r="U3942" i="14"/>
  <c r="W3942" i="14"/>
  <c r="I4552" i="5"/>
  <c r="G4551" i="5"/>
  <c r="U3941" i="14"/>
  <c r="W3941" i="14"/>
  <c r="I4551" i="5"/>
  <c r="G4550" i="5"/>
  <c r="U3940" i="14"/>
  <c r="W3940" i="14"/>
  <c r="I4550" i="5"/>
  <c r="G4549" i="5"/>
  <c r="U3939" i="14"/>
  <c r="W3939" i="14"/>
  <c r="I4549" i="5"/>
  <c r="G4548" i="5"/>
  <c r="U3938" i="14"/>
  <c r="W3938" i="14"/>
  <c r="I4548" i="5"/>
  <c r="G4547" i="5"/>
  <c r="U3937" i="14"/>
  <c r="W3937" i="14"/>
  <c r="I4547" i="5"/>
  <c r="G4546" i="5"/>
  <c r="U3936" i="14"/>
  <c r="W3936" i="14"/>
  <c r="I4546" i="5"/>
  <c r="G4545" i="5"/>
  <c r="U3935" i="14"/>
  <c r="W3935" i="14"/>
  <c r="I4545" i="5"/>
  <c r="G4544" i="5"/>
  <c r="U3933" i="14"/>
  <c r="W3933" i="14"/>
  <c r="I4544" i="5"/>
  <c r="G4543" i="5"/>
  <c r="U3932" i="14"/>
  <c r="W3932" i="14"/>
  <c r="I4543" i="5"/>
  <c r="G4542" i="5"/>
  <c r="U3931" i="14"/>
  <c r="W3931" i="14"/>
  <c r="I4542" i="5"/>
  <c r="G4541" i="5"/>
  <c r="U3930" i="14"/>
  <c r="W3930" i="14"/>
  <c r="I4541" i="5"/>
  <c r="G4540" i="5"/>
  <c r="U3929" i="14"/>
  <c r="W3929" i="14"/>
  <c r="I4540" i="5"/>
  <c r="G4539" i="5"/>
  <c r="U3928" i="14"/>
  <c r="W3928" i="14"/>
  <c r="I4539" i="5"/>
  <c r="G4538" i="5"/>
  <c r="U3927" i="14"/>
  <c r="W3927" i="14"/>
  <c r="I4538" i="5"/>
  <c r="G4537" i="5"/>
  <c r="U3954" i="14"/>
  <c r="W3954" i="14"/>
  <c r="I4537" i="5"/>
  <c r="G4536" i="5"/>
  <c r="U3926" i="14"/>
  <c r="W3926" i="14"/>
  <c r="I4536" i="5"/>
  <c r="G4535" i="5"/>
  <c r="U3925" i="14"/>
  <c r="W3925" i="14"/>
  <c r="I4535" i="5"/>
  <c r="G4534" i="5"/>
  <c r="U3953" i="14"/>
  <c r="W3953" i="14"/>
  <c r="I4534" i="5"/>
  <c r="G4533" i="5"/>
  <c r="U3924" i="14"/>
  <c r="W3924" i="14"/>
  <c r="I4533" i="5"/>
  <c r="G4532" i="5"/>
  <c r="U3923" i="14"/>
  <c r="W3923" i="14"/>
  <c r="G4531" i="5"/>
  <c r="G4530" i="5"/>
  <c r="U3922" i="14"/>
  <c r="W3922" i="14"/>
  <c r="G4529" i="5"/>
  <c r="G4528" i="5"/>
  <c r="U3934" i="14"/>
  <c r="W3934" i="14"/>
  <c r="I4528" i="5"/>
  <c r="G4527" i="5"/>
  <c r="U3955" i="14"/>
  <c r="W3955" i="14"/>
  <c r="I4527" i="5"/>
  <c r="G4526" i="5"/>
  <c r="U3921" i="14"/>
  <c r="W3921" i="14"/>
  <c r="I4526" i="5"/>
  <c r="G4525" i="5"/>
  <c r="U3920" i="14"/>
  <c r="W3920" i="14"/>
  <c r="I4525" i="5"/>
  <c r="G4522" i="5"/>
  <c r="U3919" i="14"/>
  <c r="W3919" i="14"/>
  <c r="I4483" i="5"/>
  <c r="I4492" i="5"/>
  <c r="G4521" i="5"/>
  <c r="G4520" i="5"/>
  <c r="G4519" i="5"/>
  <c r="G4518" i="5"/>
  <c r="G4517" i="5"/>
  <c r="G4516" i="5"/>
  <c r="G4514" i="5"/>
  <c r="G4513" i="5"/>
  <c r="G4512" i="5"/>
  <c r="G4511" i="5"/>
  <c r="G4510" i="5"/>
  <c r="G4509" i="5"/>
  <c r="G4508" i="5"/>
  <c r="G4507" i="5"/>
  <c r="G4506" i="5"/>
  <c r="G4505" i="5"/>
  <c r="G4504" i="5"/>
  <c r="G4503" i="5"/>
  <c r="G4501" i="5"/>
  <c r="G4500" i="5"/>
  <c r="G4499" i="5"/>
  <c r="G4498" i="5"/>
  <c r="G4497" i="5"/>
  <c r="G4496" i="5"/>
  <c r="G4495" i="5"/>
  <c r="G4494" i="5"/>
  <c r="G4493" i="5"/>
  <c r="G4492" i="5"/>
  <c r="G4490" i="5"/>
  <c r="G4489" i="5"/>
  <c r="G4488" i="5"/>
  <c r="G4487" i="5"/>
  <c r="G4486" i="5"/>
  <c r="G4485" i="5"/>
  <c r="G4484" i="5"/>
  <c r="G4483" i="5"/>
  <c r="G4482" i="5"/>
  <c r="G4481" i="5"/>
  <c r="G4480" i="5"/>
  <c r="G4479" i="5"/>
  <c r="G4478" i="5"/>
  <c r="G4477" i="5"/>
  <c r="G4476" i="5"/>
  <c r="G4475" i="5"/>
  <c r="G4474" i="5"/>
  <c r="G4473" i="5"/>
  <c r="G4472" i="5"/>
  <c r="G4469" i="5"/>
  <c r="U3872" i="14"/>
  <c r="W3872" i="14"/>
  <c r="I4469" i="5"/>
  <c r="G4467" i="5"/>
  <c r="U3845" i="14"/>
  <c r="W3845" i="14"/>
  <c r="I4467" i="5"/>
  <c r="G4465" i="5"/>
  <c r="U3835" i="14"/>
  <c r="W3835" i="14"/>
  <c r="I4465" i="5"/>
  <c r="G4464" i="5"/>
  <c r="U3871" i="14"/>
  <c r="W3871" i="14"/>
  <c r="I4464" i="5"/>
  <c r="G4463" i="5"/>
  <c r="U3857" i="14"/>
  <c r="W3857" i="14"/>
  <c r="I4463" i="5"/>
  <c r="G4462" i="5"/>
  <c r="U3844" i="14"/>
  <c r="W3844" i="14"/>
  <c r="I4462" i="5"/>
  <c r="G4461" i="5"/>
  <c r="U3862" i="14"/>
  <c r="W3862" i="14"/>
  <c r="I4461" i="5"/>
  <c r="G4460" i="5"/>
  <c r="U3838" i="14"/>
  <c r="W3838" i="14"/>
  <c r="I4460" i="5"/>
  <c r="G4459" i="5"/>
  <c r="U3853" i="14"/>
  <c r="W3853" i="14"/>
  <c r="I4459" i="5"/>
  <c r="G4458" i="5"/>
  <c r="U3851" i="14"/>
  <c r="W3851" i="14"/>
  <c r="I4458" i="5"/>
  <c r="G4457" i="5"/>
  <c r="U3863" i="14"/>
  <c r="W3863" i="14"/>
  <c r="I4457" i="5"/>
  <c r="G4456" i="5"/>
  <c r="U3841" i="14"/>
  <c r="W3841" i="14"/>
  <c r="I4456" i="5"/>
  <c r="G4455" i="5"/>
  <c r="U3840" i="14"/>
  <c r="W3840" i="14"/>
  <c r="I4455" i="5"/>
  <c r="G4454" i="5"/>
  <c r="U3858" i="14"/>
  <c r="W3858" i="14"/>
  <c r="I4454" i="5"/>
  <c r="G4453" i="5"/>
  <c r="U3859" i="14"/>
  <c r="W3859" i="14"/>
  <c r="I4453" i="5"/>
  <c r="G4452" i="5"/>
  <c r="U3849" i="14"/>
  <c r="W3849" i="14"/>
  <c r="I4452" i="5"/>
  <c r="G4451" i="5"/>
  <c r="U3868" i="14"/>
  <c r="W3868" i="14"/>
  <c r="I4451" i="5"/>
  <c r="G4450" i="5"/>
  <c r="U3856" i="14"/>
  <c r="W3856" i="14"/>
  <c r="I4450" i="5"/>
  <c r="G4449" i="5"/>
  <c r="U3852" i="14"/>
  <c r="W3852" i="14"/>
  <c r="I4449" i="5"/>
  <c r="G4448" i="5"/>
  <c r="U3842" i="14"/>
  <c r="W3842" i="14"/>
  <c r="I4448" i="5"/>
  <c r="G4447" i="5"/>
  <c r="U3837" i="14"/>
  <c r="W3837" i="14"/>
  <c r="I4447" i="5"/>
  <c r="U3839" i="14"/>
  <c r="W3839" i="14"/>
  <c r="I4446" i="5"/>
  <c r="U3870" i="14"/>
  <c r="W3870" i="14"/>
  <c r="I4445" i="5"/>
  <c r="G4444" i="5"/>
  <c r="U3869" i="14"/>
  <c r="W3869" i="14"/>
  <c r="I4444" i="5"/>
  <c r="G4443" i="5"/>
  <c r="U3834" i="14"/>
  <c r="W3834" i="14"/>
  <c r="I4443" i="5"/>
  <c r="G4442" i="5"/>
  <c r="U3861" i="14"/>
  <c r="W3861" i="14"/>
  <c r="I4442" i="5"/>
  <c r="G4441" i="5"/>
  <c r="U3848" i="14"/>
  <c r="W3848" i="14"/>
  <c r="I4441" i="5"/>
  <c r="G4440" i="5"/>
  <c r="U3847" i="14"/>
  <c r="W3847" i="14"/>
  <c r="I4440" i="5"/>
  <c r="G4439" i="5"/>
  <c r="U3846" i="14"/>
  <c r="W3846" i="14"/>
  <c r="I4439" i="5"/>
  <c r="G4438" i="5"/>
  <c r="U3855" i="14"/>
  <c r="W3855" i="14"/>
  <c r="I4438" i="5"/>
  <c r="G4437" i="5"/>
  <c r="U3854" i="14"/>
  <c r="W3854" i="14"/>
  <c r="I4437" i="5"/>
  <c r="G4436" i="5"/>
  <c r="U3836" i="14"/>
  <c r="W3836" i="14"/>
  <c r="I4436" i="5"/>
  <c r="G4435" i="5"/>
  <c r="U3860" i="14"/>
  <c r="W3860" i="14"/>
  <c r="I4435" i="5"/>
  <c r="G4434" i="5"/>
  <c r="U3864" i="14"/>
  <c r="W3864" i="14"/>
  <c r="I4434" i="5"/>
  <c r="G4433" i="5"/>
  <c r="U3843" i="14"/>
  <c r="W3843" i="14"/>
  <c r="I4433" i="5"/>
  <c r="U3866" i="14"/>
  <c r="W3866" i="14"/>
  <c r="U3867" i="14"/>
  <c r="W3867" i="14"/>
  <c r="U3865" i="14"/>
  <c r="W3865" i="14"/>
  <c r="G4432" i="5"/>
  <c r="U3850" i="14"/>
  <c r="W3850" i="14"/>
  <c r="I4432" i="5"/>
  <c r="G4415" i="5"/>
  <c r="U3831" i="14"/>
  <c r="W3831" i="14"/>
  <c r="I4415" i="5"/>
  <c r="G4414" i="5"/>
  <c r="U3832" i="14"/>
  <c r="W3832" i="14"/>
  <c r="I4414" i="5"/>
  <c r="G4413" i="5"/>
  <c r="U3833" i="14"/>
  <c r="W3833" i="14"/>
  <c r="I4413" i="5"/>
  <c r="G4411" i="5"/>
  <c r="U3815" i="14"/>
  <c r="W3815" i="14"/>
  <c r="I4411" i="5"/>
  <c r="G4410" i="5"/>
  <c r="U3830" i="14"/>
  <c r="W3830" i="14"/>
  <c r="I4410" i="5"/>
  <c r="G4409" i="5"/>
  <c r="U3823" i="14"/>
  <c r="W3823" i="14"/>
  <c r="I4409" i="5"/>
  <c r="G4408" i="5"/>
  <c r="U3828" i="14"/>
  <c r="W3828" i="14"/>
  <c r="I4408" i="5"/>
  <c r="G4407" i="5"/>
  <c r="U3814" i="14"/>
  <c r="W3814" i="14"/>
  <c r="I4407" i="5"/>
  <c r="G4406" i="5"/>
  <c r="U3819" i="14"/>
  <c r="W3819" i="14"/>
  <c r="I4406" i="5"/>
  <c r="G4405" i="5"/>
  <c r="U3810" i="14"/>
  <c r="W3810" i="14"/>
  <c r="I4405" i="5"/>
  <c r="G4404" i="5"/>
  <c r="U3811" i="14"/>
  <c r="W3811" i="14"/>
  <c r="I4404" i="5"/>
  <c r="G4403" i="5"/>
  <c r="U3827" i="14"/>
  <c r="W3827" i="14"/>
  <c r="I4403" i="5"/>
  <c r="G4402" i="5"/>
  <c r="U3829" i="14"/>
  <c r="W3829" i="14"/>
  <c r="I4402" i="5"/>
  <c r="G4401" i="5"/>
  <c r="U3813" i="14"/>
  <c r="W3813" i="14"/>
  <c r="I4401" i="5"/>
  <c r="G4399" i="5"/>
  <c r="U3809" i="14"/>
  <c r="W3809" i="14"/>
  <c r="I4399" i="5"/>
  <c r="G4398" i="5"/>
  <c r="U3816" i="14"/>
  <c r="W3816" i="14"/>
  <c r="I4398" i="5"/>
  <c r="G4397" i="5"/>
  <c r="U3820" i="14"/>
  <c r="W3820" i="14"/>
  <c r="I4397" i="5"/>
  <c r="G4396" i="5"/>
  <c r="U3821" i="14"/>
  <c r="W3821" i="14"/>
  <c r="I4396" i="5"/>
  <c r="G4395" i="5"/>
  <c r="U3812" i="14"/>
  <c r="W3812" i="14"/>
  <c r="I4395" i="5"/>
  <c r="G4394" i="5"/>
  <c r="U3822" i="14"/>
  <c r="W3822" i="14"/>
  <c r="I4394" i="5"/>
  <c r="U3825" i="14"/>
  <c r="W3825" i="14"/>
  <c r="U3826" i="14"/>
  <c r="W3826" i="14"/>
  <c r="U3824" i="14"/>
  <c r="W3824" i="14"/>
  <c r="G4393" i="5"/>
  <c r="U3817" i="14"/>
  <c r="W3817" i="14"/>
  <c r="I4393" i="5"/>
  <c r="U3818" i="14"/>
  <c r="W3818" i="14"/>
  <c r="G4376" i="5"/>
  <c r="U3808" i="14"/>
  <c r="W3808" i="14"/>
  <c r="I4376" i="5"/>
  <c r="G4375" i="5"/>
  <c r="U3800" i="14"/>
  <c r="W3800" i="14"/>
  <c r="I4375" i="5"/>
  <c r="G4374" i="5"/>
  <c r="U3799" i="14"/>
  <c r="W3799" i="14"/>
  <c r="I4374" i="5"/>
  <c r="G4373" i="5"/>
  <c r="U3797" i="14"/>
  <c r="W3797" i="14"/>
  <c r="I4373" i="5"/>
  <c r="G4372" i="5"/>
  <c r="U3798" i="14"/>
  <c r="W3798" i="14"/>
  <c r="I4372" i="5"/>
  <c r="G4371" i="5"/>
  <c r="U3801" i="14"/>
  <c r="W3801" i="14"/>
  <c r="I4371" i="5"/>
  <c r="G4370" i="5"/>
  <c r="U3803" i="14"/>
  <c r="W3803" i="14"/>
  <c r="I4370" i="5"/>
  <c r="G4369" i="5"/>
  <c r="U3804" i="14"/>
  <c r="W3804" i="14"/>
  <c r="I4369" i="5"/>
  <c r="G4368" i="5"/>
  <c r="U3807" i="14"/>
  <c r="W3807" i="14"/>
  <c r="I4368" i="5"/>
  <c r="G4367" i="5"/>
  <c r="U3802" i="14"/>
  <c r="W3802" i="14"/>
  <c r="I4367" i="5"/>
  <c r="G4364" i="5"/>
  <c r="U3796" i="14"/>
  <c r="W3796" i="14"/>
  <c r="I4364" i="5"/>
  <c r="G4363" i="5"/>
  <c r="U3795" i="14"/>
  <c r="W3795" i="14"/>
  <c r="I4363" i="5"/>
  <c r="G4362" i="5"/>
  <c r="U3776" i="14"/>
  <c r="W3776" i="14"/>
  <c r="I4362" i="5"/>
  <c r="G4361" i="5"/>
  <c r="U3775" i="14"/>
  <c r="W3775" i="14"/>
  <c r="I4361" i="5"/>
  <c r="G4359" i="5"/>
  <c r="U3749" i="14"/>
  <c r="W3749" i="14"/>
  <c r="I4359" i="5"/>
  <c r="G4356" i="5"/>
  <c r="U3759" i="14"/>
  <c r="W3759" i="14"/>
  <c r="I4356" i="5"/>
  <c r="G4349" i="5"/>
  <c r="U3778" i="14"/>
  <c r="W3778" i="14"/>
  <c r="I4349" i="5"/>
  <c r="G4348" i="5"/>
  <c r="U3765" i="14"/>
  <c r="W3765" i="14"/>
  <c r="I4348" i="5"/>
  <c r="G4347" i="5"/>
  <c r="U3793" i="14"/>
  <c r="W3793" i="14"/>
  <c r="I4347" i="5"/>
  <c r="G4346" i="5"/>
  <c r="U3771" i="14"/>
  <c r="W3771" i="14"/>
  <c r="I4346" i="5"/>
  <c r="G4345" i="5"/>
  <c r="U3772" i="14"/>
  <c r="W3772" i="14"/>
  <c r="I4345" i="5"/>
  <c r="G4344" i="5"/>
  <c r="U3773" i="14"/>
  <c r="W3773" i="14"/>
  <c r="I4344" i="5"/>
  <c r="G4343" i="5"/>
  <c r="U3769" i="14"/>
  <c r="W3769" i="14"/>
  <c r="I4343" i="5"/>
  <c r="G4342" i="5"/>
  <c r="U3770" i="14"/>
  <c r="W3770" i="14"/>
  <c r="I4342" i="5"/>
  <c r="G4340" i="5"/>
  <c r="U3774" i="14"/>
  <c r="W3774" i="14"/>
  <c r="I4340" i="5"/>
  <c r="G4339" i="5"/>
  <c r="U3768" i="14"/>
  <c r="W3768" i="14"/>
  <c r="I4339" i="5"/>
  <c r="G4338" i="5"/>
  <c r="U3756" i="14"/>
  <c r="W3756" i="14"/>
  <c r="I4338" i="5"/>
  <c r="G4337" i="5"/>
  <c r="U3777" i="14"/>
  <c r="W3777" i="14"/>
  <c r="I4337" i="5"/>
  <c r="G4336" i="5"/>
  <c r="U3747" i="14"/>
  <c r="W3747" i="14"/>
  <c r="I4336" i="5"/>
  <c r="G4335" i="5"/>
  <c r="U3746" i="14"/>
  <c r="W3746" i="14"/>
  <c r="I4335" i="5"/>
  <c r="G4334" i="5"/>
  <c r="U3748" i="14"/>
  <c r="W3748" i="14"/>
  <c r="I4334" i="5"/>
  <c r="G4333" i="5"/>
  <c r="U3766" i="14"/>
  <c r="W3766" i="14"/>
  <c r="I4333" i="5"/>
  <c r="G4332" i="5"/>
  <c r="U3755" i="14"/>
  <c r="W3755" i="14"/>
  <c r="I4332" i="5"/>
  <c r="G4331" i="5"/>
  <c r="U3754" i="14"/>
  <c r="W3754" i="14"/>
  <c r="I4331" i="5"/>
  <c r="G4330" i="5"/>
  <c r="U3753" i="14"/>
  <c r="W3753" i="14"/>
  <c r="I4330" i="5"/>
  <c r="G4329" i="5"/>
  <c r="U3752" i="14"/>
  <c r="W3752" i="14"/>
  <c r="I4329" i="5"/>
  <c r="G4328" i="5"/>
  <c r="U3751" i="14"/>
  <c r="W3751" i="14"/>
  <c r="I4328" i="5"/>
  <c r="G4327" i="5"/>
  <c r="U3750" i="14"/>
  <c r="W3750" i="14"/>
  <c r="I4327" i="5"/>
  <c r="G4314" i="5"/>
  <c r="U3790" i="14"/>
  <c r="W3790" i="14"/>
  <c r="I4314" i="5"/>
  <c r="G4313" i="5"/>
  <c r="U3792" i="14"/>
  <c r="W3792" i="14"/>
  <c r="I4313" i="5"/>
  <c r="G4312" i="5"/>
  <c r="U3779" i="14"/>
  <c r="W3779" i="14"/>
  <c r="I4312" i="5"/>
  <c r="G4311" i="5"/>
  <c r="U3788" i="14"/>
  <c r="W3788" i="14"/>
  <c r="I4311" i="5"/>
  <c r="G4310" i="5"/>
  <c r="U3787" i="14"/>
  <c r="W3787" i="14"/>
  <c r="I4310" i="5"/>
  <c r="G4309" i="5"/>
  <c r="U3781" i="14"/>
  <c r="W3781" i="14"/>
  <c r="I4309" i="5"/>
  <c r="G4308" i="5"/>
  <c r="U3780" i="14"/>
  <c r="W3780" i="14"/>
  <c r="I4308" i="5"/>
  <c r="G4307" i="5"/>
  <c r="U3782" i="14"/>
  <c r="W3782" i="14"/>
  <c r="I4307" i="5"/>
  <c r="G4306" i="5"/>
  <c r="U3786" i="14"/>
  <c r="W3786" i="14"/>
  <c r="I4306" i="5"/>
  <c r="G4305" i="5"/>
  <c r="U3785" i="14"/>
  <c r="W3785" i="14"/>
  <c r="I4305" i="5"/>
  <c r="G4304" i="5"/>
  <c r="U3794" i="14"/>
  <c r="W3794" i="14"/>
  <c r="I4304" i="5"/>
  <c r="G4303" i="5"/>
  <c r="U3784" i="14"/>
  <c r="W3784" i="14"/>
  <c r="I4303" i="5"/>
  <c r="G4302" i="5"/>
  <c r="U3783" i="14"/>
  <c r="W3783" i="14"/>
  <c r="I4302" i="5"/>
  <c r="G4301" i="5"/>
  <c r="U3789" i="14"/>
  <c r="W3789" i="14"/>
  <c r="I4301" i="5"/>
  <c r="G4300" i="5"/>
  <c r="U3791" i="14"/>
  <c r="W3791" i="14"/>
  <c r="I4300" i="5"/>
  <c r="G4299" i="5"/>
  <c r="U3764" i="14"/>
  <c r="W3764" i="14"/>
  <c r="I4299" i="5"/>
  <c r="G4296" i="5"/>
  <c r="U3767" i="14"/>
  <c r="W3767" i="14"/>
  <c r="I4296" i="5"/>
  <c r="G4295" i="5"/>
  <c r="U3761" i="14"/>
  <c r="W3761" i="14"/>
  <c r="I4295" i="5"/>
  <c r="G4294" i="5"/>
  <c r="U3760" i="14"/>
  <c r="W3760" i="14"/>
  <c r="I4294" i="5"/>
  <c r="G4293" i="5"/>
  <c r="U3757" i="14"/>
  <c r="W3757" i="14"/>
  <c r="I4293" i="5"/>
  <c r="G4292" i="5"/>
  <c r="U3758" i="14"/>
  <c r="W3758" i="14"/>
  <c r="I4292" i="5"/>
  <c r="G4291" i="5"/>
  <c r="U3762" i="14"/>
  <c r="W3762" i="14"/>
  <c r="I4291" i="5"/>
  <c r="G4290" i="5"/>
  <c r="U3763" i="14"/>
  <c r="W3763" i="14"/>
  <c r="I4290" i="5"/>
  <c r="G4287" i="5"/>
  <c r="U3734" i="14"/>
  <c r="W3734" i="14"/>
  <c r="I4287" i="5"/>
  <c r="G4286" i="5"/>
  <c r="U3733" i="14"/>
  <c r="W3733" i="14"/>
  <c r="I4286" i="5"/>
  <c r="G4285" i="5"/>
  <c r="U3732" i="14"/>
  <c r="W3732" i="14"/>
  <c r="I4285" i="5"/>
  <c r="G4284" i="5"/>
  <c r="U3731" i="14"/>
  <c r="W3731" i="14"/>
  <c r="I4284" i="5"/>
  <c r="G4283" i="5"/>
  <c r="U3730" i="14"/>
  <c r="W3730" i="14"/>
  <c r="I4283" i="5"/>
  <c r="G4282" i="5"/>
  <c r="U3729" i="14"/>
  <c r="W3729" i="14"/>
  <c r="I4282" i="5"/>
  <c r="G4281" i="5"/>
  <c r="U3742" i="14"/>
  <c r="W3742" i="14"/>
  <c r="I4281" i="5"/>
  <c r="G4280" i="5"/>
  <c r="U3728" i="14"/>
  <c r="W3728" i="14"/>
  <c r="I4280" i="5"/>
  <c r="G4279" i="5"/>
  <c r="U3727" i="14"/>
  <c r="W3727" i="14"/>
  <c r="I4279" i="5"/>
  <c r="G4278" i="5"/>
  <c r="U3713" i="14"/>
  <c r="W3713" i="14"/>
  <c r="I4278" i="5"/>
  <c r="G4277" i="5"/>
  <c r="U3724" i="14"/>
  <c r="W3724" i="14"/>
  <c r="I4277" i="5"/>
  <c r="G4276" i="5"/>
  <c r="U3743" i="14"/>
  <c r="W3743" i="14"/>
  <c r="I4276" i="5"/>
  <c r="G4275" i="5"/>
  <c r="U3738" i="14"/>
  <c r="W3738" i="14"/>
  <c r="I4275" i="5"/>
  <c r="G4274" i="5"/>
  <c r="U3737" i="14"/>
  <c r="W3737" i="14"/>
  <c r="I4274" i="5"/>
  <c r="G4273" i="5"/>
  <c r="U3736" i="14"/>
  <c r="W3736" i="14"/>
  <c r="I4273" i="5"/>
  <c r="G4272" i="5"/>
  <c r="U3735" i="14"/>
  <c r="W3735" i="14"/>
  <c r="I4272" i="5"/>
  <c r="G4271" i="5"/>
  <c r="U3723" i="14"/>
  <c r="W3723" i="14"/>
  <c r="I4271" i="5"/>
  <c r="G4270" i="5"/>
  <c r="U3721" i="14"/>
  <c r="W3721" i="14"/>
  <c r="I4270" i="5"/>
  <c r="G4269" i="5"/>
  <c r="U3722" i="14"/>
  <c r="W3722" i="14"/>
  <c r="I4269" i="5"/>
  <c r="G4268" i="5"/>
  <c r="U3719" i="14"/>
  <c r="W3719" i="14"/>
  <c r="I4268" i="5"/>
  <c r="G4267" i="5"/>
  <c r="U3744" i="14"/>
  <c r="W3744" i="14"/>
  <c r="I4267" i="5"/>
  <c r="G4266" i="5"/>
  <c r="U3739" i="14"/>
  <c r="W3739" i="14"/>
  <c r="I4266" i="5"/>
  <c r="G4265" i="5"/>
  <c r="U3718" i="14"/>
  <c r="W3718" i="14"/>
  <c r="I4265" i="5"/>
  <c r="G4264" i="5"/>
  <c r="U3745" i="14"/>
  <c r="W3745" i="14"/>
  <c r="I4264" i="5"/>
  <c r="G4263" i="5"/>
  <c r="U3741" i="14"/>
  <c r="W3741" i="14"/>
  <c r="I4263" i="5"/>
  <c r="G4262" i="5"/>
  <c r="U3726" i="14"/>
  <c r="W3726" i="14"/>
  <c r="I4262" i="5"/>
  <c r="G4261" i="5"/>
  <c r="U3725" i="14"/>
  <c r="W3725" i="14"/>
  <c r="I4261" i="5"/>
  <c r="G4260" i="5"/>
  <c r="U3714" i="14"/>
  <c r="W3714" i="14"/>
  <c r="I4260" i="5"/>
  <c r="G4259" i="5"/>
  <c r="U3720" i="14"/>
  <c r="W3720" i="14"/>
  <c r="I4259" i="5"/>
  <c r="G4258" i="5"/>
  <c r="U3716" i="14"/>
  <c r="W3716" i="14"/>
  <c r="I4258" i="5"/>
  <c r="G4257" i="5"/>
  <c r="U3700" i="14"/>
  <c r="W3700" i="14"/>
  <c r="I4257" i="5"/>
  <c r="G4256" i="5"/>
  <c r="U3692" i="14"/>
  <c r="W3692" i="14"/>
  <c r="I4256" i="5"/>
  <c r="G4255" i="5"/>
  <c r="U3698" i="14"/>
  <c r="W3698" i="14"/>
  <c r="I4255" i="5"/>
  <c r="G4254" i="5"/>
  <c r="U3689" i="14"/>
  <c r="W3689" i="14"/>
  <c r="I4254" i="5"/>
  <c r="G4253" i="5"/>
  <c r="U3696" i="14"/>
  <c r="W3696" i="14"/>
  <c r="I4253" i="5"/>
  <c r="G4252" i="5"/>
  <c r="U3708" i="14"/>
  <c r="W3708" i="14"/>
  <c r="I4252" i="5"/>
  <c r="G4251" i="5"/>
  <c r="U3707" i="14"/>
  <c r="W3707" i="14"/>
  <c r="I4251" i="5"/>
  <c r="G4250" i="5"/>
  <c r="U3706" i="14"/>
  <c r="W3706" i="14"/>
  <c r="I4250" i="5"/>
  <c r="G4249" i="5"/>
  <c r="U3693" i="14"/>
  <c r="W3693" i="14"/>
  <c r="I4249" i="5"/>
  <c r="G4248" i="5"/>
  <c r="U3711" i="14"/>
  <c r="W3711" i="14"/>
  <c r="I4248" i="5"/>
  <c r="G4247" i="5"/>
  <c r="U3712" i="14"/>
  <c r="W3712" i="14"/>
  <c r="I4247" i="5"/>
  <c r="G4246" i="5"/>
  <c r="U3710" i="14"/>
  <c r="W3710" i="14"/>
  <c r="I4246" i="5"/>
  <c r="G4245" i="5"/>
  <c r="U3709" i="14"/>
  <c r="W3709" i="14"/>
  <c r="I4245" i="5"/>
  <c r="G4244" i="5"/>
  <c r="U3699" i="14"/>
  <c r="W3699" i="14"/>
  <c r="I4244" i="5"/>
  <c r="G4243" i="5"/>
  <c r="U3695" i="14"/>
  <c r="W3695" i="14"/>
  <c r="I4243" i="5"/>
  <c r="G4242" i="5"/>
  <c r="U3704" i="14"/>
  <c r="W3704" i="14"/>
  <c r="I4242" i="5"/>
  <c r="G4241" i="5"/>
  <c r="U3703" i="14"/>
  <c r="W3703" i="14"/>
  <c r="I4241" i="5"/>
  <c r="G4240" i="5"/>
  <c r="U3687" i="14"/>
  <c r="W3687" i="14"/>
  <c r="I4240" i="5"/>
  <c r="G4239" i="5"/>
  <c r="U3694" i="14"/>
  <c r="W3694" i="14"/>
  <c r="I4239" i="5"/>
  <c r="G4238" i="5"/>
  <c r="U3702" i="14"/>
  <c r="W3702" i="14"/>
  <c r="I4238" i="5"/>
  <c r="G4237" i="5"/>
  <c r="U3688" i="14"/>
  <c r="W3688" i="14"/>
  <c r="I4237" i="5"/>
  <c r="G4236" i="5"/>
  <c r="U3705" i="14"/>
  <c r="W3705" i="14"/>
  <c r="I4236" i="5"/>
  <c r="G4235" i="5"/>
  <c r="U3701" i="14"/>
  <c r="W3701" i="14"/>
  <c r="I4235" i="5"/>
  <c r="G4234" i="5"/>
  <c r="U3690" i="14"/>
  <c r="W3690" i="14"/>
  <c r="I4234" i="5"/>
  <c r="G4233" i="5"/>
  <c r="U3686" i="14"/>
  <c r="W3686" i="14"/>
  <c r="I4233" i="5"/>
  <c r="G4232" i="5"/>
  <c r="U3685" i="14"/>
  <c r="W3685" i="14"/>
  <c r="I4232" i="5"/>
  <c r="G4231" i="5"/>
  <c r="U3691" i="14"/>
  <c r="W3691" i="14"/>
  <c r="I4231" i="5"/>
  <c r="G4230" i="5"/>
  <c r="U3697" i="14"/>
  <c r="W3697" i="14"/>
  <c r="I4230" i="5"/>
  <c r="G4229" i="5"/>
  <c r="U3684" i="14"/>
  <c r="W3684" i="14"/>
  <c r="I4229" i="5"/>
  <c r="G4228" i="5"/>
  <c r="U3679" i="14"/>
  <c r="W3679" i="14"/>
  <c r="I4228" i="5"/>
  <c r="G4227" i="5"/>
  <c r="U3673" i="14"/>
  <c r="W3673" i="14"/>
  <c r="I4227" i="5"/>
  <c r="G4226" i="5"/>
  <c r="U3672" i="14"/>
  <c r="W3672" i="14"/>
  <c r="I4226" i="5"/>
  <c r="G4225" i="5"/>
  <c r="U3682" i="14"/>
  <c r="W3682" i="14"/>
  <c r="I4225" i="5"/>
  <c r="G4224" i="5"/>
  <c r="U3676" i="14"/>
  <c r="W3676" i="14"/>
  <c r="I4224" i="5"/>
  <c r="G4223" i="5"/>
  <c r="U3680" i="14"/>
  <c r="W3680" i="14"/>
  <c r="I4223" i="5"/>
  <c r="G4222" i="5"/>
  <c r="U3678" i="14"/>
  <c r="W3678" i="14"/>
  <c r="I4222" i="5"/>
  <c r="G4221" i="5"/>
  <c r="U3683" i="14"/>
  <c r="W3683" i="14"/>
  <c r="I4221" i="5"/>
  <c r="G4220" i="5"/>
  <c r="U3681" i="14"/>
  <c r="W3681" i="14"/>
  <c r="I4220" i="5"/>
  <c r="G4219" i="5"/>
  <c r="U3677" i="14"/>
  <c r="W3677" i="14"/>
  <c r="I4219" i="5"/>
  <c r="G4218" i="5"/>
  <c r="U3675" i="14"/>
  <c r="W3675" i="14"/>
  <c r="I4218" i="5"/>
  <c r="G4217" i="5"/>
  <c r="U3674" i="14"/>
  <c r="W3674" i="14"/>
  <c r="I4217" i="5"/>
  <c r="G4216" i="5"/>
  <c r="U3740" i="14"/>
  <c r="W3740" i="14"/>
  <c r="I4216" i="5"/>
  <c r="G4215" i="5"/>
  <c r="U3670" i="14"/>
  <c r="W3670" i="14"/>
  <c r="I4215" i="5"/>
  <c r="G4214" i="5"/>
  <c r="U3669" i="14"/>
  <c r="W3669" i="14"/>
  <c r="I4214" i="5"/>
  <c r="G4213" i="5"/>
  <c r="U3668" i="14"/>
  <c r="W3668" i="14"/>
  <c r="I4213" i="5"/>
  <c r="G4212" i="5"/>
  <c r="U3667" i="14"/>
  <c r="W3667" i="14"/>
  <c r="I4212" i="5"/>
  <c r="G4211" i="5"/>
  <c r="U3666" i="14"/>
  <c r="W3666" i="14"/>
  <c r="I4211" i="5"/>
  <c r="G4210" i="5"/>
  <c r="U3665" i="14"/>
  <c r="W3665" i="14"/>
  <c r="I4210" i="5"/>
  <c r="G4209" i="5"/>
  <c r="U3659" i="14"/>
  <c r="W3659" i="14"/>
  <c r="I4209" i="5"/>
  <c r="G4208" i="5"/>
  <c r="U3658" i="14"/>
  <c r="W3658" i="14"/>
  <c r="I4208" i="5"/>
  <c r="G4207" i="5"/>
  <c r="U3664" i="14"/>
  <c r="W3664" i="14"/>
  <c r="I4207" i="5"/>
  <c r="G4206" i="5"/>
  <c r="U3653" i="14"/>
  <c r="W3653" i="14"/>
  <c r="I4206" i="5"/>
  <c r="G4205" i="5"/>
  <c r="U3657" i="14"/>
  <c r="W3657" i="14"/>
  <c r="I4205" i="5"/>
  <c r="G4204" i="5"/>
  <c r="U3662" i="14"/>
  <c r="W3662" i="14"/>
  <c r="I4204" i="5"/>
  <c r="G4203" i="5"/>
  <c r="U3651" i="14"/>
  <c r="W3651" i="14"/>
  <c r="I4203" i="5"/>
  <c r="G4202" i="5"/>
  <c r="U3661" i="14"/>
  <c r="W3661" i="14"/>
  <c r="I4202" i="5"/>
  <c r="G4201" i="5"/>
  <c r="U3650" i="14"/>
  <c r="W3650" i="14"/>
  <c r="I4201" i="5"/>
  <c r="G4200" i="5"/>
  <c r="U3660" i="14"/>
  <c r="W3660" i="14"/>
  <c r="I4200" i="5"/>
  <c r="G4199" i="5"/>
  <c r="U3656" i="14"/>
  <c r="W3656" i="14"/>
  <c r="I4199" i="5"/>
  <c r="G4198" i="5"/>
  <c r="U3663" i="14"/>
  <c r="W3663" i="14"/>
  <c r="I4198" i="5"/>
  <c r="G4197" i="5"/>
  <c r="U3652" i="14"/>
  <c r="W3652" i="14"/>
  <c r="I4197" i="5"/>
  <c r="G4196" i="5"/>
  <c r="U3655" i="14"/>
  <c r="W3655" i="14"/>
  <c r="I4196" i="5"/>
  <c r="G4195" i="5"/>
  <c r="U3654" i="14"/>
  <c r="W3654" i="14"/>
  <c r="I4195" i="5"/>
  <c r="G4194" i="5"/>
  <c r="U3715" i="14"/>
  <c r="W3715" i="14"/>
  <c r="I4194" i="5"/>
  <c r="G4193" i="5"/>
  <c r="U3717" i="14"/>
  <c r="W3717" i="14"/>
  <c r="I4193" i="5"/>
  <c r="G4192" i="5"/>
  <c r="U3671" i="14"/>
  <c r="W3671" i="14"/>
  <c r="I4192" i="5"/>
  <c r="G4191" i="5"/>
  <c r="U3647" i="14"/>
  <c r="W3647" i="14"/>
  <c r="I4191" i="5"/>
  <c r="G4190" i="5"/>
  <c r="U3649" i="14"/>
  <c r="W3649" i="14"/>
  <c r="I4190" i="5"/>
  <c r="G4189" i="5"/>
  <c r="U3648" i="14"/>
  <c r="W3648" i="14"/>
  <c r="I4189" i="5"/>
  <c r="G4188" i="5"/>
  <c r="U3643" i="14"/>
  <c r="W3643" i="14"/>
  <c r="I4188" i="5"/>
  <c r="G4187" i="5"/>
  <c r="U3646" i="14"/>
  <c r="W3646" i="14"/>
  <c r="I4187" i="5"/>
  <c r="G4186" i="5"/>
  <c r="U3639" i="14"/>
  <c r="W3639" i="14"/>
  <c r="I4186" i="5"/>
  <c r="G4185" i="5"/>
  <c r="U3645" i="14"/>
  <c r="W3645" i="14"/>
  <c r="I4185" i="5"/>
  <c r="G4184" i="5"/>
  <c r="U3638" i="14"/>
  <c r="W3638" i="14"/>
  <c r="I4184" i="5"/>
  <c r="G4183" i="5"/>
  <c r="U3641" i="14"/>
  <c r="W3641" i="14"/>
  <c r="I4183" i="5"/>
  <c r="G4182" i="5"/>
  <c r="U3640" i="14"/>
  <c r="W3640" i="14"/>
  <c r="I4182" i="5"/>
  <c r="G4181" i="5"/>
  <c r="U3644" i="14"/>
  <c r="W3644" i="14"/>
  <c r="I4181" i="5"/>
  <c r="G4180" i="5"/>
  <c r="U3642" i="14"/>
  <c r="W3642" i="14"/>
  <c r="I4180" i="5"/>
  <c r="G4179" i="5"/>
  <c r="U3637" i="14"/>
  <c r="W3637" i="14"/>
  <c r="I4179" i="5"/>
  <c r="G4178" i="5"/>
  <c r="U3633" i="14"/>
  <c r="W3633" i="14"/>
  <c r="I4178" i="5"/>
  <c r="G4177" i="5"/>
  <c r="U3635" i="14"/>
  <c r="W3635" i="14"/>
  <c r="I4177" i="5"/>
  <c r="G4176" i="5"/>
  <c r="U3634" i="14"/>
  <c r="W3634" i="14"/>
  <c r="I4176" i="5"/>
  <c r="G4175" i="5"/>
  <c r="U3636" i="14"/>
  <c r="W3636" i="14"/>
  <c r="I4175" i="5"/>
  <c r="G4173" i="5"/>
  <c r="U3632" i="14"/>
  <c r="W3632" i="14"/>
  <c r="I4173" i="5"/>
  <c r="G4172" i="5"/>
  <c r="U3631" i="14"/>
  <c r="W3631" i="14"/>
  <c r="I4172" i="5"/>
  <c r="G4171" i="5"/>
  <c r="U3630" i="14"/>
  <c r="W3630" i="14"/>
  <c r="I4171" i="5"/>
  <c r="G4170" i="5"/>
  <c r="U3629" i="14"/>
  <c r="W3629" i="14"/>
  <c r="I4170" i="5"/>
  <c r="G4169" i="5"/>
  <c r="U3628" i="14"/>
  <c r="W3628" i="14"/>
  <c r="I4169" i="5"/>
  <c r="G4168" i="5"/>
  <c r="U3627" i="14"/>
  <c r="W3627" i="14"/>
  <c r="I4168" i="5"/>
  <c r="G4167" i="5"/>
  <c r="U3626" i="14"/>
  <c r="W3626" i="14"/>
  <c r="I4167" i="5"/>
  <c r="G4166" i="5"/>
  <c r="U3625" i="14"/>
  <c r="W3625" i="14"/>
  <c r="I4166" i="5"/>
  <c r="G4165" i="5"/>
  <c r="U3624" i="14"/>
  <c r="W3624" i="14"/>
  <c r="I4165" i="5"/>
  <c r="G4164" i="5"/>
  <c r="U3623" i="14"/>
  <c r="W3623" i="14"/>
  <c r="I4164" i="5"/>
  <c r="G4163" i="5"/>
  <c r="U3622" i="14"/>
  <c r="W3622" i="14"/>
  <c r="I4163" i="5"/>
  <c r="G4162" i="5"/>
  <c r="U3621" i="14"/>
  <c r="W3621" i="14"/>
  <c r="I4162" i="5"/>
  <c r="G4161" i="5"/>
  <c r="U3620" i="14"/>
  <c r="W3620" i="14"/>
  <c r="I4161" i="5"/>
  <c r="G4160" i="5"/>
  <c r="U3619" i="14"/>
  <c r="W3619" i="14"/>
  <c r="I4160" i="5"/>
  <c r="G4158" i="5"/>
  <c r="U3618" i="14"/>
  <c r="W3618" i="14"/>
  <c r="I4158" i="5"/>
  <c r="G4157" i="5"/>
  <c r="U3617" i="14"/>
  <c r="W3617" i="14"/>
  <c r="I4157" i="5"/>
  <c r="G4155" i="5"/>
  <c r="U3614" i="14"/>
  <c r="W3614" i="14"/>
  <c r="I4155" i="5"/>
  <c r="G4154" i="5"/>
  <c r="U3613" i="14"/>
  <c r="W3613" i="14"/>
  <c r="I4154" i="5"/>
  <c r="G4153" i="5"/>
  <c r="U3615" i="14"/>
  <c r="W3615" i="14"/>
  <c r="I4153" i="5"/>
  <c r="G4152" i="5"/>
  <c r="U3616" i="14"/>
  <c r="W3616" i="14"/>
  <c r="I4152" i="5"/>
  <c r="G4150" i="5"/>
  <c r="U3604" i="14"/>
  <c r="W3604" i="14"/>
  <c r="I4150" i="5"/>
  <c r="G4149" i="5"/>
  <c r="U3611" i="14"/>
  <c r="W3611" i="14"/>
  <c r="I4149" i="5"/>
  <c r="G4148" i="5"/>
  <c r="U3605" i="14"/>
  <c r="W3605" i="14"/>
  <c r="I4148" i="5"/>
  <c r="G4147" i="5"/>
  <c r="U3607" i="14"/>
  <c r="W3607" i="14"/>
  <c r="I4147" i="5"/>
  <c r="G4146" i="5"/>
  <c r="U3603" i="14"/>
  <c r="W3603" i="14"/>
  <c r="I4146" i="5"/>
  <c r="G4145" i="5"/>
  <c r="U3612" i="14"/>
  <c r="W3612" i="14"/>
  <c r="I4145" i="5"/>
  <c r="G4144" i="5"/>
  <c r="U3610" i="14"/>
  <c r="W3610" i="14"/>
  <c r="I4144" i="5"/>
  <c r="G4143" i="5"/>
  <c r="U3609" i="14"/>
  <c r="W3609" i="14"/>
  <c r="I4143" i="5"/>
  <c r="G4142" i="5"/>
  <c r="U3608" i="14"/>
  <c r="W3608" i="14"/>
  <c r="I4142" i="5"/>
  <c r="G4141" i="5"/>
  <c r="U3606" i="14"/>
  <c r="W3606" i="14"/>
  <c r="I4141" i="5"/>
  <c r="G4139" i="5"/>
  <c r="U3594" i="14"/>
  <c r="W3594" i="14"/>
  <c r="I4139" i="5"/>
  <c r="G4138" i="5"/>
  <c r="U3602" i="14"/>
  <c r="W3602" i="14"/>
  <c r="I4138" i="5"/>
  <c r="G4137" i="5"/>
  <c r="U3601" i="14"/>
  <c r="W3601" i="14"/>
  <c r="I4137" i="5"/>
  <c r="G4136" i="5"/>
  <c r="U3593" i="14"/>
  <c r="W3593" i="14"/>
  <c r="I4136" i="5"/>
  <c r="G4135" i="5"/>
  <c r="U3596" i="14"/>
  <c r="W3596" i="14"/>
  <c r="I4135" i="5"/>
  <c r="G4134" i="5"/>
  <c r="U3591" i="14"/>
  <c r="W3591" i="14"/>
  <c r="I4134" i="5"/>
  <c r="G4133" i="5"/>
  <c r="U3590" i="14"/>
  <c r="W3590" i="14"/>
  <c r="I4133" i="5"/>
  <c r="G4132" i="5"/>
  <c r="U3597" i="14"/>
  <c r="W3597" i="14"/>
  <c r="I4132" i="5"/>
  <c r="G4131" i="5"/>
  <c r="U3598" i="14"/>
  <c r="W3598" i="14"/>
  <c r="I4131" i="5"/>
  <c r="G4130" i="5"/>
  <c r="U3600" i="14"/>
  <c r="W3600" i="14"/>
  <c r="I4130" i="5"/>
  <c r="G4129" i="5"/>
  <c r="U3599" i="14"/>
  <c r="W3599" i="14"/>
  <c r="I4129" i="5"/>
  <c r="G4128" i="5"/>
  <c r="U3595" i="14"/>
  <c r="W3595" i="14"/>
  <c r="I4128" i="5"/>
  <c r="G4127" i="5"/>
  <c r="U3592" i="14"/>
  <c r="W3592" i="14"/>
  <c r="I4127" i="5"/>
  <c r="G4126" i="5"/>
  <c r="U3588" i="14"/>
  <c r="W3588" i="14"/>
  <c r="I4126" i="5"/>
  <c r="G4125" i="5"/>
  <c r="U3589" i="14"/>
  <c r="W3589" i="14"/>
  <c r="I4125" i="5"/>
  <c r="G4123" i="5"/>
  <c r="U3583" i="14"/>
  <c r="W3583" i="14"/>
  <c r="I4123" i="5"/>
  <c r="G4122" i="5"/>
  <c r="U3584" i="14"/>
  <c r="W3584" i="14"/>
  <c r="I4122" i="5"/>
  <c r="G4121" i="5"/>
  <c r="U3581" i="14"/>
  <c r="W3581" i="14"/>
  <c r="I4121" i="5"/>
  <c r="G4120" i="5"/>
  <c r="U3586" i="14"/>
  <c r="W3586" i="14"/>
  <c r="I4120" i="5"/>
  <c r="G4119" i="5"/>
  <c r="U3585" i="14"/>
  <c r="W3585" i="14"/>
  <c r="I4119" i="5"/>
  <c r="G4118" i="5"/>
  <c r="U3587" i="14"/>
  <c r="W3587" i="14"/>
  <c r="I4118" i="5"/>
  <c r="G4117" i="5"/>
  <c r="U3582" i="14"/>
  <c r="W3582" i="14"/>
  <c r="I4117" i="5"/>
  <c r="G4115" i="5"/>
  <c r="U3571" i="14"/>
  <c r="W3571" i="14"/>
  <c r="I4115" i="5"/>
  <c r="G4114" i="5"/>
  <c r="U3575" i="14"/>
  <c r="W3575" i="14"/>
  <c r="I4114" i="5"/>
  <c r="G4113" i="5"/>
  <c r="U3576" i="14"/>
  <c r="W3576" i="14"/>
  <c r="I4113" i="5"/>
  <c r="G4112" i="5"/>
  <c r="U3573" i="14"/>
  <c r="W3573" i="14"/>
  <c r="I4112" i="5"/>
  <c r="G4111" i="5"/>
  <c r="U3574" i="14"/>
  <c r="W3574" i="14"/>
  <c r="I4111" i="5"/>
  <c r="G4110" i="5"/>
  <c r="U3572" i="14"/>
  <c r="W3572" i="14"/>
  <c r="I4110" i="5"/>
  <c r="G4109" i="5"/>
  <c r="U3570" i="14"/>
  <c r="W3570" i="14"/>
  <c r="I4109" i="5"/>
  <c r="G4108" i="5"/>
  <c r="U3578" i="14"/>
  <c r="W3578" i="14"/>
  <c r="I4108" i="5"/>
  <c r="G4107" i="5"/>
  <c r="U3580" i="14"/>
  <c r="W3580" i="14"/>
  <c r="I4107" i="5"/>
  <c r="G4106" i="5"/>
  <c r="U3579" i="14"/>
  <c r="W3579" i="14"/>
  <c r="I4106" i="5"/>
  <c r="G4105" i="5"/>
  <c r="U3577" i="14"/>
  <c r="W3577" i="14"/>
  <c r="I4105" i="5"/>
  <c r="G4103" i="5"/>
  <c r="U3566" i="14"/>
  <c r="W3566" i="14"/>
  <c r="I4103" i="5"/>
  <c r="G4102" i="5"/>
  <c r="U3565" i="14"/>
  <c r="W3565" i="14"/>
  <c r="I4102" i="5"/>
  <c r="G4101" i="5"/>
  <c r="U3564" i="14"/>
  <c r="W3564" i="14"/>
  <c r="I4101" i="5"/>
  <c r="G4100" i="5"/>
  <c r="U3563" i="14"/>
  <c r="W3563" i="14"/>
  <c r="I4100" i="5"/>
  <c r="G4099" i="5"/>
  <c r="U3568" i="14"/>
  <c r="W3568" i="14"/>
  <c r="I4099" i="5"/>
  <c r="G4098" i="5"/>
  <c r="U3569" i="14"/>
  <c r="W3569" i="14"/>
  <c r="I4098" i="5"/>
  <c r="G4097" i="5"/>
  <c r="U3567" i="14"/>
  <c r="W3567" i="14"/>
  <c r="I4097" i="5"/>
  <c r="G4095" i="5"/>
  <c r="U3562" i="14"/>
  <c r="W3562" i="14"/>
  <c r="I4095" i="5"/>
  <c r="G4094" i="5"/>
  <c r="U3561" i="14"/>
  <c r="W3561" i="14"/>
  <c r="I4094" i="5"/>
  <c r="G4093" i="5"/>
  <c r="U3560" i="14"/>
  <c r="W3560" i="14"/>
  <c r="I4093" i="5"/>
  <c r="G4092" i="5"/>
  <c r="U3559" i="14"/>
  <c r="W3559" i="14"/>
  <c r="I4092" i="5"/>
  <c r="G4091" i="5"/>
  <c r="U3558" i="14"/>
  <c r="W3558" i="14"/>
  <c r="I4091" i="5"/>
  <c r="G4090" i="5"/>
  <c r="U3557" i="14"/>
  <c r="W3557" i="14"/>
  <c r="I4090" i="5"/>
  <c r="G4089" i="5"/>
  <c r="U3556" i="14"/>
  <c r="W3556" i="14"/>
  <c r="I4089" i="5"/>
  <c r="G4088" i="5"/>
  <c r="U3555" i="14"/>
  <c r="W3555" i="14"/>
  <c r="I4088" i="5"/>
  <c r="G4087" i="5"/>
  <c r="U3554" i="14"/>
  <c r="W3554" i="14"/>
  <c r="I4087" i="5"/>
  <c r="G4086" i="5"/>
  <c r="U3553" i="14"/>
  <c r="W3553" i="14"/>
  <c r="I4086" i="5"/>
  <c r="G4085" i="5"/>
  <c r="U3552" i="14"/>
  <c r="W3552" i="14"/>
  <c r="I4085" i="5"/>
  <c r="G4084" i="5"/>
  <c r="U3551" i="14"/>
  <c r="W3551" i="14"/>
  <c r="I4084" i="5"/>
  <c r="G4083" i="5"/>
  <c r="U3550" i="14"/>
  <c r="W3550" i="14"/>
  <c r="I4083" i="5"/>
  <c r="G4081" i="5"/>
  <c r="U3546" i="14"/>
  <c r="W3546" i="14"/>
  <c r="I4081" i="5"/>
  <c r="G4080" i="5"/>
  <c r="U3540" i="14"/>
  <c r="W3540" i="14"/>
  <c r="I4080" i="5"/>
  <c r="G4079" i="5"/>
  <c r="U3548" i="14"/>
  <c r="W3548" i="14"/>
  <c r="I4079" i="5"/>
  <c r="G4078" i="5"/>
  <c r="U3547" i="14"/>
  <c r="W3547" i="14"/>
  <c r="I4078" i="5"/>
  <c r="G4077" i="5"/>
  <c r="U3549" i="14"/>
  <c r="W3549" i="14"/>
  <c r="I4077" i="5"/>
  <c r="G4076" i="5"/>
  <c r="U3536" i="14"/>
  <c r="W3536" i="14"/>
  <c r="I4076" i="5"/>
  <c r="G4075" i="5"/>
  <c r="U3544" i="14"/>
  <c r="W3544" i="14"/>
  <c r="I4075" i="5"/>
  <c r="G4074" i="5"/>
  <c r="U3538" i="14"/>
  <c r="W3538" i="14"/>
  <c r="I4074" i="5"/>
  <c r="G4073" i="5"/>
  <c r="U3539" i="14"/>
  <c r="W3539" i="14"/>
  <c r="I4073" i="5"/>
  <c r="G4072" i="5"/>
  <c r="U3543" i="14"/>
  <c r="W3543" i="14"/>
  <c r="I4072" i="5"/>
  <c r="G4071" i="5"/>
  <c r="U3537" i="14"/>
  <c r="W3537" i="14"/>
  <c r="I4071" i="5"/>
  <c r="G4070" i="5"/>
  <c r="U3542" i="14"/>
  <c r="W3542" i="14"/>
  <c r="I4070" i="5"/>
  <c r="G4069" i="5"/>
  <c r="U3541" i="14"/>
  <c r="W3541" i="14"/>
  <c r="I4069" i="5"/>
  <c r="G4068" i="5"/>
  <c r="U3545" i="14"/>
  <c r="W3545" i="14"/>
  <c r="I4068" i="5"/>
  <c r="G4065" i="5"/>
  <c r="U3531" i="14"/>
  <c r="W3531" i="14"/>
  <c r="I4065" i="5"/>
  <c r="G4064" i="5"/>
  <c r="U3534" i="14"/>
  <c r="W3534" i="14"/>
  <c r="I4064" i="5"/>
  <c r="G4063" i="5"/>
  <c r="U3535" i="14"/>
  <c r="W3535" i="14"/>
  <c r="I4063" i="5"/>
  <c r="G4062" i="5"/>
  <c r="U3533" i="14"/>
  <c r="W3533" i="14"/>
  <c r="I4062" i="5"/>
  <c r="G4061" i="5"/>
  <c r="U3529" i="14"/>
  <c r="W3529" i="14"/>
  <c r="I4061" i="5"/>
  <c r="G4060" i="5"/>
  <c r="U3530" i="14"/>
  <c r="W3530" i="14"/>
  <c r="I4060" i="5"/>
  <c r="G4059" i="5"/>
  <c r="U3532" i="14"/>
  <c r="W3532" i="14"/>
  <c r="I4059" i="5"/>
  <c r="G4058" i="5"/>
  <c r="U3528" i="14"/>
  <c r="W3528" i="14"/>
  <c r="I4058" i="5"/>
  <c r="G4057" i="5"/>
  <c r="U3527" i="14"/>
  <c r="W3527" i="14"/>
  <c r="I4057" i="5"/>
  <c r="G4056" i="5"/>
  <c r="U3526" i="14"/>
  <c r="W3526" i="14"/>
  <c r="I4056" i="5"/>
  <c r="G4055" i="5"/>
  <c r="U3525" i="14"/>
  <c r="W3525" i="14"/>
  <c r="I4055" i="5"/>
  <c r="G4053" i="5"/>
  <c r="U3518" i="14"/>
  <c r="W3518" i="14"/>
  <c r="I4053" i="5"/>
  <c r="G4052" i="5"/>
  <c r="U3519" i="14"/>
  <c r="W3519" i="14"/>
  <c r="I4052" i="5"/>
  <c r="G4051" i="5"/>
  <c r="U3511" i="14"/>
  <c r="W3511" i="14"/>
  <c r="I4051" i="5"/>
  <c r="G4050" i="5"/>
  <c r="U3510" i="14"/>
  <c r="W3510" i="14"/>
  <c r="I4050" i="5"/>
  <c r="G4049" i="5"/>
  <c r="U3521" i="14"/>
  <c r="W3521" i="14"/>
  <c r="I4049" i="5"/>
  <c r="G4048" i="5"/>
  <c r="U3522" i="14"/>
  <c r="W3522" i="14"/>
  <c r="I4048" i="5"/>
  <c r="G4047" i="5"/>
  <c r="U3523" i="14"/>
  <c r="W3523" i="14"/>
  <c r="I4047" i="5"/>
  <c r="G4046" i="5"/>
  <c r="U3517" i="14"/>
  <c r="W3517" i="14"/>
  <c r="I4046" i="5"/>
  <c r="G4045" i="5"/>
  <c r="U3513" i="14"/>
  <c r="W3513" i="14"/>
  <c r="I4045" i="5"/>
  <c r="G4044" i="5"/>
  <c r="U3508" i="14"/>
  <c r="W3508" i="14"/>
  <c r="I4044" i="5"/>
  <c r="G4043" i="5"/>
  <c r="U3509" i="14"/>
  <c r="W3509" i="14"/>
  <c r="I4043" i="5"/>
  <c r="G4042" i="5"/>
  <c r="U3512" i="14"/>
  <c r="W3512" i="14"/>
  <c r="I4042" i="5"/>
  <c r="G4041" i="5"/>
  <c r="U3524" i="14"/>
  <c r="W3524" i="14"/>
  <c r="I4041" i="5"/>
  <c r="G4040" i="5"/>
  <c r="U3507" i="14"/>
  <c r="W3507" i="14"/>
  <c r="I4040" i="5"/>
  <c r="G4039" i="5"/>
  <c r="U3506" i="14"/>
  <c r="W3506" i="14"/>
  <c r="I4039" i="5"/>
  <c r="G4038" i="5"/>
  <c r="U3505" i="14"/>
  <c r="W3505" i="14"/>
  <c r="I4038" i="5"/>
  <c r="G4037" i="5"/>
  <c r="U3515" i="14"/>
  <c r="W3515" i="14"/>
  <c r="I4037" i="5"/>
  <c r="G4036" i="5"/>
  <c r="U3514" i="14"/>
  <c r="W3514" i="14"/>
  <c r="I4036" i="5"/>
  <c r="G4035" i="5"/>
  <c r="U3520" i="14"/>
  <c r="W3520" i="14"/>
  <c r="I4035" i="5"/>
  <c r="G4034" i="5"/>
  <c r="U3516" i="14"/>
  <c r="W3516" i="14"/>
  <c r="I4034" i="5"/>
  <c r="G4030" i="5"/>
  <c r="U3447" i="14"/>
  <c r="W3447" i="14"/>
  <c r="I4030" i="5"/>
  <c r="G4029" i="5"/>
  <c r="U3446" i="14"/>
  <c r="W3446" i="14"/>
  <c r="I4029" i="5"/>
  <c r="G4027" i="5"/>
  <c r="U3445" i="14"/>
  <c r="W3445" i="14"/>
  <c r="I4027" i="5"/>
  <c r="G4026" i="5"/>
  <c r="U3444" i="14"/>
  <c r="W3444" i="14"/>
  <c r="I4026" i="5"/>
  <c r="G4025" i="5"/>
  <c r="U3443" i="14"/>
  <c r="W3443" i="14"/>
  <c r="I4025" i="5"/>
  <c r="G4024" i="5"/>
  <c r="U3442" i="14"/>
  <c r="W3442" i="14"/>
  <c r="I4024" i="5"/>
  <c r="G4023" i="5"/>
  <c r="U3441" i="14"/>
  <c r="W3441" i="14"/>
  <c r="I4023" i="5"/>
  <c r="G4022" i="5"/>
  <c r="U3440" i="14"/>
  <c r="W3440" i="14"/>
  <c r="I4022" i="5"/>
  <c r="G4021" i="5"/>
  <c r="U3439" i="14"/>
  <c r="W3439" i="14"/>
  <c r="I4021" i="5"/>
  <c r="G4020" i="5"/>
  <c r="U3438" i="14"/>
  <c r="W3438" i="14"/>
  <c r="I4020" i="5"/>
  <c r="G4019" i="5"/>
  <c r="U3437" i="14"/>
  <c r="W3437" i="14"/>
  <c r="I4019" i="5"/>
  <c r="G4017" i="5"/>
  <c r="U3436" i="14"/>
  <c r="W3436" i="14"/>
  <c r="I4017" i="5"/>
  <c r="G4016" i="5"/>
  <c r="U3435" i="14"/>
  <c r="W3435" i="14"/>
  <c r="I4016" i="5"/>
  <c r="G4015" i="5"/>
  <c r="U3434" i="14"/>
  <c r="W3434" i="14"/>
  <c r="I4015" i="5"/>
  <c r="G4013" i="5"/>
  <c r="U3432" i="14"/>
  <c r="W3432" i="14"/>
  <c r="I4013" i="5"/>
  <c r="G4012" i="5"/>
  <c r="U3433" i="14"/>
  <c r="W3433" i="14"/>
  <c r="I4012" i="5"/>
  <c r="G4011" i="5"/>
  <c r="U3431" i="14"/>
  <c r="W3431" i="14"/>
  <c r="I4011" i="5"/>
  <c r="G4010" i="5"/>
  <c r="U3430" i="14"/>
  <c r="W3430" i="14"/>
  <c r="I4010" i="5"/>
  <c r="G4009" i="5"/>
  <c r="U3429" i="14"/>
  <c r="W3429" i="14"/>
  <c r="I4009" i="5"/>
  <c r="G4008" i="5"/>
  <c r="U3428" i="14"/>
  <c r="W3428" i="14"/>
  <c r="I4008" i="5"/>
  <c r="G4007" i="5"/>
  <c r="U3427" i="14"/>
  <c r="W3427" i="14"/>
  <c r="I4007" i="5"/>
  <c r="G4006" i="5"/>
  <c r="U3426" i="14"/>
  <c r="W3426" i="14"/>
  <c r="I4006" i="5"/>
  <c r="G4005" i="5"/>
  <c r="U3425" i="14"/>
  <c r="W3425" i="14"/>
  <c r="I4005" i="5"/>
  <c r="G4004" i="5"/>
  <c r="U3424" i="14"/>
  <c r="W3424" i="14"/>
  <c r="I4004" i="5"/>
  <c r="G4003" i="5"/>
  <c r="U3423" i="14"/>
  <c r="W3423" i="14"/>
  <c r="I4003" i="5"/>
  <c r="G4002" i="5"/>
  <c r="U3422" i="14"/>
  <c r="W3422" i="14"/>
  <c r="I4002" i="5"/>
  <c r="G4000" i="5"/>
  <c r="U3421" i="14"/>
  <c r="W3421" i="14"/>
  <c r="I4000" i="5"/>
  <c r="G3999" i="5"/>
  <c r="U3420" i="14"/>
  <c r="W3420" i="14"/>
  <c r="I3999" i="5"/>
  <c r="G3998" i="5"/>
  <c r="U3419" i="14"/>
  <c r="W3419" i="14"/>
  <c r="I3998" i="5"/>
  <c r="G3997" i="5"/>
  <c r="U3418" i="14"/>
  <c r="W3418" i="14"/>
  <c r="I3997" i="5"/>
  <c r="G3996" i="5"/>
  <c r="U3417" i="14"/>
  <c r="W3417" i="14"/>
  <c r="I3996" i="5"/>
  <c r="G3995" i="5"/>
  <c r="U3416" i="14"/>
  <c r="W3416" i="14"/>
  <c r="I3995" i="5"/>
  <c r="G3994" i="5"/>
  <c r="U3415" i="14"/>
  <c r="W3415" i="14"/>
  <c r="I3994" i="5"/>
  <c r="G3993" i="5"/>
  <c r="U3414" i="14"/>
  <c r="W3414" i="14"/>
  <c r="I3993" i="5"/>
  <c r="G3991" i="5"/>
  <c r="U3413" i="14"/>
  <c r="W3413" i="14"/>
  <c r="I3991" i="5"/>
  <c r="G3990" i="5"/>
  <c r="U3412" i="14"/>
  <c r="W3412" i="14"/>
  <c r="I3990" i="5"/>
  <c r="G3988" i="5"/>
  <c r="U3411" i="14"/>
  <c r="W3411" i="14"/>
  <c r="I3988" i="5"/>
  <c r="G3987" i="5"/>
  <c r="U3410" i="14"/>
  <c r="W3410" i="14"/>
  <c r="I3987" i="5"/>
  <c r="G3986" i="5"/>
  <c r="U3409" i="14"/>
  <c r="W3409" i="14"/>
  <c r="I3986" i="5"/>
  <c r="G3985" i="5"/>
  <c r="U3408" i="14"/>
  <c r="W3408" i="14"/>
  <c r="I3985" i="5"/>
  <c r="G3984" i="5"/>
  <c r="U3407" i="14"/>
  <c r="W3407" i="14"/>
  <c r="I3984" i="5"/>
  <c r="G3983" i="5"/>
  <c r="U3406" i="14"/>
  <c r="W3406" i="14"/>
  <c r="I3983" i="5"/>
  <c r="G3981" i="5"/>
  <c r="U3405" i="14"/>
  <c r="W3405" i="14"/>
  <c r="I3981" i="5"/>
  <c r="G3980" i="5"/>
  <c r="U3404" i="14"/>
  <c r="W3404" i="14"/>
  <c r="I3980" i="5"/>
  <c r="G3979" i="5"/>
  <c r="U3403" i="14"/>
  <c r="W3403" i="14"/>
  <c r="I3979" i="5"/>
  <c r="G3978" i="5"/>
  <c r="U3402" i="14"/>
  <c r="W3402" i="14"/>
  <c r="I3978" i="5"/>
  <c r="G3977" i="5"/>
  <c r="U3401" i="14"/>
  <c r="W3401" i="14"/>
  <c r="I3977" i="5"/>
  <c r="G3976" i="5"/>
  <c r="U3400" i="14"/>
  <c r="W3400" i="14"/>
  <c r="I3976" i="5"/>
  <c r="G3975" i="5"/>
  <c r="U3399" i="14"/>
  <c r="W3399" i="14"/>
  <c r="I3975" i="5"/>
  <c r="G3974" i="5"/>
  <c r="U3398" i="14"/>
  <c r="W3398" i="14"/>
  <c r="I3974" i="5"/>
  <c r="G3972" i="5"/>
  <c r="U3397" i="14"/>
  <c r="W3397" i="14"/>
  <c r="I3972" i="5"/>
  <c r="G3971" i="5"/>
  <c r="U3396" i="14"/>
  <c r="W3396" i="14"/>
  <c r="I3971" i="5"/>
  <c r="G3970" i="5"/>
  <c r="U3395" i="14"/>
  <c r="W3395" i="14"/>
  <c r="I3970" i="5"/>
  <c r="G3969" i="5"/>
  <c r="U3394" i="14"/>
  <c r="W3394" i="14"/>
  <c r="I3969" i="5"/>
  <c r="G3968" i="5"/>
  <c r="U3393" i="14"/>
  <c r="W3393" i="14"/>
  <c r="I3968" i="5"/>
  <c r="G3967" i="5"/>
  <c r="U3392" i="14"/>
  <c r="W3392" i="14"/>
  <c r="I3967" i="5"/>
  <c r="G3966" i="5"/>
  <c r="U3391" i="14"/>
  <c r="W3391" i="14"/>
  <c r="I3966" i="5"/>
  <c r="G3965" i="5"/>
  <c r="U3390" i="14"/>
  <c r="W3390" i="14"/>
  <c r="I3965" i="5"/>
  <c r="G3963" i="5"/>
  <c r="U3389" i="14"/>
  <c r="W3389" i="14"/>
  <c r="I3963" i="5"/>
  <c r="G3962" i="5"/>
  <c r="U3388" i="14"/>
  <c r="W3388" i="14"/>
  <c r="I3962" i="5"/>
  <c r="G3961" i="5"/>
  <c r="U3387" i="14"/>
  <c r="W3387" i="14"/>
  <c r="I3961" i="5"/>
  <c r="G3960" i="5"/>
  <c r="U3386" i="14"/>
  <c r="W3386" i="14"/>
  <c r="I3960" i="5"/>
  <c r="G3959" i="5"/>
  <c r="U3385" i="14"/>
  <c r="W3385" i="14"/>
  <c r="I3959" i="5"/>
  <c r="G3958" i="5"/>
  <c r="U3384" i="14"/>
  <c r="W3384" i="14"/>
  <c r="I3958" i="5"/>
  <c r="G3957" i="5"/>
  <c r="U3383" i="14"/>
  <c r="W3383" i="14"/>
  <c r="I3957" i="5"/>
  <c r="G3956" i="5"/>
  <c r="U3382" i="14"/>
  <c r="W3382" i="14"/>
  <c r="I3956" i="5"/>
  <c r="G3955" i="5"/>
  <c r="U3381" i="14"/>
  <c r="W3381" i="14"/>
  <c r="I3955" i="5"/>
  <c r="G3954" i="5"/>
  <c r="U3380" i="14"/>
  <c r="W3380" i="14"/>
  <c r="I3954" i="5"/>
  <c r="G3953" i="5"/>
  <c r="U3379" i="14"/>
  <c r="W3379" i="14"/>
  <c r="I3953" i="5"/>
  <c r="G3951" i="5"/>
  <c r="U3376" i="14"/>
  <c r="W3376" i="14"/>
  <c r="I3951" i="5"/>
  <c r="G3950" i="5"/>
  <c r="U3375" i="14"/>
  <c r="W3375" i="14"/>
  <c r="I3950" i="5"/>
  <c r="G3949" i="5"/>
  <c r="U3374" i="14"/>
  <c r="W3374" i="14"/>
  <c r="I3949" i="5"/>
  <c r="G3948" i="5"/>
  <c r="U3373" i="14"/>
  <c r="W3373" i="14"/>
  <c r="I3948" i="5"/>
  <c r="G3947" i="5"/>
  <c r="U3372" i="14"/>
  <c r="W3372" i="14"/>
  <c r="I3947" i="5"/>
  <c r="G3946" i="5"/>
  <c r="U3371" i="14"/>
  <c r="W3371" i="14"/>
  <c r="I3946" i="5"/>
  <c r="G3945" i="5"/>
  <c r="U3370" i="14"/>
  <c r="W3370" i="14"/>
  <c r="I3945" i="5"/>
  <c r="G3944" i="5"/>
  <c r="U3378" i="14"/>
  <c r="W3378" i="14"/>
  <c r="I3944" i="5"/>
  <c r="G3943" i="5"/>
  <c r="U3377" i="14"/>
  <c r="W3377" i="14"/>
  <c r="I3943" i="5"/>
  <c r="G3942" i="5"/>
  <c r="U3369" i="14"/>
  <c r="W3369" i="14"/>
  <c r="I3942" i="5"/>
  <c r="G3941" i="5"/>
  <c r="U3368" i="14"/>
  <c r="W3368" i="14"/>
  <c r="I3941" i="5"/>
  <c r="G3940" i="5"/>
  <c r="U3367" i="14"/>
  <c r="W3367" i="14"/>
  <c r="I3940" i="5"/>
  <c r="G3939" i="5"/>
  <c r="U3366" i="14"/>
  <c r="W3366" i="14"/>
  <c r="I3939" i="5"/>
  <c r="G3938" i="5"/>
  <c r="U3365" i="14"/>
  <c r="W3365" i="14"/>
  <c r="I3938" i="5"/>
  <c r="G3935" i="5"/>
  <c r="W3361" i="14"/>
  <c r="I3935" i="5"/>
  <c r="G3934" i="5"/>
  <c r="W3333" i="14"/>
  <c r="I3934" i="5"/>
  <c r="G3933" i="5"/>
  <c r="W3335" i="14"/>
  <c r="I3933" i="5"/>
  <c r="G3932" i="5"/>
  <c r="W3334" i="14"/>
  <c r="I3932" i="5"/>
  <c r="G3931" i="5"/>
  <c r="W3347" i="14"/>
  <c r="I3931" i="5"/>
  <c r="G3930" i="5"/>
  <c r="W3350" i="14"/>
  <c r="I3930" i="5"/>
  <c r="G3929" i="5"/>
  <c r="W3353" i="14"/>
  <c r="I3929" i="5"/>
  <c r="G3928" i="5"/>
  <c r="W3352" i="14"/>
  <c r="I3928" i="5"/>
  <c r="G3927" i="5"/>
  <c r="W3349" i="14"/>
  <c r="I3927" i="5"/>
  <c r="G3926" i="5"/>
  <c r="W3360" i="14"/>
  <c r="I3926" i="5"/>
  <c r="G3925" i="5"/>
  <c r="W3357" i="14"/>
  <c r="I3925" i="5"/>
  <c r="G3924" i="5"/>
  <c r="W3359" i="14"/>
  <c r="I3924" i="5"/>
  <c r="G3923" i="5"/>
  <c r="W3354" i="14"/>
  <c r="I3923" i="5"/>
  <c r="G3922" i="5"/>
  <c r="W3351" i="14"/>
  <c r="I3922" i="5"/>
  <c r="G3921" i="5"/>
  <c r="W3345" i="14"/>
  <c r="I3921" i="5"/>
  <c r="G3920" i="5"/>
  <c r="W3363" i="14"/>
  <c r="I3920" i="5"/>
  <c r="G3919" i="5"/>
  <c r="W3362" i="14"/>
  <c r="I3919" i="5"/>
  <c r="G3918" i="5"/>
  <c r="W3346" i="14"/>
  <c r="I3918" i="5"/>
  <c r="G3917" i="5"/>
  <c r="W3348" i="14"/>
  <c r="I3917" i="5"/>
  <c r="G3916" i="5"/>
  <c r="W3343" i="14"/>
  <c r="I3916" i="5"/>
  <c r="G3915" i="5"/>
  <c r="W3355" i="14"/>
  <c r="I3915" i="5"/>
  <c r="G3914" i="5"/>
  <c r="W3356" i="14"/>
  <c r="I3914" i="5"/>
  <c r="G3913" i="5"/>
  <c r="W3344" i="14"/>
  <c r="I3913" i="5"/>
  <c r="G3912" i="5"/>
  <c r="W3364" i="14"/>
  <c r="I3912" i="5"/>
  <c r="G3911" i="5"/>
  <c r="W3337" i="14"/>
  <c r="I3911" i="5"/>
  <c r="G3910" i="5"/>
  <c r="W3336" i="14"/>
  <c r="I3910" i="5"/>
  <c r="G3909" i="5"/>
  <c r="W3338" i="14"/>
  <c r="I3909" i="5"/>
  <c r="G3908" i="5"/>
  <c r="W3358" i="14"/>
  <c r="I3908" i="5"/>
  <c r="G3907" i="5"/>
  <c r="W3341" i="14"/>
  <c r="I3907" i="5"/>
  <c r="G3906" i="5"/>
  <c r="W3339" i="14"/>
  <c r="I3906" i="5"/>
  <c r="G3905" i="5"/>
  <c r="W3340" i="14"/>
  <c r="I3905" i="5"/>
  <c r="G3904" i="5"/>
  <c r="W3342" i="14"/>
  <c r="I3904" i="5"/>
  <c r="G3901" i="5"/>
  <c r="U3332" i="14"/>
  <c r="W3332" i="14"/>
  <c r="I3901" i="5"/>
  <c r="G3900" i="5"/>
  <c r="U3331" i="14"/>
  <c r="W3331" i="14"/>
  <c r="I3900" i="5"/>
  <c r="G3899" i="5"/>
  <c r="U3330" i="14"/>
  <c r="W3330" i="14"/>
  <c r="I3899" i="5"/>
  <c r="G3898" i="5"/>
  <c r="U3329" i="14"/>
  <c r="W3329" i="14"/>
  <c r="I3898" i="5"/>
  <c r="G3897" i="5"/>
  <c r="U3328" i="14"/>
  <c r="W3328" i="14"/>
  <c r="I3897" i="5"/>
  <c r="G3896" i="5"/>
  <c r="U3327" i="14"/>
  <c r="W3327" i="14"/>
  <c r="I3896" i="5"/>
  <c r="G3895" i="5"/>
  <c r="U3326" i="14"/>
  <c r="W3326" i="14"/>
  <c r="I3895" i="5"/>
  <c r="G3894" i="5"/>
  <c r="U3325" i="14"/>
  <c r="W3325" i="14"/>
  <c r="I3894" i="5"/>
  <c r="G3893" i="5"/>
  <c r="U3324" i="14"/>
  <c r="W3324" i="14"/>
  <c r="I3893" i="5"/>
  <c r="G3892" i="5"/>
  <c r="U3323" i="14"/>
  <c r="W3323" i="14"/>
  <c r="I3892" i="5"/>
  <c r="G3890" i="5"/>
  <c r="U3322" i="14"/>
  <c r="W3322" i="14"/>
  <c r="I3890" i="5"/>
  <c r="G3889" i="5"/>
  <c r="U3321" i="14"/>
  <c r="W3321" i="14"/>
  <c r="I3889" i="5"/>
  <c r="G3888" i="5"/>
  <c r="U3320" i="14"/>
  <c r="W3320" i="14"/>
  <c r="I3888" i="5"/>
  <c r="G3887" i="5"/>
  <c r="U3319" i="14"/>
  <c r="W3319" i="14"/>
  <c r="I3887" i="5"/>
  <c r="G3886" i="5"/>
  <c r="U3309" i="14"/>
  <c r="W3309" i="14"/>
  <c r="I3886" i="5"/>
  <c r="G3885" i="5"/>
  <c r="U3318" i="14"/>
  <c r="W3318" i="14"/>
  <c r="I3885" i="5"/>
  <c r="G3884" i="5"/>
  <c r="U3317" i="14"/>
  <c r="W3317" i="14"/>
  <c r="I3884" i="5"/>
  <c r="G3883" i="5"/>
  <c r="U3316" i="14"/>
  <c r="W3316" i="14"/>
  <c r="I3883" i="5"/>
  <c r="G3882" i="5"/>
  <c r="U3315" i="14"/>
  <c r="W3315" i="14"/>
  <c r="I3882" i="5"/>
  <c r="G3881" i="5"/>
  <c r="U3314" i="14"/>
  <c r="W3314" i="14"/>
  <c r="I3881" i="5"/>
  <c r="G3880" i="5"/>
  <c r="U3313" i="14"/>
  <c r="W3313" i="14"/>
  <c r="I3880" i="5"/>
  <c r="G3879" i="5"/>
  <c r="U3312" i="14"/>
  <c r="W3312" i="14"/>
  <c r="I3879" i="5"/>
  <c r="G3878" i="5"/>
  <c r="U3311" i="14"/>
  <c r="W3311" i="14"/>
  <c r="I3878" i="5"/>
  <c r="G3877" i="5"/>
  <c r="U3310" i="14"/>
  <c r="W3310" i="14"/>
  <c r="I3877" i="5"/>
  <c r="G3875" i="5"/>
  <c r="U3308" i="14"/>
  <c r="W3308" i="14"/>
  <c r="I3875" i="5"/>
  <c r="G3874" i="5"/>
  <c r="U3307" i="14"/>
  <c r="W3307" i="14"/>
  <c r="I3874" i="5"/>
  <c r="G3873" i="5"/>
  <c r="U3306" i="14"/>
  <c r="W3306" i="14"/>
  <c r="I3873" i="5"/>
  <c r="G3872" i="5"/>
  <c r="U3305" i="14"/>
  <c r="W3305" i="14"/>
  <c r="I3872" i="5"/>
  <c r="G3871" i="5"/>
  <c r="U3304" i="14"/>
  <c r="W3304" i="14"/>
  <c r="I3871" i="5"/>
  <c r="G3870" i="5"/>
  <c r="U3303" i="14"/>
  <c r="W3303" i="14"/>
  <c r="I3870" i="5"/>
  <c r="G3869" i="5"/>
  <c r="U3302" i="14"/>
  <c r="W3302" i="14"/>
  <c r="I3869" i="5"/>
  <c r="G3868" i="5"/>
  <c r="U3301" i="14"/>
  <c r="W3301" i="14"/>
  <c r="I3868" i="5"/>
  <c r="G3867" i="5"/>
  <c r="U3300" i="14"/>
  <c r="W3300" i="14"/>
  <c r="I3867" i="5"/>
  <c r="G3866" i="5"/>
  <c r="U3299" i="14"/>
  <c r="W3299" i="14"/>
  <c r="I3866" i="5"/>
  <c r="G3865" i="5"/>
  <c r="U3298" i="14"/>
  <c r="W3298" i="14"/>
  <c r="I3865" i="5"/>
  <c r="G3864" i="5"/>
  <c r="U3297" i="14"/>
  <c r="W3297" i="14"/>
  <c r="I3864" i="5"/>
  <c r="G3863" i="5"/>
  <c r="U3296" i="14"/>
  <c r="W3296" i="14"/>
  <c r="I3863" i="5"/>
  <c r="G3862" i="5"/>
  <c r="U3295" i="14"/>
  <c r="W3295" i="14"/>
  <c r="I3862" i="5"/>
  <c r="G3861" i="5"/>
  <c r="U3294" i="14"/>
  <c r="W3294" i="14"/>
  <c r="I3861" i="5"/>
  <c r="G3860" i="5"/>
  <c r="U3293" i="14"/>
  <c r="W3293" i="14"/>
  <c r="I3860" i="5"/>
  <c r="G3859" i="5"/>
  <c r="U3292" i="14"/>
  <c r="W3292" i="14"/>
  <c r="I3859" i="5"/>
  <c r="G3858" i="5"/>
  <c r="U3291" i="14"/>
  <c r="W3291" i="14"/>
  <c r="I3858" i="5"/>
  <c r="G3857" i="5"/>
  <c r="U3290" i="14"/>
  <c r="W3290" i="14"/>
  <c r="I3857" i="5"/>
  <c r="G3854" i="5"/>
  <c r="U3285" i="14"/>
  <c r="W3285" i="14"/>
  <c r="I3854" i="5"/>
  <c r="G3853" i="5"/>
  <c r="U3284" i="14"/>
  <c r="W3284" i="14"/>
  <c r="I3853" i="5"/>
  <c r="G3852" i="5"/>
  <c r="U3283" i="14"/>
  <c r="W3283" i="14"/>
  <c r="I3852" i="5"/>
  <c r="G3851" i="5"/>
  <c r="U3282" i="14"/>
  <c r="W3282" i="14"/>
  <c r="I3851" i="5"/>
  <c r="G3850" i="5"/>
  <c r="U3281" i="14"/>
  <c r="W3281" i="14"/>
  <c r="I3850" i="5"/>
  <c r="G3849" i="5"/>
  <c r="U3280" i="14"/>
  <c r="W3280" i="14"/>
  <c r="I3849" i="5"/>
  <c r="G3848" i="5"/>
  <c r="U3279" i="14"/>
  <c r="W3279" i="14"/>
  <c r="I3848" i="5"/>
  <c r="G3847" i="5"/>
  <c r="U3278" i="14"/>
  <c r="W3278" i="14"/>
  <c r="I3847" i="5"/>
  <c r="G3846" i="5"/>
  <c r="U3277" i="14"/>
  <c r="W3277" i="14"/>
  <c r="I3846" i="5"/>
  <c r="G3845" i="5"/>
  <c r="U3276" i="14"/>
  <c r="W3276" i="14"/>
  <c r="I3845" i="5"/>
  <c r="G3844" i="5"/>
  <c r="U3275" i="14"/>
  <c r="W3275" i="14"/>
  <c r="I3844" i="5"/>
  <c r="G3843" i="5"/>
  <c r="U3274" i="14"/>
  <c r="W3274" i="14"/>
  <c r="I3843" i="5"/>
  <c r="G3842" i="5"/>
  <c r="U3273" i="14"/>
  <c r="W3273" i="14"/>
  <c r="I3842" i="5"/>
  <c r="G3841" i="5"/>
  <c r="U3272" i="14"/>
  <c r="W3272" i="14"/>
  <c r="I3841" i="5"/>
  <c r="G3840" i="5"/>
  <c r="U3271" i="14"/>
  <c r="W3271" i="14"/>
  <c r="I3840" i="5"/>
  <c r="G3839" i="5"/>
  <c r="U3289" i="14"/>
  <c r="W3289" i="14"/>
  <c r="I3774" i="5"/>
  <c r="G3838" i="5"/>
  <c r="U3270" i="14"/>
  <c r="W3270" i="14"/>
  <c r="I3838" i="5"/>
  <c r="G3837" i="5"/>
  <c r="U3269" i="14"/>
  <c r="W3269" i="14"/>
  <c r="I3837" i="5"/>
  <c r="G3836" i="5"/>
  <c r="U3268" i="14"/>
  <c r="W3268" i="14"/>
  <c r="I3836" i="5"/>
  <c r="G3835" i="5"/>
  <c r="U3267" i="14"/>
  <c r="W3267" i="14"/>
  <c r="I3835" i="5"/>
  <c r="G3834" i="5"/>
  <c r="U3266" i="14"/>
  <c r="W3266" i="14"/>
  <c r="I3834" i="5"/>
  <c r="G3833" i="5"/>
  <c r="U3265" i="14"/>
  <c r="W3265" i="14"/>
  <c r="I3833" i="5"/>
  <c r="G3832" i="5"/>
  <c r="U3264" i="14"/>
  <c r="W3264" i="14"/>
  <c r="I3832" i="5"/>
  <c r="G3831" i="5"/>
  <c r="U3263" i="14"/>
  <c r="W3263" i="14"/>
  <c r="I3831" i="5"/>
  <c r="G3830" i="5"/>
  <c r="U3262" i="14"/>
  <c r="W3262" i="14"/>
  <c r="I3830" i="5"/>
  <c r="G3829" i="5"/>
  <c r="U3261" i="14"/>
  <c r="W3261" i="14"/>
  <c r="I3829" i="5"/>
  <c r="G3828" i="5"/>
  <c r="U3260" i="14"/>
  <c r="W3260" i="14"/>
  <c r="I3828" i="5"/>
  <c r="G3827" i="5"/>
  <c r="U3259" i="14"/>
  <c r="W3259" i="14"/>
  <c r="I3827" i="5"/>
  <c r="G3826" i="5"/>
  <c r="U3258" i="14"/>
  <c r="W3258" i="14"/>
  <c r="I3826" i="5"/>
  <c r="G3825" i="5"/>
  <c r="U3257" i="14"/>
  <c r="W3257" i="14"/>
  <c r="I3825" i="5"/>
  <c r="G3824" i="5"/>
  <c r="U3256" i="14"/>
  <c r="W3256" i="14"/>
  <c r="I3824" i="5"/>
  <c r="G3823" i="5"/>
  <c r="U3255" i="14"/>
  <c r="W3255" i="14"/>
  <c r="I3823" i="5"/>
  <c r="G3822" i="5"/>
  <c r="U3254" i="14"/>
  <c r="W3254" i="14"/>
  <c r="I3822" i="5"/>
  <c r="G3821" i="5"/>
  <c r="U3253" i="14"/>
  <c r="W3253" i="14"/>
  <c r="I3821" i="5"/>
  <c r="G3820" i="5"/>
  <c r="U3252" i="14"/>
  <c r="W3252" i="14"/>
  <c r="I3820" i="5"/>
  <c r="G3819" i="5"/>
  <c r="U3251" i="14"/>
  <c r="W3251" i="14"/>
  <c r="I3819" i="5"/>
  <c r="G3818" i="5"/>
  <c r="U3250" i="14"/>
  <c r="W3250" i="14"/>
  <c r="I3818" i="5"/>
  <c r="G3817" i="5"/>
  <c r="U3249" i="14"/>
  <c r="W3249" i="14"/>
  <c r="I3817" i="5"/>
  <c r="G3816" i="5"/>
  <c r="U3248" i="14"/>
  <c r="W3248" i="14"/>
  <c r="I3816" i="5"/>
  <c r="G3815" i="5"/>
  <c r="U3247" i="14"/>
  <c r="W3247" i="14"/>
  <c r="I3815" i="5"/>
  <c r="G3814" i="5"/>
  <c r="U3246" i="14"/>
  <c r="W3246" i="14"/>
  <c r="I3814" i="5"/>
  <c r="G3813" i="5"/>
  <c r="U3245" i="14"/>
  <c r="W3245" i="14"/>
  <c r="I3813" i="5"/>
  <c r="G3812" i="5"/>
  <c r="U3244" i="14"/>
  <c r="W3244" i="14"/>
  <c r="I3812" i="5"/>
  <c r="G3811" i="5"/>
  <c r="U3243" i="14"/>
  <c r="W3243" i="14"/>
  <c r="I3811" i="5"/>
  <c r="G3810" i="5"/>
  <c r="U3242" i="14"/>
  <c r="W3242" i="14"/>
  <c r="I3810" i="5"/>
  <c r="G3809" i="5"/>
  <c r="U3241" i="14"/>
  <c r="W3241" i="14"/>
  <c r="I3809" i="5"/>
  <c r="G3808" i="5"/>
  <c r="U3240" i="14"/>
  <c r="W3240" i="14"/>
  <c r="I3808" i="5"/>
  <c r="G3807" i="5"/>
  <c r="U3239" i="14"/>
  <c r="W3239" i="14"/>
  <c r="I3807" i="5"/>
  <c r="G3806" i="5"/>
  <c r="U3238" i="14"/>
  <c r="W3238" i="14"/>
  <c r="I3806" i="5"/>
  <c r="G3805" i="5"/>
  <c r="U3237" i="14"/>
  <c r="W3237" i="14"/>
  <c r="I3805" i="5"/>
  <c r="G3804" i="5"/>
  <c r="U3236" i="14"/>
  <c r="W3236" i="14"/>
  <c r="I3804" i="5"/>
  <c r="G3803" i="5"/>
  <c r="U3235" i="14"/>
  <c r="W3235" i="14"/>
  <c r="I3803" i="5"/>
  <c r="G3802" i="5"/>
  <c r="U3234" i="14"/>
  <c r="W3234" i="14"/>
  <c r="I3802" i="5"/>
  <c r="G3801" i="5"/>
  <c r="U3233" i="14"/>
  <c r="W3233" i="14"/>
  <c r="I3801" i="5"/>
  <c r="G3800" i="5"/>
  <c r="U3231" i="14"/>
  <c r="W3231" i="14"/>
  <c r="I3800" i="5"/>
  <c r="G3799" i="5"/>
  <c r="U3232" i="14"/>
  <c r="W3232" i="14"/>
  <c r="I3799" i="5"/>
  <c r="G3798" i="5"/>
  <c r="U3230" i="14"/>
  <c r="W3230" i="14"/>
  <c r="I3798" i="5"/>
  <c r="G3797" i="5"/>
  <c r="U3229" i="14"/>
  <c r="W3229" i="14"/>
  <c r="I3797" i="5"/>
  <c r="G3796" i="5"/>
  <c r="U3228" i="14"/>
  <c r="W3228" i="14"/>
  <c r="I3796" i="5"/>
  <c r="G3795" i="5"/>
  <c r="U3227" i="14"/>
  <c r="W3227" i="14"/>
  <c r="I3795" i="5"/>
  <c r="G3794" i="5"/>
  <c r="U3226" i="14"/>
  <c r="W3226" i="14"/>
  <c r="I3794" i="5"/>
  <c r="G3793" i="5"/>
  <c r="U3225" i="14"/>
  <c r="W3225" i="14"/>
  <c r="I3793" i="5"/>
  <c r="G3792" i="5"/>
  <c r="G3791" i="5"/>
  <c r="U3288" i="14"/>
  <c r="W3288" i="14"/>
  <c r="I3791" i="5"/>
  <c r="G3790" i="5"/>
  <c r="G3789" i="5"/>
  <c r="G3788" i="5"/>
  <c r="U3224" i="14"/>
  <c r="W3224" i="14"/>
  <c r="I3788" i="5"/>
  <c r="G3787" i="5"/>
  <c r="U3223" i="14"/>
  <c r="W3223" i="14"/>
  <c r="I3787" i="5"/>
  <c r="G3786" i="5"/>
  <c r="U3222" i="14"/>
  <c r="W3222" i="14"/>
  <c r="I3786" i="5"/>
  <c r="G3785" i="5"/>
  <c r="U3221" i="14"/>
  <c r="W3221" i="14"/>
  <c r="I3785" i="5"/>
  <c r="G3784" i="5"/>
  <c r="U3220" i="14"/>
  <c r="W3220" i="14"/>
  <c r="I3784" i="5"/>
  <c r="G3783" i="5"/>
  <c r="U3219" i="14"/>
  <c r="W3219" i="14"/>
  <c r="I3783" i="5"/>
  <c r="G3782" i="5"/>
  <c r="U3218" i="14"/>
  <c r="W3218" i="14"/>
  <c r="I3782" i="5"/>
  <c r="G3781" i="5"/>
  <c r="U3217" i="14"/>
  <c r="W3217" i="14"/>
  <c r="I3781" i="5"/>
  <c r="G3780" i="5"/>
  <c r="U3216" i="14"/>
  <c r="W3216" i="14"/>
  <c r="I3780" i="5"/>
  <c r="G3779" i="5"/>
  <c r="U3215" i="14"/>
  <c r="W3215" i="14"/>
  <c r="I3779" i="5"/>
  <c r="G3778" i="5"/>
  <c r="U3214" i="14"/>
  <c r="W3214" i="14"/>
  <c r="I3778" i="5"/>
  <c r="G3777" i="5"/>
  <c r="U3213" i="14"/>
  <c r="W3213" i="14"/>
  <c r="I3777" i="5"/>
  <c r="G3776" i="5"/>
  <c r="U3212" i="14"/>
  <c r="W3212" i="14"/>
  <c r="I3776" i="5"/>
  <c r="G3775" i="5"/>
  <c r="U3211" i="14"/>
  <c r="W3211" i="14"/>
  <c r="I3775" i="5"/>
  <c r="G3774" i="5"/>
  <c r="G3773" i="5"/>
  <c r="G3772" i="5"/>
  <c r="U3210" i="14"/>
  <c r="W3210" i="14"/>
  <c r="I3772" i="5"/>
  <c r="G3771" i="5"/>
  <c r="U3209" i="14"/>
  <c r="W3209" i="14"/>
  <c r="I3771" i="5"/>
  <c r="G3770" i="5"/>
  <c r="G3769" i="5"/>
  <c r="G3768" i="5"/>
  <c r="G3767" i="5"/>
  <c r="G3766" i="5"/>
  <c r="U3208" i="14"/>
  <c r="W3208" i="14"/>
  <c r="I3766" i="5"/>
  <c r="G3765" i="5"/>
  <c r="U3207" i="14"/>
  <c r="W3207" i="14"/>
  <c r="I3765" i="5"/>
  <c r="G3764" i="5"/>
  <c r="U3287" i="14"/>
  <c r="W3287" i="14"/>
  <c r="I3764" i="5"/>
  <c r="G3763" i="5"/>
  <c r="U3286" i="14"/>
  <c r="W3286" i="14"/>
  <c r="I3763" i="5"/>
  <c r="G3762" i="5"/>
  <c r="U3206" i="14"/>
  <c r="W3206" i="14"/>
  <c r="I3762" i="5"/>
  <c r="G3761" i="5"/>
  <c r="U3204" i="14"/>
  <c r="W3204" i="14"/>
  <c r="I3761" i="5"/>
  <c r="G3760" i="5"/>
  <c r="U3203" i="14"/>
  <c r="W3203" i="14"/>
  <c r="I3760" i="5"/>
  <c r="G3759" i="5"/>
  <c r="U3205" i="14"/>
  <c r="W3205" i="14"/>
  <c r="I3759" i="5"/>
  <c r="G3758" i="5"/>
  <c r="U3202" i="14"/>
  <c r="W3202" i="14"/>
  <c r="I3758" i="5"/>
  <c r="G3757" i="5"/>
  <c r="U3201" i="14"/>
  <c r="W3201" i="14"/>
  <c r="I3757" i="5"/>
  <c r="G3756" i="5"/>
  <c r="U3200" i="14"/>
  <c r="W3200" i="14"/>
  <c r="I3756" i="5"/>
  <c r="G3754" i="5"/>
  <c r="U3195" i="14"/>
  <c r="W3195" i="14"/>
  <c r="I3754" i="5"/>
  <c r="G3753" i="5"/>
  <c r="U3194" i="14"/>
  <c r="W3194" i="14"/>
  <c r="I3753" i="5"/>
  <c r="G3752" i="5"/>
  <c r="U3193" i="14"/>
  <c r="W3193" i="14"/>
  <c r="I3752" i="5"/>
  <c r="G3751" i="5"/>
  <c r="U3192" i="14"/>
  <c r="W3192" i="14"/>
  <c r="I3751" i="5"/>
  <c r="G3750" i="5"/>
  <c r="U3191" i="14"/>
  <c r="W3191" i="14"/>
  <c r="I3750" i="5"/>
  <c r="G3749" i="5"/>
  <c r="U3199" i="14"/>
  <c r="W3199" i="14"/>
  <c r="G3748" i="5"/>
  <c r="U3190" i="14"/>
  <c r="W3190" i="14"/>
  <c r="I3748" i="5"/>
  <c r="G3747" i="5"/>
  <c r="U3189" i="14"/>
  <c r="W3189" i="14"/>
  <c r="I3747" i="5"/>
  <c r="G3746" i="5"/>
  <c r="G3745" i="5"/>
  <c r="U3188" i="14"/>
  <c r="W3188" i="14"/>
  <c r="I3745" i="5"/>
  <c r="G3744" i="5"/>
  <c r="U3186" i="14"/>
  <c r="W3186" i="14"/>
  <c r="I3744" i="5"/>
  <c r="G3743" i="5"/>
  <c r="U3187" i="14"/>
  <c r="W3187" i="14"/>
  <c r="I3743" i="5"/>
  <c r="G3742" i="5"/>
  <c r="U3198" i="14"/>
  <c r="W3198" i="14"/>
  <c r="I3742" i="5"/>
  <c r="G3741" i="5"/>
  <c r="G3740" i="5"/>
  <c r="U3197" i="14"/>
  <c r="W3197" i="14"/>
  <c r="I3740" i="5"/>
  <c r="G3739" i="5"/>
  <c r="U3196" i="14"/>
  <c r="W3196" i="14"/>
  <c r="I3739" i="5"/>
  <c r="G3737" i="5"/>
  <c r="U3185" i="14"/>
  <c r="W3185" i="14"/>
  <c r="I3737" i="5"/>
  <c r="G3736" i="5"/>
  <c r="U3184" i="14"/>
  <c r="W3184" i="14"/>
  <c r="I3736" i="5"/>
  <c r="G3572" i="5"/>
  <c r="U3176" i="14"/>
  <c r="W3176" i="14"/>
  <c r="I3572" i="5"/>
  <c r="G3571" i="5"/>
  <c r="U3175" i="14"/>
  <c r="W3175" i="14"/>
  <c r="I3571" i="5"/>
  <c r="G3570" i="5"/>
  <c r="U3174" i="14"/>
  <c r="W3174" i="14"/>
  <c r="I3570" i="5"/>
  <c r="G3569" i="5"/>
  <c r="U3173" i="14"/>
  <c r="W3173" i="14"/>
  <c r="I3569" i="5"/>
  <c r="G3568" i="5"/>
  <c r="U3182" i="14"/>
  <c r="W3182" i="14"/>
  <c r="I3568" i="5"/>
  <c r="G3567" i="5"/>
  <c r="U3183" i="14"/>
  <c r="W3183" i="14"/>
  <c r="G3566" i="5"/>
  <c r="U3172" i="14"/>
  <c r="W3172" i="14"/>
  <c r="I3566" i="5"/>
  <c r="G3565" i="5"/>
  <c r="U3180" i="14"/>
  <c r="W3180" i="14"/>
  <c r="I3565" i="5"/>
  <c r="G3564" i="5"/>
  <c r="U3181" i="14"/>
  <c r="W3181" i="14"/>
  <c r="I3564" i="5"/>
  <c r="G3563" i="5"/>
  <c r="U3171" i="14"/>
  <c r="W3171" i="14"/>
  <c r="I3563" i="5"/>
  <c r="G3562" i="5"/>
  <c r="U3170" i="14"/>
  <c r="W3170" i="14"/>
  <c r="I3562" i="5"/>
  <c r="G3561" i="5"/>
  <c r="U3169" i="14"/>
  <c r="W3169" i="14"/>
  <c r="I3561" i="5"/>
  <c r="G3560" i="5"/>
  <c r="U3168" i="14"/>
  <c r="W3168" i="14"/>
  <c r="I3560" i="5"/>
  <c r="G3559" i="5"/>
  <c r="U3167" i="14"/>
  <c r="W3167" i="14"/>
  <c r="I3559" i="5"/>
  <c r="G3558" i="5"/>
  <c r="U3166" i="14"/>
  <c r="W3166" i="14"/>
  <c r="I3558" i="5"/>
  <c r="G3557" i="5"/>
  <c r="U3165" i="14"/>
  <c r="W3165" i="14"/>
  <c r="I3557" i="5"/>
  <c r="G3556" i="5"/>
  <c r="U3163" i="14"/>
  <c r="W3163" i="14"/>
  <c r="I3556" i="5"/>
  <c r="G3555" i="5"/>
  <c r="U3162" i="14"/>
  <c r="W3162" i="14"/>
  <c r="I3555" i="5"/>
  <c r="G3554" i="5"/>
  <c r="U3164" i="14"/>
  <c r="W3164" i="14"/>
  <c r="I3554" i="5"/>
  <c r="G3553" i="5"/>
  <c r="U3161" i="14"/>
  <c r="W3161" i="14"/>
  <c r="I3553" i="5"/>
  <c r="G3552" i="5"/>
  <c r="U3160" i="14"/>
  <c r="W3160" i="14"/>
  <c r="I3552" i="5"/>
  <c r="G3551" i="5"/>
  <c r="U3159" i="14"/>
  <c r="W3159" i="14"/>
  <c r="I3551" i="5"/>
  <c r="G3550" i="5"/>
  <c r="U3158" i="14"/>
  <c r="W3158" i="14"/>
  <c r="I3550" i="5"/>
  <c r="G3549" i="5"/>
  <c r="U3157" i="14"/>
  <c r="W3157" i="14"/>
  <c r="I3549" i="5"/>
  <c r="G3548" i="5"/>
  <c r="U3156" i="14"/>
  <c r="W3156" i="14"/>
  <c r="I3548" i="5"/>
  <c r="G3547" i="5"/>
  <c r="U3155" i="14"/>
  <c r="W3155" i="14"/>
  <c r="I3547" i="5"/>
  <c r="G3546" i="5"/>
  <c r="U3178" i="14"/>
  <c r="W3178" i="14"/>
  <c r="I3546" i="5"/>
  <c r="G3545" i="5"/>
  <c r="U3177" i="14"/>
  <c r="W3177" i="14"/>
  <c r="I3545" i="5"/>
  <c r="G3544" i="5"/>
  <c r="U3179" i="14"/>
  <c r="W3179" i="14"/>
  <c r="I3544" i="5"/>
  <c r="G3543" i="5"/>
  <c r="U3154" i="14"/>
  <c r="W3154" i="14"/>
  <c r="I3543" i="5"/>
  <c r="G3541" i="5"/>
  <c r="U3151" i="14"/>
  <c r="W3151" i="14"/>
  <c r="I3541" i="5"/>
  <c r="G3540" i="5"/>
  <c r="U3147" i="14"/>
  <c r="W3147" i="14"/>
  <c r="I3540" i="5"/>
  <c r="G3539" i="5"/>
  <c r="U3146" i="14"/>
  <c r="W3146" i="14"/>
  <c r="I3539" i="5"/>
  <c r="G3538" i="5"/>
  <c r="U3145" i="14"/>
  <c r="W3145" i="14"/>
  <c r="I3538" i="5"/>
  <c r="G3537" i="5"/>
  <c r="U3144" i="14"/>
  <c r="W3144" i="14"/>
  <c r="I3537" i="5"/>
  <c r="G3536" i="5"/>
  <c r="U3152" i="14"/>
  <c r="W3152" i="14"/>
  <c r="I3536" i="5"/>
  <c r="G3535" i="5"/>
  <c r="U3143" i="14"/>
  <c r="W3143" i="14"/>
  <c r="I3535" i="5"/>
  <c r="G3534" i="5"/>
  <c r="U3142" i="14"/>
  <c r="W3142" i="14"/>
  <c r="I3534" i="5"/>
  <c r="G3533" i="5"/>
  <c r="U3141" i="14"/>
  <c r="W3141" i="14"/>
  <c r="I3533" i="5"/>
  <c r="G3532" i="5"/>
  <c r="U3140" i="14"/>
  <c r="W3140" i="14"/>
  <c r="I3532" i="5"/>
  <c r="G3531" i="5"/>
  <c r="U3153" i="14"/>
  <c r="W3153" i="14"/>
  <c r="I3531" i="5"/>
  <c r="G3530" i="5"/>
  <c r="U3139" i="14"/>
  <c r="W3139" i="14"/>
  <c r="I3530" i="5"/>
  <c r="G3529" i="5"/>
  <c r="U3138" i="14"/>
  <c r="W3138" i="14"/>
  <c r="I3529" i="5"/>
  <c r="G3528" i="5"/>
  <c r="U3137" i="14"/>
  <c r="W3137" i="14"/>
  <c r="I3528" i="5"/>
  <c r="G3527" i="5"/>
  <c r="U3136" i="14"/>
  <c r="W3136" i="14"/>
  <c r="I3527" i="5"/>
  <c r="G3526" i="5"/>
  <c r="U3135" i="14"/>
  <c r="W3135" i="14"/>
  <c r="I3526" i="5"/>
  <c r="G3525" i="5"/>
  <c r="U3134" i="14"/>
  <c r="W3134" i="14"/>
  <c r="I3525" i="5"/>
  <c r="G3524" i="5"/>
  <c r="U3133" i="14"/>
  <c r="W3133" i="14"/>
  <c r="I3524" i="5"/>
  <c r="G3523" i="5"/>
  <c r="U3132" i="14"/>
  <c r="W3132" i="14"/>
  <c r="I3523" i="5"/>
  <c r="G3522" i="5"/>
  <c r="U3150" i="14"/>
  <c r="W3150" i="14"/>
  <c r="I3522" i="5"/>
  <c r="G3521" i="5"/>
  <c r="U3131" i="14"/>
  <c r="W3131" i="14"/>
  <c r="I3521" i="5"/>
  <c r="G3520" i="5"/>
  <c r="U3130" i="14"/>
  <c r="W3130" i="14"/>
  <c r="I3520" i="5"/>
  <c r="G3519" i="5"/>
  <c r="U3129" i="14"/>
  <c r="W3129" i="14"/>
  <c r="I3519" i="5"/>
  <c r="G3518" i="5"/>
  <c r="U3128" i="14"/>
  <c r="W3128" i="14"/>
  <c r="I3518" i="5"/>
  <c r="G3517" i="5"/>
  <c r="U3127" i="14"/>
  <c r="W3127" i="14"/>
  <c r="I3517" i="5"/>
  <c r="G3516" i="5"/>
  <c r="U3126" i="14"/>
  <c r="W3126" i="14"/>
  <c r="I3516" i="5"/>
  <c r="G3515" i="5"/>
  <c r="U3125" i="14"/>
  <c r="W3125" i="14"/>
  <c r="I3515" i="5"/>
  <c r="G3514" i="5"/>
  <c r="U3149" i="14"/>
  <c r="W3149" i="14"/>
  <c r="I3514" i="5"/>
  <c r="G3513" i="5"/>
  <c r="U3124" i="14"/>
  <c r="W3124" i="14"/>
  <c r="I3513" i="5"/>
  <c r="G3512" i="5"/>
  <c r="U3123" i="14"/>
  <c r="W3123" i="14"/>
  <c r="I3512" i="5"/>
  <c r="G3511" i="5"/>
  <c r="U3122" i="14"/>
  <c r="W3122" i="14"/>
  <c r="I3511" i="5"/>
  <c r="G3510" i="5"/>
  <c r="U3121" i="14"/>
  <c r="W3121" i="14"/>
  <c r="I3510" i="5"/>
  <c r="G3509" i="5"/>
  <c r="U3148" i="14"/>
  <c r="W3148" i="14"/>
  <c r="I3509" i="5"/>
  <c r="G3508" i="5"/>
  <c r="U3120" i="14"/>
  <c r="W3120" i="14"/>
  <c r="I3508" i="5"/>
  <c r="G3506" i="5"/>
  <c r="U3113" i="14"/>
  <c r="W3113" i="14"/>
  <c r="I3506" i="5"/>
  <c r="G3505" i="5"/>
  <c r="U3117" i="14"/>
  <c r="W3117" i="14"/>
  <c r="I3505" i="5"/>
  <c r="G3504" i="5"/>
  <c r="G3503" i="5"/>
  <c r="U3112" i="14"/>
  <c r="W3112" i="14"/>
  <c r="I3503" i="5"/>
  <c r="G3502" i="5"/>
  <c r="G3501" i="5"/>
  <c r="U3116" i="14"/>
  <c r="W3116" i="14"/>
  <c r="I3501" i="5"/>
  <c r="G3500" i="5"/>
  <c r="U3115" i="14"/>
  <c r="W3115" i="14"/>
  <c r="I3500" i="5"/>
  <c r="G3499" i="5"/>
  <c r="U3114" i="14"/>
  <c r="W3114" i="14"/>
  <c r="I3499" i="5"/>
  <c r="G3498" i="5"/>
  <c r="U3108" i="14"/>
  <c r="W3108" i="14"/>
  <c r="I3498" i="5"/>
  <c r="G3497" i="5"/>
  <c r="U3111" i="14"/>
  <c r="W3111" i="14"/>
  <c r="I3497" i="5"/>
  <c r="G3496" i="5"/>
  <c r="U3107" i="14"/>
  <c r="W3107" i="14"/>
  <c r="I3496" i="5"/>
  <c r="G3495" i="5"/>
  <c r="U3106" i="14"/>
  <c r="W3106" i="14"/>
  <c r="I3495" i="5"/>
  <c r="G3494" i="5"/>
  <c r="U3110" i="14"/>
  <c r="W3110" i="14"/>
  <c r="I3494" i="5"/>
  <c r="G3493" i="5"/>
  <c r="U3109" i="14"/>
  <c r="W3109" i="14"/>
  <c r="I3493" i="5"/>
  <c r="G3492" i="5"/>
  <c r="U3105" i="14"/>
  <c r="W3105" i="14"/>
  <c r="I3492" i="5"/>
  <c r="G3491" i="5"/>
  <c r="U3104" i="14"/>
  <c r="W3104" i="14"/>
  <c r="I3491" i="5"/>
  <c r="G3489" i="5"/>
  <c r="U3086" i="14"/>
  <c r="W3086" i="14"/>
  <c r="I3489" i="5"/>
  <c r="G3488" i="5"/>
  <c r="U3103" i="14"/>
  <c r="W3103" i="14"/>
  <c r="I3488" i="5"/>
  <c r="G3487" i="5"/>
  <c r="U3102" i="14"/>
  <c r="W3102" i="14"/>
  <c r="I3487" i="5"/>
  <c r="G3486" i="5"/>
  <c r="U3085" i="14"/>
  <c r="W3085" i="14"/>
  <c r="I3486" i="5"/>
  <c r="G3485" i="5"/>
  <c r="U3101" i="14"/>
  <c r="W3101" i="14"/>
  <c r="I3485" i="5"/>
  <c r="G3484" i="5"/>
  <c r="U3100" i="14"/>
  <c r="W3100" i="14"/>
  <c r="I3484" i="5"/>
  <c r="G3483" i="5"/>
  <c r="U3084" i="14"/>
  <c r="W3084" i="14"/>
  <c r="I3483" i="5"/>
  <c r="G3482" i="5"/>
  <c r="U3083" i="14"/>
  <c r="W3083" i="14"/>
  <c r="I3482" i="5"/>
  <c r="G3481" i="5"/>
  <c r="U3089" i="14"/>
  <c r="W3089" i="14"/>
  <c r="I3481" i="5"/>
  <c r="G3480" i="5"/>
  <c r="U3082" i="14"/>
  <c r="W3082" i="14"/>
  <c r="I3480" i="5"/>
  <c r="G3479" i="5"/>
  <c r="U3099" i="14"/>
  <c r="W3099" i="14"/>
  <c r="I3479" i="5"/>
  <c r="G3478" i="5"/>
  <c r="U3098" i="14"/>
  <c r="W3098" i="14"/>
  <c r="I3478" i="5"/>
  <c r="G3477" i="5"/>
  <c r="U3081" i="14"/>
  <c r="W3081" i="14"/>
  <c r="I3477" i="5"/>
  <c r="G3476" i="5"/>
  <c r="U3080" i="14"/>
  <c r="W3080" i="14"/>
  <c r="I3476" i="5"/>
  <c r="G3475" i="5"/>
  <c r="U3079" i="14"/>
  <c r="W3079" i="14"/>
  <c r="I3475" i="5"/>
  <c r="G3474" i="5"/>
  <c r="U3078" i="14"/>
  <c r="W3078" i="14"/>
  <c r="I3474" i="5"/>
  <c r="G3473" i="5"/>
  <c r="U3097" i="14"/>
  <c r="W3097" i="14"/>
  <c r="I3473" i="5"/>
  <c r="G3472" i="5"/>
  <c r="U3096" i="14"/>
  <c r="W3096" i="14"/>
  <c r="I3472" i="5"/>
  <c r="G3471" i="5"/>
  <c r="U3077" i="14"/>
  <c r="W3077" i="14"/>
  <c r="I3471" i="5"/>
  <c r="G3470" i="5"/>
  <c r="U3076" i="14"/>
  <c r="W3076" i="14"/>
  <c r="I3470" i="5"/>
  <c r="G3469" i="5"/>
  <c r="U3095" i="14"/>
  <c r="W3095" i="14"/>
  <c r="I3469" i="5"/>
  <c r="G3468" i="5"/>
  <c r="U3075" i="14"/>
  <c r="W3075" i="14"/>
  <c r="I3468" i="5"/>
  <c r="G3467" i="5"/>
  <c r="U3094" i="14"/>
  <c r="W3094" i="14"/>
  <c r="I3467" i="5"/>
  <c r="G3466" i="5"/>
  <c r="U3074" i="14"/>
  <c r="W3074" i="14"/>
  <c r="I3466" i="5"/>
  <c r="G3465" i="5"/>
  <c r="U3073" i="14"/>
  <c r="W3073" i="14"/>
  <c r="I3465" i="5"/>
  <c r="G3464" i="5"/>
  <c r="U3072" i="14"/>
  <c r="W3072" i="14"/>
  <c r="I3464" i="5"/>
  <c r="G3463" i="5"/>
  <c r="U3071" i="14"/>
  <c r="W3071" i="14"/>
  <c r="I3463" i="5"/>
  <c r="G3462" i="5"/>
  <c r="U3093" i="14"/>
  <c r="W3093" i="14"/>
  <c r="I3462" i="5"/>
  <c r="G3461" i="5"/>
  <c r="U3070" i="14"/>
  <c r="W3070" i="14"/>
  <c r="I3461" i="5"/>
  <c r="G3460" i="5"/>
  <c r="U3088" i="14"/>
  <c r="W3088" i="14"/>
  <c r="I3460" i="5"/>
  <c r="G3459" i="5"/>
  <c r="U3069" i="14"/>
  <c r="W3069" i="14"/>
  <c r="I3459" i="5"/>
  <c r="G3458" i="5"/>
  <c r="U3068" i="14"/>
  <c r="W3068" i="14"/>
  <c r="I3458" i="5"/>
  <c r="G3457" i="5"/>
  <c r="U3092" i="14"/>
  <c r="W3092" i="14"/>
  <c r="I3457" i="5"/>
  <c r="G3456" i="5"/>
  <c r="U3091" i="14"/>
  <c r="W3091" i="14"/>
  <c r="I3456" i="5"/>
  <c r="G3455" i="5"/>
  <c r="U3067" i="14"/>
  <c r="W3067" i="14"/>
  <c r="I3455" i="5"/>
  <c r="G3454" i="5"/>
  <c r="U3066" i="14"/>
  <c r="W3066" i="14"/>
  <c r="I3454" i="5"/>
  <c r="G3453" i="5"/>
  <c r="U3090" i="14"/>
  <c r="W3090" i="14"/>
  <c r="I3453" i="5"/>
  <c r="G3452" i="5"/>
  <c r="U3087" i="14"/>
  <c r="W3087" i="14"/>
  <c r="I3452" i="5"/>
  <c r="G3451" i="5"/>
  <c r="U3065" i="14"/>
  <c r="W3065" i="14"/>
  <c r="I3451" i="5"/>
  <c r="G3449" i="5"/>
  <c r="U3060" i="14"/>
  <c r="W3060" i="14"/>
  <c r="I3449" i="5"/>
  <c r="G3448" i="5"/>
  <c r="U3059" i="14"/>
  <c r="W3059" i="14"/>
  <c r="I3448" i="5"/>
  <c r="G3447" i="5"/>
  <c r="U3063" i="14"/>
  <c r="W3063" i="14"/>
  <c r="I3447" i="5"/>
  <c r="G3446" i="5"/>
  <c r="U3058" i="14"/>
  <c r="W3058" i="14"/>
  <c r="I3446" i="5"/>
  <c r="G3445" i="5"/>
  <c r="U3057" i="14"/>
  <c r="W3057" i="14"/>
  <c r="I3445" i="5"/>
  <c r="G3444" i="5"/>
  <c r="U3056" i="14"/>
  <c r="W3056" i="14"/>
  <c r="I3444" i="5"/>
  <c r="G3443" i="5"/>
  <c r="U3062" i="14"/>
  <c r="W3062" i="14"/>
  <c r="I3443" i="5"/>
  <c r="G3442" i="5"/>
  <c r="U3055" i="14"/>
  <c r="W3055" i="14"/>
  <c r="I3442" i="5"/>
  <c r="G3441" i="5"/>
  <c r="U3054" i="14"/>
  <c r="W3054" i="14"/>
  <c r="I3441" i="5"/>
  <c r="G3440" i="5"/>
  <c r="U3064" i="14"/>
  <c r="W3064" i="14"/>
  <c r="G3439" i="5"/>
  <c r="U3052" i="14"/>
  <c r="W3052" i="14"/>
  <c r="I3439" i="5"/>
  <c r="G3438" i="5"/>
  <c r="U3051" i="14"/>
  <c r="W3051" i="14"/>
  <c r="I3438" i="5"/>
  <c r="G3437" i="5"/>
  <c r="U3050" i="14"/>
  <c r="W3050" i="14"/>
  <c r="I3437" i="5"/>
  <c r="G3436" i="5"/>
  <c r="U3049" i="14"/>
  <c r="W3049" i="14"/>
  <c r="I3436" i="5"/>
  <c r="G3435" i="5"/>
  <c r="U3053" i="14"/>
  <c r="W3053" i="14"/>
  <c r="I3435" i="5"/>
  <c r="G3434" i="5"/>
  <c r="U3048" i="14"/>
  <c r="W3048" i="14"/>
  <c r="I3434" i="5"/>
  <c r="G3433" i="5"/>
  <c r="U3047" i="14"/>
  <c r="W3047" i="14"/>
  <c r="I3433" i="5"/>
  <c r="G3432" i="5"/>
  <c r="U3046" i="14"/>
  <c r="W3046" i="14"/>
  <c r="I3432" i="5"/>
  <c r="G3431" i="5"/>
  <c r="U3045" i="14"/>
  <c r="W3045" i="14"/>
  <c r="I3431" i="5"/>
  <c r="G3430" i="5"/>
  <c r="U3044" i="14"/>
  <c r="W3044" i="14"/>
  <c r="I3430" i="5"/>
  <c r="G3429" i="5"/>
  <c r="U3043" i="14"/>
  <c r="W3043" i="14"/>
  <c r="I3429" i="5"/>
  <c r="G3428" i="5"/>
  <c r="U3042" i="14"/>
  <c r="W3042" i="14"/>
  <c r="I3428" i="5"/>
  <c r="G3427" i="5"/>
  <c r="U3041" i="14"/>
  <c r="W3041" i="14"/>
  <c r="I3427" i="5"/>
  <c r="G3426" i="5"/>
  <c r="U3040" i="14"/>
  <c r="W3040" i="14"/>
  <c r="I3426" i="5"/>
  <c r="G3425" i="5"/>
  <c r="U3039" i="14"/>
  <c r="W3039" i="14"/>
  <c r="I3425" i="5"/>
  <c r="G3424" i="5"/>
  <c r="U3038" i="14"/>
  <c r="W3038" i="14"/>
  <c r="I3424" i="5"/>
  <c r="G3423" i="5"/>
  <c r="U3037" i="14"/>
  <c r="W3037" i="14"/>
  <c r="I3423" i="5"/>
  <c r="G3422" i="5"/>
  <c r="G3421" i="5"/>
  <c r="U3036" i="14"/>
  <c r="W3036" i="14"/>
  <c r="I3421" i="5"/>
  <c r="G3420" i="5"/>
  <c r="U3035" i="14"/>
  <c r="W3035" i="14"/>
  <c r="I3420" i="5"/>
  <c r="G3419" i="5"/>
  <c r="U3034" i="14"/>
  <c r="W3034" i="14"/>
  <c r="I3419" i="5"/>
  <c r="G3418" i="5"/>
  <c r="U3033" i="14"/>
  <c r="W3033" i="14"/>
  <c r="I3418" i="5"/>
  <c r="G3417" i="5"/>
  <c r="U3061" i="14"/>
  <c r="W3061" i="14"/>
  <c r="I3417" i="5"/>
  <c r="G3416" i="5"/>
  <c r="U3032" i="14"/>
  <c r="W3032" i="14"/>
  <c r="I3416" i="5"/>
  <c r="G3415" i="5"/>
  <c r="U3031" i="14"/>
  <c r="W3031" i="14"/>
  <c r="I3415" i="5"/>
  <c r="G3414" i="5"/>
  <c r="U3030" i="14"/>
  <c r="W3030" i="14"/>
  <c r="I3414" i="5"/>
  <c r="G3413" i="5"/>
  <c r="U3029" i="14"/>
  <c r="W3029" i="14"/>
  <c r="I3413" i="5"/>
  <c r="G3412" i="5"/>
  <c r="U3028" i="14"/>
  <c r="W3028" i="14"/>
  <c r="I3412" i="5"/>
  <c r="G3411" i="5"/>
  <c r="G3410" i="5"/>
  <c r="G3409" i="5"/>
  <c r="U3026" i="14"/>
  <c r="W3026" i="14"/>
  <c r="I3409" i="5"/>
  <c r="G3407" i="5"/>
  <c r="U3014" i="14"/>
  <c r="W3014" i="14"/>
  <c r="I3407" i="5"/>
  <c r="G3406" i="5"/>
  <c r="U3025" i="14"/>
  <c r="W3025" i="14"/>
  <c r="I3406" i="5"/>
  <c r="G3405" i="5"/>
  <c r="U3022" i="14"/>
  <c r="W3022" i="14"/>
  <c r="I3405" i="5"/>
  <c r="G3404" i="5"/>
  <c r="U3024" i="14"/>
  <c r="W3024" i="14"/>
  <c r="I3404" i="5"/>
  <c r="G3403" i="5"/>
  <c r="U3012" i="14"/>
  <c r="W3012" i="14"/>
  <c r="I3403" i="5"/>
  <c r="G3402" i="5"/>
  <c r="U3011" i="14"/>
  <c r="W3011" i="14"/>
  <c r="I3402" i="5"/>
  <c r="G3401" i="5"/>
  <c r="U3010" i="14"/>
  <c r="W3010" i="14"/>
  <c r="I3401" i="5"/>
  <c r="G3400" i="5"/>
  <c r="U3009" i="14"/>
  <c r="W3009" i="14"/>
  <c r="I3400" i="5"/>
  <c r="G3399" i="5"/>
  <c r="U3013" i="14"/>
  <c r="W3013" i="14"/>
  <c r="I3399" i="5"/>
  <c r="G3398" i="5"/>
  <c r="U3021" i="14"/>
  <c r="W3021" i="14"/>
  <c r="I3398" i="5"/>
  <c r="G3397" i="5"/>
  <c r="U3008" i="14"/>
  <c r="W3008" i="14"/>
  <c r="I3397" i="5"/>
  <c r="G3396" i="5"/>
  <c r="U3007" i="14"/>
  <c r="W3007" i="14"/>
  <c r="I3396" i="5"/>
  <c r="G3395" i="5"/>
  <c r="U3006" i="14"/>
  <c r="W3006" i="14"/>
  <c r="I3395" i="5"/>
  <c r="G3394" i="5"/>
  <c r="U3005" i="14"/>
  <c r="W3005" i="14"/>
  <c r="I3394" i="5"/>
  <c r="G3393" i="5"/>
  <c r="U3004" i="14"/>
  <c r="W3004" i="14"/>
  <c r="I3393" i="5"/>
  <c r="G3392" i="5"/>
  <c r="U3003" i="14"/>
  <c r="W3003" i="14"/>
  <c r="I3392" i="5"/>
  <c r="G3391" i="5"/>
  <c r="U3020" i="14"/>
  <c r="W3020" i="14"/>
  <c r="I3391" i="5"/>
  <c r="G3390" i="5"/>
  <c r="U3017" i="14"/>
  <c r="W3017" i="14"/>
  <c r="I3390" i="5"/>
  <c r="G3389" i="5"/>
  <c r="U3016" i="14"/>
  <c r="W3016" i="14"/>
  <c r="I3389" i="5"/>
  <c r="G3388" i="5"/>
  <c r="U3019" i="14"/>
  <c r="W3019" i="14"/>
  <c r="I3388" i="5"/>
  <c r="G3387" i="5"/>
  <c r="U3002" i="14"/>
  <c r="W3002" i="14"/>
  <c r="I3387" i="5"/>
  <c r="G3386" i="5"/>
  <c r="U3023" i="14"/>
  <c r="W3023" i="14"/>
  <c r="I3386" i="5"/>
  <c r="G3385" i="5"/>
  <c r="U3001" i="14"/>
  <c r="W3001" i="14"/>
  <c r="I3385" i="5"/>
  <c r="G3384" i="5"/>
  <c r="U3018" i="14"/>
  <c r="W3018" i="14"/>
  <c r="I3384" i="5"/>
  <c r="G3383" i="5"/>
  <c r="U3000" i="14"/>
  <c r="W3000" i="14"/>
  <c r="I3383" i="5"/>
  <c r="G3382" i="5"/>
  <c r="U2999" i="14"/>
  <c r="W2999" i="14"/>
  <c r="I3382" i="5"/>
  <c r="G3381" i="5"/>
  <c r="U2998" i="14"/>
  <c r="W2998" i="14"/>
  <c r="I3381" i="5"/>
  <c r="G3380" i="5"/>
  <c r="U3015" i="14"/>
  <c r="W3015" i="14"/>
  <c r="I3380" i="5"/>
  <c r="G3379" i="5"/>
  <c r="U2997" i="14"/>
  <c r="W2997" i="14"/>
  <c r="I3379" i="5"/>
  <c r="G3377" i="5"/>
  <c r="U2962" i="14"/>
  <c r="W2962" i="14"/>
  <c r="I3377" i="5"/>
  <c r="G3376" i="5"/>
  <c r="U2961" i="14"/>
  <c r="W2961" i="14"/>
  <c r="I3376" i="5"/>
  <c r="G3375" i="5"/>
  <c r="U2960" i="14"/>
  <c r="W2960" i="14"/>
  <c r="I3375" i="5"/>
  <c r="G3374" i="5"/>
  <c r="U2989" i="14"/>
  <c r="W2989" i="14"/>
  <c r="I3374" i="5"/>
  <c r="G3373" i="5"/>
  <c r="U2959" i="14"/>
  <c r="W2959" i="14"/>
  <c r="I3373" i="5"/>
  <c r="G3372" i="5"/>
  <c r="U2988" i="14"/>
  <c r="W2988" i="14"/>
  <c r="I3372" i="5"/>
  <c r="G3371" i="5"/>
  <c r="U2958" i="14"/>
  <c r="W2958" i="14"/>
  <c r="I3371" i="5"/>
  <c r="G3370" i="5"/>
  <c r="U2986" i="14"/>
  <c r="W2986" i="14"/>
  <c r="I3370" i="5"/>
  <c r="G3369" i="5"/>
  <c r="U2985" i="14"/>
  <c r="W2985" i="14"/>
  <c r="I3369" i="5"/>
  <c r="G3368" i="5"/>
  <c r="U2957" i="14"/>
  <c r="W2957" i="14"/>
  <c r="I3368" i="5"/>
  <c r="G3367" i="5"/>
  <c r="U2956" i="14"/>
  <c r="W2956" i="14"/>
  <c r="I3367" i="5"/>
  <c r="G3366" i="5"/>
  <c r="U2955" i="14"/>
  <c r="W2955" i="14"/>
  <c r="I3366" i="5"/>
  <c r="G3365" i="5"/>
  <c r="U2984" i="14"/>
  <c r="W2984" i="14"/>
  <c r="I3365" i="5"/>
  <c r="G3364" i="5"/>
  <c r="U2954" i="14"/>
  <c r="W2954" i="14"/>
  <c r="I3364" i="5"/>
  <c r="G3363" i="5"/>
  <c r="U2953" i="14"/>
  <c r="W2953" i="14"/>
  <c r="I3363" i="5"/>
  <c r="G3362" i="5"/>
  <c r="U2952" i="14"/>
  <c r="W2952" i="14"/>
  <c r="I3362" i="5"/>
  <c r="G3361" i="5"/>
  <c r="U2951" i="14"/>
  <c r="W2951" i="14"/>
  <c r="I3361" i="5"/>
  <c r="G3360" i="5"/>
  <c r="U2950" i="14"/>
  <c r="W2950" i="14"/>
  <c r="I3360" i="5"/>
  <c r="G3359" i="5"/>
  <c r="U2996" i="14"/>
  <c r="W2996" i="14"/>
  <c r="I3208" i="5"/>
  <c r="G3358" i="5"/>
  <c r="U2995" i="14"/>
  <c r="W2995" i="14"/>
  <c r="I3358" i="5"/>
  <c r="G3357" i="5"/>
  <c r="U2949" i="14"/>
  <c r="W2949" i="14"/>
  <c r="I3357" i="5"/>
  <c r="G3356" i="5"/>
  <c r="U2948" i="14"/>
  <c r="W2948" i="14"/>
  <c r="I3356" i="5"/>
  <c r="G3355" i="5"/>
  <c r="U2947" i="14"/>
  <c r="W2947" i="14"/>
  <c r="I3355" i="5"/>
  <c r="G3354" i="5"/>
  <c r="U2946" i="14"/>
  <c r="W2946" i="14"/>
  <c r="I3354" i="5"/>
  <c r="G3353" i="5"/>
  <c r="U2994" i="14"/>
  <c r="W2994" i="14"/>
  <c r="I3353" i="5"/>
  <c r="G3352" i="5"/>
  <c r="U2945" i="14"/>
  <c r="W2945" i="14"/>
  <c r="I3352" i="5"/>
  <c r="G3351" i="5"/>
  <c r="U2944" i="14"/>
  <c r="W2944" i="14"/>
  <c r="I3351" i="5"/>
  <c r="G3350" i="5"/>
  <c r="U2982" i="14"/>
  <c r="W2982" i="14"/>
  <c r="I3350" i="5"/>
  <c r="G3349" i="5"/>
  <c r="U2981" i="14"/>
  <c r="W2981" i="14"/>
  <c r="I3349" i="5"/>
  <c r="G3348" i="5"/>
  <c r="U2943" i="14"/>
  <c r="W2943" i="14"/>
  <c r="I3348" i="5"/>
  <c r="G3347" i="5"/>
  <c r="U2942" i="14"/>
  <c r="W2942" i="14"/>
  <c r="I3347" i="5"/>
  <c r="G3346" i="5"/>
  <c r="U2941" i="14"/>
  <c r="W2941" i="14"/>
  <c r="I3346" i="5"/>
  <c r="G3345" i="5"/>
  <c r="G3344" i="5"/>
  <c r="G3343" i="5"/>
  <c r="G3342" i="5"/>
  <c r="U2939" i="14"/>
  <c r="W2939" i="14"/>
  <c r="I3342" i="5"/>
  <c r="G3341" i="5"/>
  <c r="U2938" i="14"/>
  <c r="W2938" i="14"/>
  <c r="I3341" i="5"/>
  <c r="G3340" i="5"/>
  <c r="G3339" i="5"/>
  <c r="G3338" i="5"/>
  <c r="U2993" i="14"/>
  <c r="W2993" i="14"/>
  <c r="I3338" i="5"/>
  <c r="G3337" i="5"/>
  <c r="U2936" i="14"/>
  <c r="W2936" i="14"/>
  <c r="I3337" i="5"/>
  <c r="G3336" i="5"/>
  <c r="U2992" i="14"/>
  <c r="W2992" i="14"/>
  <c r="I3336" i="5"/>
  <c r="G3335" i="5"/>
  <c r="U2935" i="14"/>
  <c r="W2935" i="14"/>
  <c r="I3335" i="5"/>
  <c r="G3334" i="5"/>
  <c r="U2934" i="14"/>
  <c r="W2934" i="14"/>
  <c r="I3334" i="5"/>
  <c r="G3333" i="5"/>
  <c r="G3332" i="5"/>
  <c r="U2933" i="14"/>
  <c r="W2933" i="14"/>
  <c r="I3332" i="5"/>
  <c r="G3331" i="5"/>
  <c r="U2978" i="14"/>
  <c r="W2978" i="14"/>
  <c r="I3331" i="5"/>
  <c r="G3330" i="5"/>
  <c r="U2932" i="14"/>
  <c r="W2932" i="14"/>
  <c r="I3330" i="5"/>
  <c r="G3329" i="5"/>
  <c r="G3328" i="5"/>
  <c r="U2931" i="14"/>
  <c r="W2931" i="14"/>
  <c r="I3328" i="5"/>
  <c r="G3327" i="5"/>
  <c r="U2930" i="14"/>
  <c r="W2930" i="14"/>
  <c r="I3327" i="5"/>
  <c r="G3326" i="5"/>
  <c r="U2929" i="14"/>
  <c r="W2929" i="14"/>
  <c r="I3326" i="5"/>
  <c r="G3325" i="5"/>
  <c r="U2927" i="14"/>
  <c r="W2927" i="14"/>
  <c r="I3325" i="5"/>
  <c r="G3324" i="5"/>
  <c r="U2926" i="14"/>
  <c r="W2926" i="14"/>
  <c r="I3324" i="5"/>
  <c r="G3323" i="5"/>
  <c r="U2925" i="14"/>
  <c r="W2925" i="14"/>
  <c r="I3323" i="5"/>
  <c r="G3322" i="5"/>
  <c r="U2924" i="14"/>
  <c r="W2924" i="14"/>
  <c r="I3322" i="5"/>
  <c r="G3321" i="5"/>
  <c r="U2923" i="14"/>
  <c r="W2923" i="14"/>
  <c r="I3321" i="5"/>
  <c r="G3320" i="5"/>
  <c r="U2922" i="14"/>
  <c r="W2922" i="14"/>
  <c r="I3320" i="5"/>
  <c r="G3319" i="5"/>
  <c r="U2921" i="14"/>
  <c r="W2921" i="14"/>
  <c r="I3319" i="5"/>
  <c r="G3318" i="5"/>
  <c r="U2920" i="14"/>
  <c r="W2920" i="14"/>
  <c r="I3318" i="5"/>
  <c r="G3317" i="5"/>
  <c r="U2919" i="14"/>
  <c r="W2919" i="14"/>
  <c r="I3317" i="5"/>
  <c r="G3316" i="5"/>
  <c r="U2918" i="14"/>
  <c r="W2918" i="14"/>
  <c r="I3316" i="5"/>
  <c r="G3315" i="5"/>
  <c r="U2917" i="14"/>
  <c r="W2917" i="14"/>
  <c r="I3315" i="5"/>
  <c r="G3314" i="5"/>
  <c r="U2916" i="14"/>
  <c r="W2916" i="14"/>
  <c r="I3314" i="5"/>
  <c r="G3313" i="5"/>
  <c r="U2915" i="14"/>
  <c r="W2915" i="14"/>
  <c r="I3313" i="5"/>
  <c r="G3312" i="5"/>
  <c r="U2914" i="14"/>
  <c r="W2914" i="14"/>
  <c r="I3312" i="5"/>
  <c r="G3311" i="5"/>
  <c r="U2913" i="14"/>
  <c r="W2913" i="14"/>
  <c r="I3311" i="5"/>
  <c r="G3310" i="5"/>
  <c r="U2912" i="14"/>
  <c r="W2912" i="14"/>
  <c r="I3310" i="5"/>
  <c r="G3309" i="5"/>
  <c r="U2911" i="14"/>
  <c r="W2911" i="14"/>
  <c r="I3309" i="5"/>
  <c r="G3308" i="5"/>
  <c r="U2910" i="14"/>
  <c r="W2910" i="14"/>
  <c r="I3308" i="5"/>
  <c r="G3307" i="5"/>
  <c r="U2909" i="14"/>
  <c r="W2909" i="14"/>
  <c r="I3307" i="5"/>
  <c r="G3306" i="5"/>
  <c r="U2908" i="14"/>
  <c r="W2908" i="14"/>
  <c r="I3306" i="5"/>
  <c r="G3305" i="5"/>
  <c r="U2907" i="14"/>
  <c r="W2907" i="14"/>
  <c r="I3305" i="5"/>
  <c r="G3304" i="5"/>
  <c r="U2906" i="14"/>
  <c r="W2906" i="14"/>
  <c r="I3304" i="5"/>
  <c r="G3303" i="5"/>
  <c r="U2905" i="14"/>
  <c r="W2905" i="14"/>
  <c r="I3303" i="5"/>
  <c r="G3302" i="5"/>
  <c r="U2904" i="14"/>
  <c r="W2904" i="14"/>
  <c r="I3302" i="5"/>
  <c r="G3301" i="5"/>
  <c r="U2903" i="14"/>
  <c r="W2903" i="14"/>
  <c r="I3301" i="5"/>
  <c r="G3300" i="5"/>
  <c r="U2902" i="14"/>
  <c r="W2902" i="14"/>
  <c r="I3300" i="5"/>
  <c r="G3299" i="5"/>
  <c r="U2901" i="14"/>
  <c r="W2901" i="14"/>
  <c r="I3299" i="5"/>
  <c r="G3298" i="5"/>
  <c r="U2900" i="14"/>
  <c r="W2900" i="14"/>
  <c r="I3298" i="5"/>
  <c r="G3297" i="5"/>
  <c r="U2899" i="14"/>
  <c r="W2899" i="14"/>
  <c r="I3297" i="5"/>
  <c r="G3296" i="5"/>
  <c r="U2898" i="14"/>
  <c r="W2898" i="14"/>
  <c r="I3296" i="5"/>
  <c r="G3295" i="5"/>
  <c r="U2897" i="14"/>
  <c r="W2897" i="14"/>
  <c r="I3295" i="5"/>
  <c r="G3294" i="5"/>
  <c r="U2896" i="14"/>
  <c r="W2896" i="14"/>
  <c r="I3294" i="5"/>
  <c r="G3293" i="5"/>
  <c r="U2895" i="14"/>
  <c r="W2895" i="14"/>
  <c r="I3293" i="5"/>
  <c r="G3292" i="5"/>
  <c r="U2894" i="14"/>
  <c r="W2894" i="14"/>
  <c r="I3292" i="5"/>
  <c r="G3291" i="5"/>
  <c r="U2893" i="14"/>
  <c r="W2893" i="14"/>
  <c r="I3291" i="5"/>
  <c r="G3290" i="5"/>
  <c r="U2892" i="14"/>
  <c r="W2892" i="14"/>
  <c r="I3290" i="5"/>
  <c r="G3289" i="5"/>
  <c r="U2891" i="14"/>
  <c r="W2891" i="14"/>
  <c r="I3289" i="5"/>
  <c r="G3288" i="5"/>
  <c r="U2890" i="14"/>
  <c r="W2890" i="14"/>
  <c r="I3288" i="5"/>
  <c r="G3287" i="5"/>
  <c r="U2889" i="14"/>
  <c r="W2889" i="14"/>
  <c r="I3287" i="5"/>
  <c r="G3286" i="5"/>
  <c r="U2888" i="14"/>
  <c r="W2888" i="14"/>
  <c r="I3286" i="5"/>
  <c r="G3285" i="5"/>
  <c r="U2887" i="14"/>
  <c r="W2887" i="14"/>
  <c r="I3285" i="5"/>
  <c r="G3284" i="5"/>
  <c r="U2886" i="14"/>
  <c r="W2886" i="14"/>
  <c r="I3284" i="5"/>
  <c r="G3283" i="5"/>
  <c r="U2977" i="14"/>
  <c r="W2977" i="14"/>
  <c r="I3283" i="5"/>
  <c r="G3282" i="5"/>
  <c r="U2885" i="14"/>
  <c r="W2885" i="14"/>
  <c r="I3282" i="5"/>
  <c r="G3281" i="5"/>
  <c r="U2884" i="14"/>
  <c r="W2884" i="14"/>
  <c r="I3281" i="5"/>
  <c r="G3280" i="5"/>
  <c r="U2883" i="14"/>
  <c r="W2883" i="14"/>
  <c r="I3280" i="5"/>
  <c r="G3279" i="5"/>
  <c r="U2882" i="14"/>
  <c r="W2882" i="14"/>
  <c r="I3279" i="5"/>
  <c r="G3278" i="5"/>
  <c r="U2991" i="14"/>
  <c r="W2991" i="14"/>
  <c r="I3278" i="5"/>
  <c r="G3277" i="5"/>
  <c r="U2881" i="14"/>
  <c r="W2881" i="14"/>
  <c r="I3277" i="5"/>
  <c r="G3276" i="5"/>
  <c r="U2880" i="14"/>
  <c r="W2880" i="14"/>
  <c r="I3276" i="5"/>
  <c r="G3275" i="5"/>
  <c r="U2879" i="14"/>
  <c r="W2879" i="14"/>
  <c r="I3275" i="5"/>
  <c r="G3274" i="5"/>
  <c r="U2878" i="14"/>
  <c r="W2878" i="14"/>
  <c r="I3274" i="5"/>
  <c r="G3273" i="5"/>
  <c r="U2877" i="14"/>
  <c r="W2877" i="14"/>
  <c r="I3273" i="5"/>
  <c r="G3272" i="5"/>
  <c r="U2876" i="14"/>
  <c r="W2876" i="14"/>
  <c r="I3272" i="5"/>
  <c r="G3271" i="5"/>
  <c r="U2875" i="14"/>
  <c r="W2875" i="14"/>
  <c r="I3271" i="5"/>
  <c r="G3270" i="5"/>
  <c r="U2874" i="14"/>
  <c r="W2874" i="14"/>
  <c r="I3270" i="5"/>
  <c r="G3269" i="5"/>
  <c r="U2873" i="14"/>
  <c r="W2873" i="14"/>
  <c r="I3269" i="5"/>
  <c r="G3268" i="5"/>
  <c r="U2872" i="14"/>
  <c r="W2872" i="14"/>
  <c r="I3268" i="5"/>
  <c r="G3267" i="5"/>
  <c r="U2871" i="14"/>
  <c r="W2871" i="14"/>
  <c r="I3267" i="5"/>
  <c r="G3266" i="5"/>
  <c r="U2870" i="14"/>
  <c r="W2870" i="14"/>
  <c r="I3266" i="5"/>
  <c r="G3265" i="5"/>
  <c r="U2869" i="14"/>
  <c r="W2869" i="14"/>
  <c r="I3265" i="5"/>
  <c r="G3264" i="5"/>
  <c r="U2868" i="14"/>
  <c r="W2868" i="14"/>
  <c r="I3264" i="5"/>
  <c r="G3263" i="5"/>
  <c r="U2867" i="14"/>
  <c r="W2867" i="14"/>
  <c r="I3263" i="5"/>
  <c r="G3262" i="5"/>
  <c r="U2866" i="14"/>
  <c r="W2866" i="14"/>
  <c r="I3262" i="5"/>
  <c r="G3261" i="5"/>
  <c r="U2865" i="14"/>
  <c r="W2865" i="14"/>
  <c r="I3261" i="5"/>
  <c r="G3260" i="5"/>
  <c r="G3259" i="5"/>
  <c r="G3258" i="5"/>
  <c r="U2864" i="14"/>
  <c r="W2864" i="14"/>
  <c r="I3258" i="5"/>
  <c r="G3257" i="5"/>
  <c r="U2863" i="14"/>
  <c r="W2863" i="14"/>
  <c r="I3257" i="5"/>
  <c r="G3256" i="5"/>
  <c r="U2974" i="14"/>
  <c r="W2974" i="14"/>
  <c r="I3256" i="5"/>
  <c r="G3255" i="5"/>
  <c r="U2862" i="14"/>
  <c r="W2862" i="14"/>
  <c r="I3255" i="5"/>
  <c r="G3254" i="5"/>
  <c r="U2973" i="14"/>
  <c r="W2973" i="14"/>
  <c r="I3254" i="5"/>
  <c r="G3253" i="5"/>
  <c r="U2861" i="14"/>
  <c r="W2861" i="14"/>
  <c r="I3253" i="5"/>
  <c r="G3252" i="5"/>
  <c r="U2860" i="14"/>
  <c r="W2860" i="14"/>
  <c r="I3252" i="5"/>
  <c r="G3251" i="5"/>
  <c r="U2859" i="14"/>
  <c r="W2859" i="14"/>
  <c r="I3251" i="5"/>
  <c r="G3250" i="5"/>
  <c r="U2858" i="14"/>
  <c r="W2858" i="14"/>
  <c r="I3250" i="5"/>
  <c r="G3249" i="5"/>
  <c r="U2857" i="14"/>
  <c r="W2857" i="14"/>
  <c r="I3249" i="5"/>
  <c r="G3248" i="5"/>
  <c r="U2856" i="14"/>
  <c r="W2856" i="14"/>
  <c r="I3248" i="5"/>
  <c r="G3247" i="5"/>
  <c r="U2855" i="14"/>
  <c r="W2855" i="14"/>
  <c r="I3247" i="5"/>
  <c r="G3246" i="5"/>
  <c r="U2972" i="14"/>
  <c r="W2972" i="14"/>
  <c r="I3246" i="5"/>
  <c r="G3245" i="5"/>
  <c r="U2854" i="14"/>
  <c r="W2854" i="14"/>
  <c r="I3245" i="5"/>
  <c r="G3244" i="5"/>
  <c r="U2853" i="14"/>
  <c r="W2853" i="14"/>
  <c r="I3244" i="5"/>
  <c r="G3243" i="5"/>
  <c r="U2852" i="14"/>
  <c r="W2852" i="14"/>
  <c r="I3243" i="5"/>
  <c r="G3242" i="5"/>
  <c r="U2971" i="14"/>
  <c r="W2971" i="14"/>
  <c r="I3242" i="5"/>
  <c r="G3241" i="5"/>
  <c r="U2851" i="14"/>
  <c r="W2851" i="14"/>
  <c r="I3241" i="5"/>
  <c r="G3240" i="5"/>
  <c r="U2850" i="14"/>
  <c r="W2850" i="14"/>
  <c r="I3240" i="5"/>
  <c r="G3239" i="5"/>
  <c r="U2849" i="14"/>
  <c r="W2849" i="14"/>
  <c r="I3239" i="5"/>
  <c r="G3238" i="5"/>
  <c r="U2848" i="14"/>
  <c r="W2848" i="14"/>
  <c r="I3238" i="5"/>
  <c r="G3237" i="5"/>
  <c r="U2847" i="14"/>
  <c r="W2847" i="14"/>
  <c r="I3237" i="5"/>
  <c r="G3236" i="5"/>
  <c r="U2846" i="14"/>
  <c r="W2846" i="14"/>
  <c r="I3236" i="5"/>
  <c r="G3235" i="5"/>
  <c r="U2970" i="14"/>
  <c r="W2970" i="14"/>
  <c r="I3235" i="5"/>
  <c r="G3234" i="5"/>
  <c r="U2845" i="14"/>
  <c r="W2845" i="14"/>
  <c r="I3234" i="5"/>
  <c r="G3233" i="5"/>
  <c r="U2844" i="14"/>
  <c r="W2844" i="14"/>
  <c r="I3233" i="5"/>
  <c r="G3232" i="5"/>
  <c r="U2843" i="14"/>
  <c r="W2843" i="14"/>
  <c r="I3232" i="5"/>
  <c r="G3231" i="5"/>
  <c r="U2842" i="14"/>
  <c r="W2842" i="14"/>
  <c r="I3231" i="5"/>
  <c r="G3230" i="5"/>
  <c r="U2841" i="14"/>
  <c r="W2841" i="14"/>
  <c r="I3230" i="5"/>
  <c r="G3229" i="5"/>
  <c r="U2840" i="14"/>
  <c r="W2840" i="14"/>
  <c r="I3229" i="5"/>
  <c r="G3228" i="5"/>
  <c r="U2839" i="14"/>
  <c r="W2839" i="14"/>
  <c r="I3228" i="5"/>
  <c r="G3227" i="5"/>
  <c r="U2838" i="14"/>
  <c r="W2838" i="14"/>
  <c r="I3227" i="5"/>
  <c r="G3226" i="5"/>
  <c r="U2837" i="14"/>
  <c r="W2837" i="14"/>
  <c r="I3226" i="5"/>
  <c r="G3225" i="5"/>
  <c r="U2836" i="14"/>
  <c r="W2836" i="14"/>
  <c r="I3225" i="5"/>
  <c r="G3224" i="5"/>
  <c r="U2835" i="14"/>
  <c r="W2835" i="14"/>
  <c r="I3224" i="5"/>
  <c r="G3223" i="5"/>
  <c r="U2834" i="14"/>
  <c r="W2834" i="14"/>
  <c r="I3223" i="5"/>
  <c r="G3222" i="5"/>
  <c r="U2833" i="14"/>
  <c r="W2833" i="14"/>
  <c r="I3222" i="5"/>
  <c r="G3221" i="5"/>
  <c r="U2832" i="14"/>
  <c r="W2832" i="14"/>
  <c r="I3221" i="5"/>
  <c r="G3220" i="5"/>
  <c r="U2831" i="14"/>
  <c r="W2831" i="14"/>
  <c r="I3220" i="5"/>
  <c r="G3219" i="5"/>
  <c r="U2830" i="14"/>
  <c r="W2830" i="14"/>
  <c r="I3219" i="5"/>
  <c r="G3218" i="5"/>
  <c r="U2829" i="14"/>
  <c r="W2829" i="14"/>
  <c r="I3218" i="5"/>
  <c r="G3217" i="5"/>
  <c r="U2828" i="14"/>
  <c r="W2828" i="14"/>
  <c r="I3217" i="5"/>
  <c r="G3216" i="5"/>
  <c r="U2827" i="14"/>
  <c r="W2827" i="14"/>
  <c r="I3216" i="5"/>
  <c r="G3215" i="5"/>
  <c r="U2826" i="14"/>
  <c r="W2826" i="14"/>
  <c r="I3215" i="5"/>
  <c r="G3214" i="5"/>
  <c r="U2825" i="14"/>
  <c r="W2825" i="14"/>
  <c r="I3214" i="5"/>
  <c r="G3213" i="5"/>
  <c r="U2824" i="14"/>
  <c r="W2824" i="14"/>
  <c r="I3213" i="5"/>
  <c r="G3212" i="5"/>
  <c r="U2823" i="14"/>
  <c r="W2823" i="14"/>
  <c r="I3212" i="5"/>
  <c r="G3211" i="5"/>
  <c r="U2822" i="14"/>
  <c r="W2822" i="14"/>
  <c r="I3211" i="5"/>
  <c r="G3210" i="5"/>
  <c r="U2821" i="14"/>
  <c r="W2821" i="14"/>
  <c r="I3210" i="5"/>
  <c r="G3209" i="5"/>
  <c r="U2820" i="14"/>
  <c r="W2820" i="14"/>
  <c r="I3209" i="5"/>
  <c r="G3208" i="5"/>
  <c r="G3207" i="5"/>
  <c r="U2819" i="14"/>
  <c r="W2819" i="14"/>
  <c r="I3207" i="5"/>
  <c r="G3206" i="5"/>
  <c r="U2787" i="14"/>
  <c r="W2787" i="14"/>
  <c r="I3206" i="5"/>
  <c r="G3205" i="5"/>
  <c r="U2786" i="14"/>
  <c r="W2786" i="14"/>
  <c r="I3205" i="5"/>
  <c r="G3204" i="5"/>
  <c r="U2785" i="14"/>
  <c r="W2785" i="14"/>
  <c r="I3204" i="5"/>
  <c r="G3203" i="5"/>
  <c r="U2818" i="14"/>
  <c r="W2818" i="14"/>
  <c r="I3203" i="5"/>
  <c r="G3202" i="5"/>
  <c r="U2817" i="14"/>
  <c r="W2817" i="14"/>
  <c r="I3202" i="5"/>
  <c r="G3201" i="5"/>
  <c r="U2816" i="14"/>
  <c r="W2816" i="14"/>
  <c r="I3201" i="5"/>
  <c r="G3200" i="5"/>
  <c r="U2815" i="14"/>
  <c r="W2815" i="14"/>
  <c r="I3200" i="5"/>
  <c r="G3199" i="5"/>
  <c r="U2814" i="14"/>
  <c r="W2814" i="14"/>
  <c r="I3199" i="5"/>
  <c r="G3198" i="5"/>
  <c r="U2813" i="14"/>
  <c r="W2813" i="14"/>
  <c r="I3198" i="5"/>
  <c r="G3197" i="5"/>
  <c r="U2812" i="14"/>
  <c r="W2812" i="14"/>
  <c r="I3197" i="5"/>
  <c r="G3196" i="5"/>
  <c r="U2811" i="14"/>
  <c r="W2811" i="14"/>
  <c r="I3196" i="5"/>
  <c r="G3195" i="5"/>
  <c r="U2810" i="14"/>
  <c r="W2810" i="14"/>
  <c r="I3195" i="5"/>
  <c r="G3194" i="5"/>
  <c r="U2809" i="14"/>
  <c r="W2809" i="14"/>
  <c r="I3194" i="5"/>
  <c r="G3193" i="5"/>
  <c r="U2808" i="14"/>
  <c r="W2808" i="14"/>
  <c r="I3193" i="5"/>
  <c r="G3192" i="5"/>
  <c r="U2784" i="14"/>
  <c r="W2784" i="14"/>
  <c r="I3192" i="5"/>
  <c r="G3191" i="5"/>
  <c r="U2783" i="14"/>
  <c r="W2783" i="14"/>
  <c r="I3191" i="5"/>
  <c r="G3190" i="5"/>
  <c r="U2782" i="14"/>
  <c r="W2782" i="14"/>
  <c r="I3190" i="5"/>
  <c r="G3189" i="5"/>
  <c r="U2965" i="14"/>
  <c r="W2965" i="14"/>
  <c r="I3189" i="5"/>
  <c r="G3188" i="5"/>
  <c r="U2807" i="14"/>
  <c r="W2807" i="14"/>
  <c r="I3188" i="5"/>
  <c r="G3187" i="5"/>
  <c r="U2806" i="14"/>
  <c r="W2806" i="14"/>
  <c r="I3187" i="5"/>
  <c r="G3186" i="5"/>
  <c r="U2805" i="14"/>
  <c r="W2805" i="14"/>
  <c r="I3186" i="5"/>
  <c r="G3185" i="5"/>
  <c r="U2968" i="14"/>
  <c r="W2968" i="14"/>
  <c r="I3185" i="5"/>
  <c r="G3184" i="5"/>
  <c r="U2967" i="14"/>
  <c r="W2967" i="14"/>
  <c r="I3184" i="5"/>
  <c r="G3183" i="5"/>
  <c r="U2804" i="14"/>
  <c r="W2804" i="14"/>
  <c r="I3183" i="5"/>
  <c r="G3182" i="5"/>
  <c r="U2781" i="14"/>
  <c r="W2781" i="14"/>
  <c r="I3182" i="5"/>
  <c r="G3181" i="5"/>
  <c r="U2964" i="14"/>
  <c r="W2964" i="14"/>
  <c r="I3181" i="5"/>
  <c r="G3180" i="5"/>
  <c r="U2966" i="14"/>
  <c r="W2966" i="14"/>
  <c r="I3180" i="5"/>
  <c r="G3179" i="5"/>
  <c r="U2803" i="14"/>
  <c r="W2803" i="14"/>
  <c r="I3179" i="5"/>
  <c r="G3178" i="5"/>
  <c r="U2802" i="14"/>
  <c r="W2802" i="14"/>
  <c r="I3178" i="5"/>
  <c r="G3177" i="5"/>
  <c r="U2801" i="14"/>
  <c r="W2801" i="14"/>
  <c r="I3177" i="5"/>
  <c r="G3176" i="5"/>
  <c r="U2799" i="14"/>
  <c r="W2799" i="14"/>
  <c r="I3176" i="5"/>
  <c r="G3175" i="5"/>
  <c r="U2798" i="14"/>
  <c r="W2798" i="14"/>
  <c r="I3175" i="5"/>
  <c r="G3174" i="5"/>
  <c r="U2797" i="14"/>
  <c r="W2797" i="14"/>
  <c r="I3174" i="5"/>
  <c r="G3173" i="5"/>
  <c r="U2796" i="14"/>
  <c r="W2796" i="14"/>
  <c r="I3173" i="5"/>
  <c r="G3172" i="5"/>
  <c r="U2795" i="14"/>
  <c r="W2795" i="14"/>
  <c r="I3172" i="5"/>
  <c r="G3171" i="5"/>
  <c r="U2800" i="14"/>
  <c r="W2800" i="14"/>
  <c r="I3171" i="5"/>
  <c r="G3170" i="5"/>
  <c r="U2794" i="14"/>
  <c r="W2794" i="14"/>
  <c r="I3170" i="5"/>
  <c r="G3169" i="5"/>
  <c r="U2793" i="14"/>
  <c r="W2793" i="14"/>
  <c r="I3169" i="5"/>
  <c r="G3168" i="5"/>
  <c r="U2792" i="14"/>
  <c r="W2792" i="14"/>
  <c r="I3168" i="5"/>
  <c r="G3167" i="5"/>
  <c r="U2990" i="14"/>
  <c r="W2990" i="14"/>
  <c r="I3167" i="5"/>
  <c r="G3166" i="5"/>
  <c r="U2791" i="14"/>
  <c r="W2791" i="14"/>
  <c r="I3166" i="5"/>
  <c r="G3165" i="5"/>
  <c r="U2790" i="14"/>
  <c r="W2790" i="14"/>
  <c r="I3165" i="5"/>
  <c r="G3164" i="5"/>
  <c r="U2789" i="14"/>
  <c r="W2789" i="14"/>
  <c r="I3164" i="5"/>
  <c r="G3163" i="5"/>
  <c r="U2788" i="14"/>
  <c r="W2788" i="14"/>
  <c r="I3163" i="5"/>
  <c r="G3162" i="5"/>
  <c r="U2779" i="14"/>
  <c r="W2779" i="14"/>
  <c r="I3162" i="5"/>
  <c r="G3161" i="5"/>
  <c r="U2780" i="14"/>
  <c r="W2780" i="14"/>
  <c r="I3161" i="5"/>
  <c r="G3160" i="5"/>
  <c r="G3159" i="5"/>
  <c r="G3158" i="5"/>
  <c r="U2963" i="14"/>
  <c r="W2963" i="14"/>
  <c r="I3158" i="5"/>
  <c r="G3157" i="5"/>
  <c r="U2777" i="14"/>
  <c r="W2777" i="14"/>
  <c r="I3157" i="5"/>
  <c r="G3156" i="5"/>
  <c r="U2776" i="14"/>
  <c r="W2776" i="14"/>
  <c r="I3156" i="5"/>
  <c r="G3154" i="5"/>
  <c r="G3153" i="5"/>
  <c r="I3153" i="5"/>
  <c r="G3152" i="5"/>
  <c r="G3151" i="5"/>
  <c r="G3150" i="5"/>
  <c r="G3149" i="5"/>
  <c r="I3149" i="5"/>
  <c r="G3148" i="5"/>
  <c r="G3147" i="5"/>
  <c r="G3146" i="5"/>
  <c r="G3145" i="5"/>
  <c r="G3144" i="5"/>
  <c r="G3143" i="5"/>
  <c r="I3143" i="5"/>
  <c r="G3142" i="5"/>
  <c r="G3141" i="5"/>
  <c r="U2771" i="14"/>
  <c r="W2771" i="14"/>
  <c r="I3141" i="5"/>
  <c r="G3140" i="5"/>
  <c r="I3140" i="5"/>
  <c r="G3139" i="5"/>
  <c r="G3138" i="5"/>
  <c r="G3137" i="5"/>
  <c r="U2770" i="14"/>
  <c r="W2770" i="14"/>
  <c r="I3137" i="5"/>
  <c r="G3136" i="5"/>
  <c r="U2766" i="14"/>
  <c r="W2766" i="14"/>
  <c r="I3136" i="5"/>
  <c r="G3135" i="5"/>
  <c r="U2765" i="14"/>
  <c r="W2765" i="14"/>
  <c r="I3135" i="5"/>
  <c r="G3134" i="5"/>
  <c r="U2764" i="14"/>
  <c r="W2764" i="14"/>
  <c r="I3134" i="5"/>
  <c r="G3133" i="5"/>
  <c r="U2763" i="14"/>
  <c r="W2763" i="14"/>
  <c r="I3133" i="5"/>
  <c r="G3132" i="5"/>
  <c r="U2762" i="14"/>
  <c r="W2762" i="14"/>
  <c r="I3132" i="5"/>
  <c r="G3131" i="5"/>
  <c r="G3130" i="5"/>
  <c r="I3130" i="5"/>
  <c r="G3129" i="5"/>
  <c r="U2761" i="14"/>
  <c r="W2761" i="14"/>
  <c r="I3129" i="5"/>
  <c r="G3128" i="5"/>
  <c r="U2760" i="14"/>
  <c r="W2760" i="14"/>
  <c r="I3128" i="5"/>
  <c r="G3127" i="5"/>
  <c r="U2759" i="14"/>
  <c r="W2759" i="14"/>
  <c r="I3127" i="5"/>
  <c r="G3126" i="5"/>
  <c r="G3125" i="5"/>
  <c r="U2758" i="14"/>
  <c r="W2758" i="14"/>
  <c r="I3125" i="5"/>
  <c r="G3124" i="5"/>
  <c r="I3124" i="5"/>
  <c r="G3123" i="5"/>
  <c r="U2757" i="14"/>
  <c r="W2757" i="14"/>
  <c r="I3123" i="5"/>
  <c r="G3122" i="5"/>
  <c r="G3121" i="5"/>
  <c r="U2775" i="14"/>
  <c r="W2775" i="14"/>
  <c r="G3120" i="5"/>
  <c r="U2756" i="14"/>
  <c r="W2756" i="14"/>
  <c r="I3120" i="5"/>
  <c r="G3119" i="5"/>
  <c r="U2769" i="14"/>
  <c r="W2769" i="14"/>
  <c r="I3119" i="5"/>
  <c r="G3118" i="5"/>
  <c r="U2768" i="14"/>
  <c r="W2768" i="14"/>
  <c r="I3118" i="5"/>
  <c r="G3117" i="5"/>
  <c r="G3116" i="5"/>
  <c r="I3116" i="5"/>
  <c r="G3115" i="5"/>
  <c r="G3114" i="5"/>
  <c r="U2755" i="14"/>
  <c r="W2755" i="14"/>
  <c r="I3114" i="5"/>
  <c r="G3113" i="5"/>
  <c r="G3112" i="5"/>
  <c r="U2774" i="14"/>
  <c r="W2774" i="14"/>
  <c r="I3112" i="5"/>
  <c r="G3111" i="5"/>
  <c r="U2773" i="14"/>
  <c r="W2773" i="14"/>
  <c r="I3111" i="5"/>
  <c r="G3110" i="5"/>
  <c r="U2754" i="14"/>
  <c r="W2754" i="14"/>
  <c r="I3110" i="5"/>
  <c r="G3109" i="5"/>
  <c r="G3108" i="5"/>
  <c r="U2753" i="14"/>
  <c r="W2753" i="14"/>
  <c r="I3108" i="5"/>
  <c r="G3107" i="5"/>
  <c r="I3107" i="5"/>
  <c r="G3106" i="5"/>
  <c r="G3105" i="5"/>
  <c r="I3105" i="5"/>
  <c r="G3104" i="5"/>
  <c r="U2752" i="14"/>
  <c r="W2752" i="14"/>
  <c r="I3104" i="5"/>
  <c r="G3103" i="5"/>
  <c r="G3102" i="5"/>
  <c r="I3102" i="5"/>
  <c r="G3101" i="5"/>
  <c r="G3100" i="5"/>
  <c r="U2767" i="14"/>
  <c r="W2767" i="14"/>
  <c r="I3100" i="5"/>
  <c r="G3099" i="5"/>
  <c r="G3098" i="5"/>
  <c r="G3097" i="5"/>
  <c r="U2751" i="14"/>
  <c r="W2751" i="14"/>
  <c r="I3097" i="5"/>
  <c r="G3096" i="5"/>
  <c r="U2750" i="14"/>
  <c r="W2750" i="14"/>
  <c r="I3096" i="5"/>
  <c r="G3095" i="5"/>
  <c r="I3095" i="5"/>
  <c r="G3094" i="5"/>
  <c r="U2749" i="14"/>
  <c r="W2749" i="14"/>
  <c r="I3094" i="5"/>
  <c r="G3093" i="5"/>
  <c r="G3092" i="5"/>
  <c r="I3092" i="5"/>
  <c r="G3091" i="5"/>
  <c r="U2748" i="14"/>
  <c r="W2748" i="14"/>
  <c r="I3091" i="5"/>
  <c r="G3090" i="5"/>
  <c r="U2747" i="14"/>
  <c r="W2747" i="14"/>
  <c r="I3090" i="5"/>
  <c r="G3089" i="5"/>
  <c r="G3088" i="5"/>
  <c r="U2746" i="14"/>
  <c r="W2746" i="14"/>
  <c r="I3088" i="5"/>
  <c r="G3087" i="5"/>
  <c r="I3087" i="5"/>
  <c r="G3086" i="5"/>
  <c r="G3085" i="5"/>
  <c r="G3084" i="5"/>
  <c r="G3083" i="5"/>
  <c r="I3083" i="5"/>
  <c r="G3082" i="5"/>
  <c r="G3081" i="5"/>
  <c r="I3081" i="5"/>
  <c r="G3080" i="5"/>
  <c r="G3079" i="5"/>
  <c r="I3079" i="5"/>
  <c r="G3078" i="5"/>
  <c r="G3077" i="5"/>
  <c r="G3076" i="5"/>
  <c r="G3075" i="5"/>
  <c r="I3075" i="5"/>
  <c r="G3074" i="5"/>
  <c r="U2745" i="14"/>
  <c r="W2745" i="14"/>
  <c r="I3074" i="5"/>
  <c r="G3073" i="5"/>
  <c r="G3072" i="5"/>
  <c r="I3072" i="5"/>
  <c r="G3071" i="5"/>
  <c r="G3070" i="5"/>
  <c r="I3070" i="5"/>
  <c r="G3069" i="5"/>
  <c r="U2744" i="14"/>
  <c r="W2744" i="14"/>
  <c r="I3069" i="5"/>
  <c r="G3068" i="5"/>
  <c r="U2743" i="14"/>
  <c r="W2743" i="14"/>
  <c r="I3068" i="5"/>
  <c r="G3067" i="5"/>
  <c r="G3066" i="5"/>
  <c r="U2742" i="14"/>
  <c r="W2742" i="14"/>
  <c r="I3066" i="5"/>
  <c r="G3065" i="5"/>
  <c r="G3064" i="5"/>
  <c r="U2741" i="14"/>
  <c r="W2741" i="14"/>
  <c r="I3064" i="5"/>
  <c r="G3063" i="5"/>
  <c r="U2740" i="14"/>
  <c r="W2740" i="14"/>
  <c r="I3063" i="5"/>
  <c r="G3062" i="5"/>
  <c r="U2739" i="14"/>
  <c r="W2739" i="14"/>
  <c r="I3062" i="5"/>
  <c r="G3061" i="5"/>
  <c r="U2738" i="14"/>
  <c r="W2738" i="14"/>
  <c r="I3061" i="5"/>
  <c r="G3060" i="5"/>
  <c r="U2737" i="14"/>
  <c r="W2737" i="14"/>
  <c r="I3060" i="5"/>
  <c r="G3059" i="5"/>
  <c r="G3058" i="5"/>
  <c r="U2772" i="14"/>
  <c r="W2772" i="14"/>
  <c r="I3058" i="5"/>
  <c r="G3057" i="5"/>
  <c r="U2736" i="14"/>
  <c r="W2736" i="14"/>
  <c r="I3057" i="5"/>
  <c r="G3055" i="5"/>
  <c r="U2708" i="14"/>
  <c r="W2708" i="14"/>
  <c r="I3055" i="5"/>
  <c r="G3054" i="5"/>
  <c r="U2707" i="14"/>
  <c r="W2707" i="14"/>
  <c r="I3054" i="5"/>
  <c r="G3053" i="5"/>
  <c r="U2706" i="14"/>
  <c r="W2706" i="14"/>
  <c r="I3053" i="5"/>
  <c r="G3052" i="5"/>
  <c r="U2705" i="14"/>
  <c r="W2705" i="14"/>
  <c r="I3052" i="5"/>
  <c r="G3051" i="5"/>
  <c r="U2704" i="14"/>
  <c r="W2704" i="14"/>
  <c r="I3051" i="5"/>
  <c r="G3050" i="5"/>
  <c r="U2734" i="14"/>
  <c r="W2734" i="14"/>
  <c r="I3050" i="5"/>
  <c r="G3049" i="5"/>
  <c r="U2703" i="14"/>
  <c r="W2703" i="14"/>
  <c r="I3049" i="5"/>
  <c r="G3048" i="5"/>
  <c r="U2702" i="14"/>
  <c r="W2702" i="14"/>
  <c r="I3048" i="5"/>
  <c r="G3047" i="5"/>
  <c r="U2701" i="14"/>
  <c r="W2701" i="14"/>
  <c r="I3047" i="5"/>
  <c r="G3046" i="5"/>
  <c r="U2730" i="14"/>
  <c r="W2730" i="14"/>
  <c r="I3046" i="5"/>
  <c r="G3045" i="5"/>
  <c r="U2700" i="14"/>
  <c r="W2700" i="14"/>
  <c r="I3045" i="5"/>
  <c r="G3044" i="5"/>
  <c r="U2699" i="14"/>
  <c r="W2699" i="14"/>
  <c r="I3044" i="5"/>
  <c r="G3043" i="5"/>
  <c r="U2698" i="14"/>
  <c r="W2698" i="14"/>
  <c r="I3043" i="5"/>
  <c r="G3042" i="5"/>
  <c r="U2697" i="14"/>
  <c r="W2697" i="14"/>
  <c r="I3042" i="5"/>
  <c r="G3041" i="5"/>
  <c r="U2696" i="14"/>
  <c r="W2696" i="14"/>
  <c r="I3041" i="5"/>
  <c r="G3040" i="5"/>
  <c r="U2695" i="14"/>
  <c r="W2695" i="14"/>
  <c r="I3040" i="5"/>
  <c r="G3039" i="5"/>
  <c r="U2694" i="14"/>
  <c r="W2694" i="14"/>
  <c r="I3039" i="5"/>
  <c r="G3038" i="5"/>
  <c r="U2721" i="14"/>
  <c r="W2721" i="14"/>
  <c r="I3038" i="5"/>
  <c r="G3037" i="5"/>
  <c r="U2693" i="14"/>
  <c r="W2693" i="14"/>
  <c r="I3037" i="5"/>
  <c r="G3036" i="5"/>
  <c r="U2720" i="14"/>
  <c r="W2720" i="14"/>
  <c r="I3036" i="5"/>
  <c r="G3035" i="5"/>
  <c r="U2692" i="14"/>
  <c r="W2692" i="14"/>
  <c r="I3035" i="5"/>
  <c r="G3034" i="5"/>
  <c r="U2690" i="14"/>
  <c r="W2690" i="14"/>
  <c r="I3034" i="5"/>
  <c r="G3033" i="5"/>
  <c r="U2689" i="14"/>
  <c r="W2689" i="14"/>
  <c r="I3033" i="5"/>
  <c r="G3032" i="5"/>
  <c r="U2688" i="14"/>
  <c r="W2688" i="14"/>
  <c r="I3032" i="5"/>
  <c r="G3031" i="5"/>
  <c r="U2732" i="14"/>
  <c r="W2732" i="14"/>
  <c r="I3031" i="5"/>
  <c r="G3030" i="5"/>
  <c r="U2687" i="14"/>
  <c r="W2687" i="14"/>
  <c r="I3030" i="5"/>
  <c r="G3029" i="5"/>
  <c r="U2691" i="14"/>
  <c r="W2691" i="14"/>
  <c r="I3029" i="5"/>
  <c r="G3028" i="5"/>
  <c r="U2735" i="14"/>
  <c r="W2735" i="14"/>
  <c r="G3027" i="5"/>
  <c r="U2686" i="14"/>
  <c r="W2686" i="14"/>
  <c r="I3027" i="5"/>
  <c r="G3026" i="5"/>
  <c r="U2719" i="14"/>
  <c r="W2719" i="14"/>
  <c r="I3026" i="5"/>
  <c r="G3025" i="5"/>
  <c r="U2685" i="14"/>
  <c r="W2685" i="14"/>
  <c r="I3025" i="5"/>
  <c r="G3024" i="5"/>
  <c r="U2718" i="14"/>
  <c r="W2718" i="14"/>
  <c r="I3024" i="5"/>
  <c r="G3023" i="5"/>
  <c r="U2717" i="14"/>
  <c r="W2717" i="14"/>
  <c r="I3023" i="5"/>
  <c r="G3022" i="5"/>
  <c r="U2716" i="14"/>
  <c r="W2716" i="14"/>
  <c r="I3022" i="5"/>
  <c r="G3021" i="5"/>
  <c r="U2715" i="14"/>
  <c r="W2715" i="14"/>
  <c r="I3021" i="5"/>
  <c r="G3020" i="5"/>
  <c r="U2714" i="14"/>
  <c r="W2714" i="14"/>
  <c r="I3020" i="5"/>
  <c r="G3019" i="5"/>
  <c r="U2713" i="14"/>
  <c r="W2713" i="14"/>
  <c r="I3019" i="5"/>
  <c r="G3018" i="5"/>
  <c r="U2684" i="14"/>
  <c r="W2684" i="14"/>
  <c r="I3018" i="5"/>
  <c r="G3017" i="5"/>
  <c r="U2683" i="14"/>
  <c r="W2683" i="14"/>
  <c r="I3017" i="5"/>
  <c r="G3016" i="5"/>
  <c r="U2682" i="14"/>
  <c r="W2682" i="14"/>
  <c r="I3016" i="5"/>
  <c r="G3015" i="5"/>
  <c r="U2681" i="14"/>
  <c r="W2681" i="14"/>
  <c r="I3015" i="5"/>
  <c r="G3014" i="5"/>
  <c r="U2728" i="14"/>
  <c r="W2728" i="14"/>
  <c r="I3014" i="5"/>
  <c r="G3013" i="5"/>
  <c r="U2727" i="14"/>
  <c r="W2727" i="14"/>
  <c r="I3013" i="5"/>
  <c r="G3012" i="5"/>
  <c r="U2679" i="14"/>
  <c r="W2679" i="14"/>
  <c r="I3012" i="5"/>
  <c r="G3011" i="5"/>
  <c r="U2726" i="14"/>
  <c r="W2726" i="14"/>
  <c r="I3011" i="5"/>
  <c r="G3010" i="5"/>
  <c r="U2680" i="14"/>
  <c r="W2680" i="14"/>
  <c r="I3010" i="5"/>
  <c r="G3009" i="5"/>
  <c r="U2678" i="14"/>
  <c r="W2678" i="14"/>
  <c r="I3009" i="5"/>
  <c r="G3008" i="5"/>
  <c r="U2677" i="14"/>
  <c r="W2677" i="14"/>
  <c r="I3008" i="5"/>
  <c r="G3007" i="5"/>
  <c r="U2676" i="14"/>
  <c r="W2676" i="14"/>
  <c r="I3007" i="5"/>
  <c r="G3006" i="5"/>
  <c r="U2675" i="14"/>
  <c r="W2675" i="14"/>
  <c r="I3006" i="5"/>
  <c r="G3005" i="5"/>
  <c r="U2674" i="14"/>
  <c r="W2674" i="14"/>
  <c r="I3005" i="5"/>
  <c r="G3004" i="5"/>
  <c r="U2673" i="14"/>
  <c r="W2673" i="14"/>
  <c r="I3004" i="5"/>
  <c r="G3003" i="5"/>
  <c r="U2672" i="14"/>
  <c r="W2672" i="14"/>
  <c r="I3003" i="5"/>
  <c r="G3002" i="5"/>
  <c r="U2671" i="14"/>
  <c r="W2671" i="14"/>
  <c r="I3002" i="5"/>
  <c r="G3001" i="5"/>
  <c r="U2670" i="14"/>
  <c r="W2670" i="14"/>
  <c r="I3001" i="5"/>
  <c r="G3000" i="5"/>
  <c r="U2669" i="14"/>
  <c r="W2669" i="14"/>
  <c r="I3000" i="5"/>
  <c r="G2999" i="5"/>
  <c r="U2712" i="14"/>
  <c r="W2712" i="14"/>
  <c r="I2999" i="5"/>
  <c r="G2998" i="5"/>
  <c r="U2668" i="14"/>
  <c r="W2668" i="14"/>
  <c r="I2998" i="5"/>
  <c r="G2997" i="5"/>
  <c r="U2667" i="14"/>
  <c r="W2667" i="14"/>
  <c r="I2997" i="5"/>
  <c r="G2996" i="5"/>
  <c r="U2666" i="14"/>
  <c r="W2666" i="14"/>
  <c r="I2996" i="5"/>
  <c r="G2995" i="5"/>
  <c r="U2665" i="14"/>
  <c r="W2665" i="14"/>
  <c r="I2995" i="5"/>
  <c r="G2994" i="5"/>
  <c r="U2664" i="14"/>
  <c r="W2664" i="14"/>
  <c r="I2994" i="5"/>
  <c r="G2993" i="5"/>
  <c r="U2663" i="14"/>
  <c r="W2663" i="14"/>
  <c r="I2993" i="5"/>
  <c r="G2992" i="5"/>
  <c r="U2711" i="14"/>
  <c r="W2711" i="14"/>
  <c r="I2992" i="5"/>
  <c r="G2991" i="5"/>
  <c r="U2662" i="14"/>
  <c r="W2662" i="14"/>
  <c r="I2991" i="5"/>
  <c r="G2990" i="5"/>
  <c r="U2661" i="14"/>
  <c r="W2661" i="14"/>
  <c r="I2990" i="5"/>
  <c r="G2989" i="5"/>
  <c r="U2660" i="14"/>
  <c r="W2660" i="14"/>
  <c r="I2989" i="5"/>
  <c r="G2988" i="5"/>
  <c r="U2659" i="14"/>
  <c r="W2659" i="14"/>
  <c r="I2988" i="5"/>
  <c r="G2987" i="5"/>
  <c r="U2658" i="14"/>
  <c r="W2658" i="14"/>
  <c r="I2987" i="5"/>
  <c r="G2986" i="5"/>
  <c r="U2729" i="14"/>
  <c r="W2729" i="14"/>
  <c r="I2986" i="5"/>
  <c r="G2985" i="5"/>
  <c r="U2725" i="14"/>
  <c r="W2725" i="14"/>
  <c r="I2985" i="5"/>
  <c r="G2984" i="5"/>
  <c r="U2724" i="14"/>
  <c r="W2724" i="14"/>
  <c r="I2984" i="5"/>
  <c r="G2983" i="5"/>
  <c r="U2657" i="14"/>
  <c r="W2657" i="14"/>
  <c r="I2983" i="5"/>
  <c r="G2982" i="5"/>
  <c r="U2733" i="14"/>
  <c r="W2733" i="14"/>
  <c r="I2982" i="5"/>
  <c r="G2981" i="5"/>
  <c r="U2731" i="14"/>
  <c r="W2731" i="14"/>
  <c r="I2981" i="5"/>
  <c r="G2980" i="5"/>
  <c r="U2656" i="14"/>
  <c r="W2656" i="14"/>
  <c r="I2980" i="5"/>
  <c r="G2979" i="5"/>
  <c r="U2723" i="14"/>
  <c r="W2723" i="14"/>
  <c r="I2979" i="5"/>
  <c r="G2978" i="5"/>
  <c r="G2977" i="5"/>
  <c r="U2655" i="14"/>
  <c r="W2655" i="14"/>
  <c r="I2977" i="5"/>
  <c r="G2976" i="5"/>
  <c r="U2722" i="14"/>
  <c r="W2722" i="14"/>
  <c r="I2976" i="5"/>
  <c r="G2975" i="5"/>
  <c r="U2654" i="14"/>
  <c r="W2654" i="14"/>
  <c r="I2975" i="5"/>
  <c r="G2974" i="5"/>
  <c r="G2973" i="5"/>
  <c r="U2653" i="14"/>
  <c r="W2653" i="14"/>
  <c r="I2973" i="5"/>
  <c r="G2972" i="5"/>
  <c r="U2652" i="14"/>
  <c r="W2652" i="14"/>
  <c r="I2972" i="5"/>
  <c r="G2971" i="5"/>
  <c r="U2651" i="14"/>
  <c r="W2651" i="14"/>
  <c r="I2971" i="5"/>
  <c r="G2970" i="5"/>
  <c r="U2650" i="14"/>
  <c r="W2650" i="14"/>
  <c r="I2970" i="5"/>
  <c r="G2969" i="5"/>
  <c r="U2649" i="14"/>
  <c r="W2649" i="14"/>
  <c r="I2969" i="5"/>
  <c r="G2968" i="5"/>
  <c r="U2710" i="14"/>
  <c r="W2710" i="14"/>
  <c r="I2968" i="5"/>
  <c r="G2967" i="5"/>
  <c r="U2648" i="14"/>
  <c r="W2648" i="14"/>
  <c r="I2967" i="5"/>
  <c r="G2966" i="5"/>
  <c r="U2709" i="14"/>
  <c r="W2709" i="14"/>
  <c r="I2966" i="5"/>
  <c r="G2965" i="5"/>
  <c r="U2647" i="14"/>
  <c r="W2647" i="14"/>
  <c r="I2965" i="5"/>
  <c r="G2963" i="5"/>
  <c r="U2644" i="14"/>
  <c r="W2644" i="14"/>
  <c r="I2963" i="5"/>
  <c r="G2962" i="5"/>
  <c r="U2643" i="14"/>
  <c r="W2643" i="14"/>
  <c r="I2962" i="5"/>
  <c r="G2961" i="5"/>
  <c r="U2642" i="14"/>
  <c r="W2642" i="14"/>
  <c r="I2961" i="5"/>
  <c r="G2960" i="5"/>
  <c r="U2641" i="14"/>
  <c r="W2641" i="14"/>
  <c r="I2960" i="5"/>
  <c r="G2959" i="5"/>
  <c r="U2640" i="14"/>
  <c r="W2640" i="14"/>
  <c r="I2959" i="5"/>
  <c r="G2958" i="5"/>
  <c r="U2639" i="14"/>
  <c r="W2639" i="14"/>
  <c r="I2958" i="5"/>
  <c r="G2957" i="5"/>
  <c r="U2638" i="14"/>
  <c r="W2638" i="14"/>
  <c r="I2957" i="5"/>
  <c r="G2956" i="5"/>
  <c r="U2637" i="14"/>
  <c r="W2637" i="14"/>
  <c r="I2956" i="5"/>
  <c r="G2955" i="5"/>
  <c r="U2636" i="14"/>
  <c r="W2636" i="14"/>
  <c r="I2955" i="5"/>
  <c r="G2954" i="5"/>
  <c r="U2635" i="14"/>
  <c r="W2635" i="14"/>
  <c r="I2954" i="5"/>
  <c r="G2953" i="5"/>
  <c r="U2634" i="14"/>
  <c r="W2634" i="14"/>
  <c r="I2953" i="5"/>
  <c r="G2952" i="5"/>
  <c r="U2633" i="14"/>
  <c r="W2633" i="14"/>
  <c r="I2952" i="5"/>
  <c r="G2951" i="5"/>
  <c r="U2646" i="14"/>
  <c r="W2646" i="14"/>
  <c r="I2951" i="5"/>
  <c r="G2950" i="5"/>
  <c r="U2645" i="14"/>
  <c r="W2645" i="14"/>
  <c r="I2950" i="5"/>
  <c r="G2949" i="5"/>
  <c r="U2632" i="14"/>
  <c r="W2632" i="14"/>
  <c r="I2949" i="5"/>
  <c r="G2948" i="5"/>
  <c r="U2631" i="14"/>
  <c r="W2631" i="14"/>
  <c r="I2948" i="5"/>
  <c r="G2947" i="5"/>
  <c r="U2630" i="14"/>
  <c r="W2630" i="14"/>
  <c r="I2947" i="5"/>
  <c r="G2946" i="5"/>
  <c r="U2629" i="14"/>
  <c r="W2629" i="14"/>
  <c r="I2946" i="5"/>
  <c r="G2944" i="5"/>
  <c r="U2613" i="14"/>
  <c r="W2613" i="14"/>
  <c r="I2944" i="5"/>
  <c r="G2943" i="5"/>
  <c r="U2628" i="14"/>
  <c r="W2628" i="14"/>
  <c r="I2900" i="5"/>
  <c r="G2942" i="5"/>
  <c r="U2612" i="14"/>
  <c r="W2612" i="14"/>
  <c r="I2942" i="5"/>
  <c r="G2941" i="5"/>
  <c r="G2940" i="5"/>
  <c r="G2939" i="5"/>
  <c r="G2938" i="5"/>
  <c r="G2937" i="5"/>
  <c r="G2936" i="5"/>
  <c r="U2611" i="14"/>
  <c r="W2611" i="14"/>
  <c r="I2936" i="5"/>
  <c r="G2935" i="5"/>
  <c r="G2934" i="5"/>
  <c r="U2610" i="14"/>
  <c r="W2610" i="14"/>
  <c r="I2934" i="5"/>
  <c r="G2933" i="5"/>
  <c r="U2609" i="14"/>
  <c r="W2609" i="14"/>
  <c r="I2933" i="5"/>
  <c r="G2932" i="5"/>
  <c r="U2608" i="14"/>
  <c r="W2608" i="14"/>
  <c r="I2932" i="5"/>
  <c r="G2931" i="5"/>
  <c r="U2607" i="14"/>
  <c r="W2607" i="14"/>
  <c r="I2931" i="5"/>
  <c r="G2930" i="5"/>
  <c r="U2606" i="14"/>
  <c r="W2606" i="14"/>
  <c r="I2930" i="5"/>
  <c r="G2929" i="5"/>
  <c r="U2605" i="14"/>
  <c r="W2605" i="14"/>
  <c r="I2929" i="5"/>
  <c r="G2928" i="5"/>
  <c r="U2604" i="14"/>
  <c r="W2604" i="14"/>
  <c r="I2928" i="5"/>
  <c r="G2927" i="5"/>
  <c r="U2603" i="14"/>
  <c r="W2603" i="14"/>
  <c r="I2927" i="5"/>
  <c r="G2926" i="5"/>
  <c r="U2602" i="14"/>
  <c r="W2602" i="14"/>
  <c r="I2926" i="5"/>
  <c r="G2925" i="5"/>
  <c r="U2601" i="14"/>
  <c r="W2601" i="14"/>
  <c r="I2925" i="5"/>
  <c r="G2924" i="5"/>
  <c r="U2600" i="14"/>
  <c r="W2600" i="14"/>
  <c r="I2924" i="5"/>
  <c r="G2923" i="5"/>
  <c r="U2621" i="14"/>
  <c r="W2621" i="14"/>
  <c r="I2923" i="5"/>
  <c r="G2922" i="5"/>
  <c r="U2599" i="14"/>
  <c r="W2599" i="14"/>
  <c r="I2922" i="5"/>
  <c r="G2921" i="5"/>
  <c r="U2598" i="14"/>
  <c r="W2598" i="14"/>
  <c r="I2921" i="5"/>
  <c r="G2920" i="5"/>
  <c r="U2597" i="14"/>
  <c r="W2597" i="14"/>
  <c r="I2920" i="5"/>
  <c r="G2919" i="5"/>
  <c r="U2596" i="14"/>
  <c r="W2596" i="14"/>
  <c r="I2919" i="5"/>
  <c r="G2918" i="5"/>
  <c r="U2595" i="14"/>
  <c r="W2595" i="14"/>
  <c r="I2918" i="5"/>
  <c r="G2917" i="5"/>
  <c r="U2594" i="14"/>
  <c r="W2594" i="14"/>
  <c r="I2917" i="5"/>
  <c r="G2916" i="5"/>
  <c r="U2593" i="14"/>
  <c r="W2593" i="14"/>
  <c r="I2916" i="5"/>
  <c r="G2915" i="5"/>
  <c r="U2592" i="14"/>
  <c r="W2592" i="14"/>
  <c r="I2915" i="5"/>
  <c r="G2914" i="5"/>
  <c r="U2591" i="14"/>
  <c r="W2591" i="14"/>
  <c r="I2914" i="5"/>
  <c r="G2913" i="5"/>
  <c r="U2590" i="14"/>
  <c r="W2590" i="14"/>
  <c r="I2913" i="5"/>
  <c r="G2912" i="5"/>
  <c r="U2589" i="14"/>
  <c r="W2589" i="14"/>
  <c r="I2912" i="5"/>
  <c r="G2911" i="5"/>
  <c r="U2588" i="14"/>
  <c r="W2588" i="14"/>
  <c r="I2911" i="5"/>
  <c r="G2910" i="5"/>
  <c r="U2587" i="14"/>
  <c r="W2587" i="14"/>
  <c r="I2910" i="5"/>
  <c r="G2909" i="5"/>
  <c r="U2586" i="14"/>
  <c r="W2586" i="14"/>
  <c r="I2909" i="5"/>
  <c r="G2908" i="5"/>
  <c r="U2619" i="14"/>
  <c r="W2619" i="14"/>
  <c r="I2908" i="5"/>
  <c r="G2907" i="5"/>
  <c r="U2585" i="14"/>
  <c r="W2585" i="14"/>
  <c r="I2907" i="5"/>
  <c r="G2906" i="5"/>
  <c r="U2584" i="14"/>
  <c r="W2584" i="14"/>
  <c r="I2906" i="5"/>
  <c r="G2905" i="5"/>
  <c r="U2583" i="14"/>
  <c r="W2583" i="14"/>
  <c r="I2905" i="5"/>
  <c r="G2904" i="5"/>
  <c r="U2582" i="14"/>
  <c r="W2582" i="14"/>
  <c r="I2904" i="5"/>
  <c r="G2903" i="5"/>
  <c r="U2581" i="14"/>
  <c r="W2581" i="14"/>
  <c r="I2903" i="5"/>
  <c r="G2902" i="5"/>
  <c r="U2580" i="14"/>
  <c r="W2580" i="14"/>
  <c r="I2902" i="5"/>
  <c r="G2901" i="5"/>
  <c r="U2626" i="14"/>
  <c r="W2626" i="14"/>
  <c r="I2901" i="5"/>
  <c r="G2900" i="5"/>
  <c r="G2899" i="5"/>
  <c r="U2627" i="14"/>
  <c r="W2627" i="14"/>
  <c r="I2899" i="5"/>
  <c r="G2898" i="5"/>
  <c r="U2579" i="14"/>
  <c r="W2579" i="14"/>
  <c r="I2898" i="5"/>
  <c r="G2897" i="5"/>
  <c r="U2578" i="14"/>
  <c r="W2578" i="14"/>
  <c r="I2897" i="5"/>
  <c r="G2896" i="5"/>
  <c r="U2618" i="14"/>
  <c r="W2618" i="14"/>
  <c r="I2896" i="5"/>
  <c r="G2895" i="5"/>
  <c r="U2577" i="14"/>
  <c r="W2577" i="14"/>
  <c r="I2895" i="5"/>
  <c r="G2894" i="5"/>
  <c r="U2576" i="14"/>
  <c r="W2576" i="14"/>
  <c r="I2894" i="5"/>
  <c r="G2893" i="5"/>
  <c r="U2617" i="14"/>
  <c r="W2617" i="14"/>
  <c r="I2893" i="5"/>
  <c r="G2892" i="5"/>
  <c r="U2616" i="14"/>
  <c r="W2616" i="14"/>
  <c r="I2892" i="5"/>
  <c r="G2891" i="5"/>
  <c r="U2575" i="14"/>
  <c r="W2575" i="14"/>
  <c r="I2891" i="5"/>
  <c r="G2890" i="5"/>
  <c r="U2615" i="14"/>
  <c r="W2615" i="14"/>
  <c r="I2890" i="5"/>
  <c r="G2889" i="5"/>
  <c r="U2574" i="14"/>
  <c r="W2574" i="14"/>
  <c r="I2889" i="5"/>
  <c r="G2888" i="5"/>
  <c r="U2573" i="14"/>
  <c r="W2573" i="14"/>
  <c r="I2888" i="5"/>
  <c r="G2887" i="5"/>
  <c r="U2572" i="14"/>
  <c r="W2572" i="14"/>
  <c r="I2887" i="5"/>
  <c r="G2886" i="5"/>
  <c r="U2614" i="14"/>
  <c r="W2614" i="14"/>
  <c r="I2886" i="5"/>
  <c r="G2885" i="5"/>
  <c r="U2571" i="14"/>
  <c r="W2571" i="14"/>
  <c r="I2885" i="5"/>
  <c r="G2884" i="5"/>
  <c r="U2570" i="14"/>
  <c r="W2570" i="14"/>
  <c r="I2884" i="5"/>
  <c r="G2883" i="5"/>
  <c r="U2569" i="14"/>
  <c r="W2569" i="14"/>
  <c r="I2883" i="5"/>
  <c r="G2882" i="5"/>
  <c r="U2568" i="14"/>
  <c r="W2568" i="14"/>
  <c r="I2882" i="5"/>
  <c r="G2881" i="5"/>
  <c r="U2625" i="14"/>
  <c r="W2625" i="14"/>
  <c r="I2881" i="5"/>
  <c r="G2880" i="5"/>
  <c r="U2567" i="14"/>
  <c r="W2567" i="14"/>
  <c r="I2880" i="5"/>
  <c r="G2879" i="5"/>
  <c r="U2566" i="14"/>
  <c r="W2566" i="14"/>
  <c r="I2879" i="5"/>
  <c r="G2878" i="5"/>
  <c r="U2565" i="14"/>
  <c r="W2565" i="14"/>
  <c r="I2878" i="5"/>
  <c r="G2877" i="5"/>
  <c r="U2623" i="14"/>
  <c r="W2623" i="14"/>
  <c r="I2877" i="5"/>
  <c r="G2876" i="5"/>
  <c r="U2563" i="14"/>
  <c r="W2563" i="14"/>
  <c r="I2876" i="5"/>
  <c r="G2875" i="5"/>
  <c r="U2562" i="14"/>
  <c r="W2562" i="14"/>
  <c r="I2875" i="5"/>
  <c r="G2874" i="5"/>
  <c r="U2561" i="14"/>
  <c r="W2561" i="14"/>
  <c r="I2874" i="5"/>
  <c r="G2873" i="5"/>
  <c r="U2560" i="14"/>
  <c r="W2560" i="14"/>
  <c r="I2873" i="5"/>
  <c r="G2872" i="5"/>
  <c r="U2559" i="14"/>
  <c r="W2559" i="14"/>
  <c r="I2872" i="5"/>
  <c r="G2871" i="5"/>
  <c r="U2624" i="14"/>
  <c r="W2624" i="14"/>
  <c r="I2871" i="5"/>
  <c r="G2870" i="5"/>
  <c r="U2558" i="14"/>
  <c r="W2558" i="14"/>
  <c r="I2870" i="5"/>
  <c r="G2869" i="5"/>
  <c r="U2557" i="14"/>
  <c r="W2557" i="14"/>
  <c r="I2869" i="5"/>
  <c r="G2868" i="5"/>
  <c r="U2556" i="14"/>
  <c r="W2556" i="14"/>
  <c r="I2868" i="5"/>
  <c r="G2867" i="5"/>
  <c r="U2555" i="14"/>
  <c r="W2555" i="14"/>
  <c r="I2867" i="5"/>
  <c r="G2866" i="5"/>
  <c r="U2554" i="14"/>
  <c r="W2554" i="14"/>
  <c r="I2866" i="5"/>
  <c r="G2865" i="5"/>
  <c r="U2553" i="14"/>
  <c r="W2553" i="14"/>
  <c r="I2865" i="5"/>
  <c r="G2864" i="5"/>
  <c r="U2552" i="14"/>
  <c r="W2552" i="14"/>
  <c r="I2864" i="5"/>
  <c r="G2863" i="5"/>
  <c r="U2551" i="14"/>
  <c r="W2551" i="14"/>
  <c r="I2863" i="5"/>
  <c r="G2862" i="5"/>
  <c r="U2550" i="14"/>
  <c r="W2550" i="14"/>
  <c r="I2862" i="5"/>
  <c r="G2861" i="5"/>
  <c r="U2549" i="14"/>
  <c r="W2549" i="14"/>
  <c r="I2861" i="5"/>
  <c r="G2860" i="5"/>
  <c r="U2548" i="14"/>
  <c r="W2548" i="14"/>
  <c r="I2860" i="5"/>
  <c r="G2859" i="5"/>
  <c r="U2547" i="14"/>
  <c r="W2547" i="14"/>
  <c r="I2859" i="5"/>
  <c r="G2858" i="5"/>
  <c r="U2546" i="14"/>
  <c r="W2546" i="14"/>
  <c r="I2858" i="5"/>
  <c r="G2857" i="5"/>
  <c r="U2545" i="14"/>
  <c r="W2545" i="14"/>
  <c r="I2857" i="5"/>
  <c r="G2856" i="5"/>
  <c r="U2544" i="14"/>
  <c r="W2544" i="14"/>
  <c r="I2856" i="5"/>
  <c r="G2855" i="5"/>
  <c r="U2543" i="14"/>
  <c r="W2543" i="14"/>
  <c r="I2855" i="5"/>
  <c r="G2854" i="5"/>
  <c r="U2542" i="14"/>
  <c r="W2542" i="14"/>
  <c r="I2854" i="5"/>
  <c r="G2853" i="5"/>
  <c r="U2541" i="14"/>
  <c r="W2541" i="14"/>
  <c r="I2853" i="5"/>
  <c r="G2852" i="5"/>
  <c r="U2540" i="14"/>
  <c r="W2540" i="14"/>
  <c r="I2852" i="5"/>
  <c r="G2851" i="5"/>
  <c r="U2539" i="14"/>
  <c r="W2539" i="14"/>
  <c r="I2851" i="5"/>
  <c r="G2850" i="5"/>
  <c r="U2538" i="14"/>
  <c r="W2538" i="14"/>
  <c r="I2850" i="5"/>
  <c r="G2849" i="5"/>
  <c r="U2537" i="14"/>
  <c r="W2537" i="14"/>
  <c r="I2849" i="5"/>
  <c r="G2848" i="5"/>
  <c r="U2536" i="14"/>
  <c r="W2536" i="14"/>
  <c r="I2848" i="5"/>
  <c r="G2847" i="5"/>
  <c r="U2535" i="14"/>
  <c r="W2535" i="14"/>
  <c r="I2847" i="5"/>
  <c r="G2846" i="5"/>
  <c r="U2534" i="14"/>
  <c r="W2534" i="14"/>
  <c r="I2846" i="5"/>
  <c r="G2845" i="5"/>
  <c r="U2533" i="14"/>
  <c r="W2533" i="14"/>
  <c r="I2845" i="5"/>
  <c r="G2844" i="5"/>
  <c r="U2532" i="14"/>
  <c r="W2532" i="14"/>
  <c r="I2844" i="5"/>
  <c r="G2843" i="5"/>
  <c r="U2531" i="14"/>
  <c r="W2531" i="14"/>
  <c r="I2843" i="5"/>
  <c r="G2842" i="5"/>
  <c r="U2622" i="14"/>
  <c r="W2622" i="14"/>
  <c r="I2842" i="5"/>
  <c r="G2841" i="5"/>
  <c r="U2530" i="14"/>
  <c r="W2530" i="14"/>
  <c r="I2841" i="5"/>
  <c r="G2840" i="5"/>
  <c r="U2529" i="14"/>
  <c r="W2529" i="14"/>
  <c r="I2840" i="5"/>
  <c r="G2839" i="5"/>
  <c r="U2528" i="14"/>
  <c r="W2528" i="14"/>
  <c r="I2839" i="5"/>
  <c r="G2838" i="5"/>
  <c r="U2527" i="14"/>
  <c r="W2527" i="14"/>
  <c r="I2838" i="5"/>
  <c r="G2837" i="5"/>
  <c r="U2525" i="14"/>
  <c r="W2525" i="14"/>
  <c r="I2837" i="5"/>
  <c r="G2836" i="5"/>
  <c r="U2524" i="14"/>
  <c r="W2524" i="14"/>
  <c r="I2836" i="5"/>
  <c r="G2835" i="5"/>
  <c r="U2523" i="14"/>
  <c r="W2523" i="14"/>
  <c r="I2835" i="5"/>
  <c r="G2834" i="5"/>
  <c r="U2522" i="14"/>
  <c r="W2522" i="14"/>
  <c r="I2834" i="5"/>
  <c r="G2833" i="5"/>
  <c r="U2521" i="14"/>
  <c r="W2521" i="14"/>
  <c r="I2833" i="5"/>
  <c r="G2832" i="5"/>
  <c r="U2520" i="14"/>
  <c r="W2520" i="14"/>
  <c r="I2832" i="5"/>
  <c r="G2831" i="5"/>
  <c r="U2519" i="14"/>
  <c r="W2519" i="14"/>
  <c r="I2831" i="5"/>
  <c r="G2830" i="5"/>
  <c r="U2516" i="14"/>
  <c r="W2516" i="14"/>
  <c r="I2830" i="5"/>
  <c r="G2829" i="5"/>
  <c r="U2517" i="14"/>
  <c r="W2517" i="14"/>
  <c r="I2829" i="5"/>
  <c r="G2828" i="5"/>
  <c r="U2518" i="14"/>
  <c r="W2518" i="14"/>
  <c r="I2828" i="5"/>
  <c r="G2827" i="5"/>
  <c r="U2515" i="14"/>
  <c r="W2515" i="14"/>
  <c r="I2827" i="5"/>
  <c r="G2826" i="5"/>
  <c r="U2514" i="14"/>
  <c r="W2514" i="14"/>
  <c r="I2826" i="5"/>
  <c r="G2825" i="5"/>
  <c r="U2513" i="14"/>
  <c r="W2513" i="14"/>
  <c r="I2825" i="5"/>
  <c r="G2824" i="5"/>
  <c r="U2512" i="14"/>
  <c r="W2512" i="14"/>
  <c r="I2824" i="5"/>
  <c r="G2823" i="5"/>
  <c r="U2620" i="14"/>
  <c r="W2620" i="14"/>
  <c r="I2823" i="5"/>
  <c r="G2822" i="5"/>
  <c r="U2511" i="14"/>
  <c r="W2511" i="14"/>
  <c r="I2822" i="5"/>
  <c r="G2821" i="5"/>
  <c r="U2510" i="14"/>
  <c r="W2510" i="14"/>
  <c r="I2821" i="5"/>
  <c r="G2820" i="5"/>
  <c r="U2509" i="14"/>
  <c r="W2509" i="14"/>
  <c r="I2820" i="5"/>
  <c r="G2819" i="5"/>
  <c r="U2508" i="14"/>
  <c r="W2508" i="14"/>
  <c r="I2819" i="5"/>
  <c r="G2818" i="5"/>
  <c r="U2507" i="14"/>
  <c r="W2507" i="14"/>
  <c r="I2818" i="5"/>
  <c r="G2817" i="5"/>
  <c r="U2506" i="14"/>
  <c r="W2506" i="14"/>
  <c r="I2817" i="5"/>
  <c r="G2816" i="5"/>
  <c r="U2505" i="14"/>
  <c r="W2505" i="14"/>
  <c r="I2816" i="5"/>
  <c r="G2815" i="5"/>
  <c r="U2504" i="14"/>
  <c r="W2504" i="14"/>
  <c r="I2815" i="5"/>
  <c r="G2814" i="5"/>
  <c r="U2503" i="14"/>
  <c r="W2503" i="14"/>
  <c r="I2814" i="5"/>
  <c r="G2813" i="5"/>
  <c r="U2502" i="14"/>
  <c r="W2502" i="14"/>
  <c r="I2813" i="5"/>
  <c r="G2812" i="5"/>
  <c r="U2501" i="14"/>
  <c r="W2501" i="14"/>
  <c r="I2812" i="5"/>
  <c r="G2811" i="5"/>
  <c r="U2500" i="14"/>
  <c r="W2500" i="14"/>
  <c r="I2811" i="5"/>
  <c r="G2810" i="5"/>
  <c r="U2499" i="14"/>
  <c r="W2499" i="14"/>
  <c r="I2810" i="5"/>
  <c r="G2809" i="5"/>
  <c r="U2498" i="14"/>
  <c r="W2498" i="14"/>
  <c r="I2809" i="5"/>
  <c r="G2808" i="5"/>
  <c r="U2497" i="14"/>
  <c r="W2497" i="14"/>
  <c r="I2808" i="5"/>
  <c r="G2807" i="5"/>
  <c r="U2496" i="14"/>
  <c r="W2496" i="14"/>
  <c r="I2807" i="5"/>
  <c r="G2806" i="5"/>
  <c r="U2495" i="14"/>
  <c r="W2495" i="14"/>
  <c r="I2806" i="5"/>
  <c r="G2805" i="5"/>
  <c r="U2494" i="14"/>
  <c r="W2494" i="14"/>
  <c r="I2805" i="5"/>
  <c r="G2804" i="5"/>
  <c r="U2493" i="14"/>
  <c r="W2493" i="14"/>
  <c r="I2804" i="5"/>
  <c r="G2803" i="5"/>
  <c r="U2492" i="14"/>
  <c r="W2492" i="14"/>
  <c r="I2803" i="5"/>
  <c r="G2802" i="5"/>
  <c r="U2491" i="14"/>
  <c r="W2491" i="14"/>
  <c r="I2802" i="5"/>
  <c r="G2801" i="5"/>
  <c r="U2490" i="14"/>
  <c r="W2490" i="14"/>
  <c r="I2801" i="5"/>
  <c r="G2800" i="5"/>
  <c r="U2526" i="14"/>
  <c r="W2526" i="14"/>
  <c r="I2800" i="5"/>
  <c r="G2799" i="5"/>
  <c r="U2489" i="14"/>
  <c r="W2489" i="14"/>
  <c r="I2799" i="5"/>
  <c r="G2798" i="5"/>
  <c r="U2488" i="14"/>
  <c r="W2488" i="14"/>
  <c r="I2798" i="5"/>
  <c r="G2797" i="5"/>
  <c r="U2487" i="14"/>
  <c r="W2487" i="14"/>
  <c r="I2797" i="5"/>
  <c r="G2796" i="5"/>
  <c r="U2486" i="14"/>
  <c r="W2486" i="14"/>
  <c r="I2796" i="5"/>
  <c r="G2795" i="5"/>
  <c r="U2485" i="14"/>
  <c r="W2485" i="14"/>
  <c r="I2795" i="5"/>
  <c r="G2794" i="5"/>
  <c r="U2484" i="14"/>
  <c r="W2484" i="14"/>
  <c r="I2794" i="5"/>
  <c r="G2793" i="5"/>
  <c r="U2483" i="14"/>
  <c r="W2483" i="14"/>
  <c r="I2793" i="5"/>
  <c r="G2792" i="5"/>
  <c r="U2482" i="14"/>
  <c r="W2482" i="14"/>
  <c r="I2792" i="5"/>
  <c r="G2791" i="5"/>
  <c r="U2481" i="14"/>
  <c r="W2481" i="14"/>
  <c r="I2791" i="5"/>
  <c r="G2790" i="5"/>
  <c r="U2564" i="14"/>
  <c r="W2564" i="14"/>
  <c r="I2790" i="5"/>
  <c r="G2789" i="5"/>
  <c r="U2480" i="14"/>
  <c r="W2480" i="14"/>
  <c r="I2789" i="5"/>
  <c r="G2788" i="5"/>
  <c r="U2479" i="14"/>
  <c r="W2479" i="14"/>
  <c r="I2788" i="5"/>
  <c r="G2787" i="5"/>
  <c r="U2478" i="14"/>
  <c r="W2478" i="14"/>
  <c r="I2787" i="5"/>
  <c r="G2786" i="5"/>
  <c r="U2477" i="14"/>
  <c r="W2477" i="14"/>
  <c r="I2786" i="5"/>
  <c r="G2785" i="5"/>
  <c r="U2476" i="14"/>
  <c r="W2476" i="14"/>
  <c r="I2785" i="5"/>
  <c r="G2784" i="5"/>
  <c r="U2475" i="14"/>
  <c r="W2475" i="14"/>
  <c r="I2784" i="5"/>
  <c r="G2783" i="5"/>
  <c r="U2474" i="14"/>
  <c r="W2474" i="14"/>
  <c r="I2783" i="5"/>
  <c r="G2782" i="5"/>
  <c r="U2473" i="14"/>
  <c r="W2473" i="14"/>
  <c r="I2782" i="5"/>
  <c r="G2781" i="5"/>
  <c r="U2472" i="14"/>
  <c r="W2472" i="14"/>
  <c r="I2781" i="5"/>
  <c r="G2780" i="5"/>
  <c r="U2471" i="14"/>
  <c r="W2471" i="14"/>
  <c r="I2780" i="5"/>
  <c r="G2779" i="5"/>
  <c r="U2470" i="14"/>
  <c r="W2470" i="14"/>
  <c r="I2779" i="5"/>
  <c r="G2778" i="5"/>
  <c r="U2469" i="14"/>
  <c r="W2469" i="14"/>
  <c r="I2778" i="5"/>
  <c r="G2777" i="5"/>
  <c r="U2468" i="14"/>
  <c r="W2468" i="14"/>
  <c r="I2777" i="5"/>
  <c r="G2776" i="5"/>
  <c r="U2467" i="14"/>
  <c r="W2467" i="14"/>
  <c r="I2776" i="5"/>
  <c r="G2775" i="5"/>
  <c r="U2466" i="14"/>
  <c r="W2466" i="14"/>
  <c r="I2775" i="5"/>
  <c r="G2774" i="5"/>
  <c r="U2465" i="14"/>
  <c r="W2465" i="14"/>
  <c r="I2774" i="5"/>
  <c r="G2773" i="5"/>
  <c r="U2464" i="14"/>
  <c r="W2464" i="14"/>
  <c r="I2773" i="5"/>
  <c r="G2772" i="5"/>
  <c r="U2463" i="14"/>
  <c r="W2463" i="14"/>
  <c r="I2772" i="5"/>
  <c r="G2771" i="5"/>
  <c r="U2462" i="14"/>
  <c r="W2462" i="14"/>
  <c r="I2771" i="5"/>
  <c r="G2770" i="5"/>
  <c r="U2461" i="14"/>
  <c r="W2461" i="14"/>
  <c r="I2770" i="5"/>
  <c r="G2769" i="5"/>
  <c r="U2460" i="14"/>
  <c r="W2460" i="14"/>
  <c r="I2769" i="5"/>
  <c r="G2768" i="5"/>
  <c r="U2459" i="14"/>
  <c r="W2459" i="14"/>
  <c r="I2768" i="5"/>
  <c r="G2767" i="5"/>
  <c r="U2458" i="14"/>
  <c r="W2458" i="14"/>
  <c r="I2767" i="5"/>
  <c r="G2766" i="5"/>
  <c r="U2457" i="14"/>
  <c r="W2457" i="14"/>
  <c r="I2766" i="5"/>
  <c r="G2765" i="5"/>
  <c r="U2456" i="14"/>
  <c r="W2456" i="14"/>
  <c r="I2765" i="5"/>
  <c r="G2764" i="5"/>
  <c r="U2455" i="14"/>
  <c r="W2455" i="14"/>
  <c r="I2764" i="5"/>
  <c r="G2763" i="5"/>
  <c r="U2454" i="14"/>
  <c r="W2454" i="14"/>
  <c r="I2763" i="5"/>
  <c r="G2762" i="5"/>
  <c r="U2453" i="14"/>
  <c r="W2453" i="14"/>
  <c r="I2762" i="5"/>
  <c r="U2444" i="14"/>
  <c r="W2444" i="14"/>
  <c r="I2758" i="5"/>
  <c r="U2443" i="14"/>
  <c r="W2443" i="14"/>
  <c r="I2757" i="5"/>
  <c r="U2442" i="14"/>
  <c r="W2442" i="14"/>
  <c r="I2756" i="5"/>
  <c r="U2440" i="14"/>
  <c r="W2440" i="14"/>
  <c r="I2755" i="5"/>
  <c r="G2754" i="5"/>
  <c r="U2452" i="14"/>
  <c r="W2452" i="14"/>
  <c r="I2754" i="5"/>
  <c r="G2753" i="5"/>
  <c r="U2451" i="14"/>
  <c r="W2451" i="14"/>
  <c r="I2753" i="5"/>
  <c r="G2752" i="5"/>
  <c r="U2447" i="14"/>
  <c r="W2447" i="14"/>
  <c r="I2752" i="5"/>
  <c r="G2751" i="5"/>
  <c r="U2448" i="14"/>
  <c r="W2448" i="14"/>
  <c r="I2751" i="5"/>
  <c r="G2750" i="5"/>
  <c r="U2439" i="14"/>
  <c r="W2439" i="14"/>
  <c r="I2750" i="5"/>
  <c r="G2749" i="5"/>
  <c r="U2438" i="14"/>
  <c r="W2438" i="14"/>
  <c r="I2749" i="5"/>
  <c r="G2748" i="5"/>
  <c r="U2437" i="14"/>
  <c r="W2437" i="14"/>
  <c r="I2748" i="5"/>
  <c r="G2747" i="5"/>
  <c r="U2436" i="14"/>
  <c r="W2436" i="14"/>
  <c r="I2747" i="5"/>
  <c r="G2746" i="5"/>
  <c r="U2435" i="14"/>
  <c r="W2435" i="14"/>
  <c r="I2746" i="5"/>
  <c r="G2745" i="5"/>
  <c r="U2434" i="14"/>
  <c r="W2434" i="14"/>
  <c r="I2745" i="5"/>
  <c r="G2744" i="5"/>
  <c r="U2433" i="14"/>
  <c r="W2433" i="14"/>
  <c r="I2744" i="5"/>
  <c r="G2743" i="5"/>
  <c r="U2432" i="14"/>
  <c r="W2432" i="14"/>
  <c r="I2743" i="5"/>
  <c r="G2742" i="5"/>
  <c r="U2431" i="14"/>
  <c r="W2431" i="14"/>
  <c r="I2742" i="5"/>
  <c r="G2741" i="5"/>
  <c r="U2430" i="14"/>
  <c r="W2430" i="14"/>
  <c r="I2741" i="5"/>
  <c r="G2740" i="5"/>
  <c r="U2429" i="14"/>
  <c r="W2429" i="14"/>
  <c r="I2740" i="5"/>
  <c r="G2739" i="5"/>
  <c r="U2428" i="14"/>
  <c r="W2428" i="14"/>
  <c r="I2739" i="5"/>
  <c r="G2738" i="5"/>
  <c r="U2427" i="14"/>
  <c r="W2427" i="14"/>
  <c r="I2738" i="5"/>
  <c r="G2737" i="5"/>
  <c r="U2426" i="14"/>
  <c r="W2426" i="14"/>
  <c r="I2737" i="5"/>
  <c r="G2736" i="5"/>
  <c r="U2425" i="14"/>
  <c r="W2425" i="14"/>
  <c r="I2736" i="5"/>
  <c r="G2735" i="5"/>
  <c r="U2424" i="14"/>
  <c r="W2424" i="14"/>
  <c r="I2735" i="5"/>
  <c r="G2734" i="5"/>
  <c r="U2423" i="14"/>
  <c r="W2423" i="14"/>
  <c r="I2734" i="5"/>
  <c r="G2733" i="5"/>
  <c r="G2732" i="5"/>
  <c r="U2422" i="14"/>
  <c r="W2422" i="14"/>
  <c r="I2732" i="5"/>
  <c r="G2731" i="5"/>
  <c r="U2421" i="14"/>
  <c r="W2421" i="14"/>
  <c r="I2731" i="5"/>
  <c r="G2730" i="5"/>
  <c r="U2420" i="14"/>
  <c r="W2420" i="14"/>
  <c r="I2730" i="5"/>
  <c r="G2729" i="5"/>
  <c r="U2419" i="14"/>
  <c r="W2419" i="14"/>
  <c r="I2729" i="5"/>
  <c r="G2728" i="5"/>
  <c r="U2418" i="14"/>
  <c r="W2418" i="14"/>
  <c r="I2728" i="5"/>
  <c r="G2727" i="5"/>
  <c r="U2417" i="14"/>
  <c r="W2417" i="14"/>
  <c r="I2727" i="5"/>
  <c r="G2726" i="5"/>
  <c r="U2416" i="14"/>
  <c r="W2416" i="14"/>
  <c r="I2726" i="5"/>
  <c r="G2725" i="5"/>
  <c r="U2415" i="14"/>
  <c r="W2415" i="14"/>
  <c r="I2725" i="5"/>
  <c r="G2724" i="5"/>
  <c r="U2414" i="14"/>
  <c r="W2414" i="14"/>
  <c r="I2724" i="5"/>
  <c r="G2723" i="5"/>
  <c r="U2413" i="14"/>
  <c r="W2413" i="14"/>
  <c r="I2723" i="5"/>
  <c r="G2722" i="5"/>
  <c r="U2412" i="14"/>
  <c r="W2412" i="14"/>
  <c r="I2722" i="5"/>
  <c r="G2721" i="5"/>
  <c r="U2411" i="14"/>
  <c r="W2411" i="14"/>
  <c r="I2721" i="5"/>
  <c r="G2720" i="5"/>
  <c r="G2719" i="5"/>
  <c r="U2389" i="14"/>
  <c r="W2389" i="14"/>
  <c r="I2719" i="5"/>
  <c r="G2718" i="5"/>
  <c r="U2441" i="14"/>
  <c r="W2441" i="14"/>
  <c r="I2718" i="5"/>
  <c r="G2717" i="5"/>
  <c r="U2410" i="14"/>
  <c r="W2410" i="14"/>
  <c r="I2717" i="5"/>
  <c r="G2716" i="5"/>
  <c r="U2409" i="14"/>
  <c r="W2409" i="14"/>
  <c r="I2716" i="5"/>
  <c r="G2715" i="5"/>
  <c r="U2408" i="14"/>
  <c r="W2408" i="14"/>
  <c r="I2715" i="5"/>
  <c r="G2714" i="5"/>
  <c r="U2407" i="14"/>
  <c r="W2407" i="14"/>
  <c r="I2714" i="5"/>
  <c r="G2713" i="5"/>
  <c r="U2406" i="14"/>
  <c r="W2406" i="14"/>
  <c r="I2713" i="5"/>
  <c r="G2712" i="5"/>
  <c r="U2405" i="14"/>
  <c r="W2405" i="14"/>
  <c r="I2712" i="5"/>
  <c r="G2711" i="5"/>
  <c r="U2404" i="14"/>
  <c r="W2404" i="14"/>
  <c r="I2711" i="5"/>
  <c r="G2710" i="5"/>
  <c r="U2403" i="14"/>
  <c r="W2403" i="14"/>
  <c r="I2710" i="5"/>
  <c r="G2709" i="5"/>
  <c r="U2402" i="14"/>
  <c r="W2402" i="14"/>
  <c r="I2709" i="5"/>
  <c r="G2708" i="5"/>
  <c r="U2401" i="14"/>
  <c r="W2401" i="14"/>
  <c r="I2708" i="5"/>
  <c r="G2707" i="5"/>
  <c r="U2400" i="14"/>
  <c r="W2400" i="14"/>
  <c r="I2707" i="5"/>
  <c r="G2706" i="5"/>
  <c r="G2705" i="5"/>
  <c r="U2450" i="14"/>
  <c r="W2450" i="14"/>
  <c r="I2705" i="5"/>
  <c r="G2704" i="5"/>
  <c r="U2399" i="14"/>
  <c r="W2399" i="14"/>
  <c r="I2704" i="5"/>
  <c r="G2703" i="5"/>
  <c r="U2449" i="14"/>
  <c r="W2449" i="14"/>
  <c r="I2703" i="5"/>
  <c r="G2702" i="5"/>
  <c r="U2446" i="14"/>
  <c r="W2446" i="14"/>
  <c r="I2702" i="5"/>
  <c r="G2701" i="5"/>
  <c r="U2445" i="14"/>
  <c r="W2445" i="14"/>
  <c r="I2701" i="5"/>
  <c r="G2700" i="5"/>
  <c r="U2398" i="14"/>
  <c r="W2398" i="14"/>
  <c r="I2700" i="5"/>
  <c r="G2699" i="5"/>
  <c r="U2397" i="14"/>
  <c r="W2397" i="14"/>
  <c r="I2699" i="5"/>
  <c r="G2698" i="5"/>
  <c r="U2396" i="14"/>
  <c r="W2396" i="14"/>
  <c r="I2698" i="5"/>
  <c r="G2697" i="5"/>
  <c r="U2395" i="14"/>
  <c r="W2395" i="14"/>
  <c r="I2697" i="5"/>
  <c r="G2696" i="5"/>
  <c r="U2394" i="14"/>
  <c r="W2394" i="14"/>
  <c r="I2696" i="5"/>
  <c r="G2695" i="5"/>
  <c r="U2393" i="14"/>
  <c r="W2393" i="14"/>
  <c r="I2695" i="5"/>
  <c r="G2694" i="5"/>
  <c r="U2392" i="14"/>
  <c r="W2392" i="14"/>
  <c r="I2694" i="5"/>
  <c r="G2693" i="5"/>
  <c r="U2391" i="14"/>
  <c r="W2391" i="14"/>
  <c r="I2693" i="5"/>
  <c r="G2692" i="5"/>
  <c r="U2390" i="14"/>
  <c r="W2390" i="14"/>
  <c r="I2692" i="5"/>
  <c r="G2691" i="5"/>
  <c r="U2388" i="14"/>
  <c r="W2388" i="14"/>
  <c r="I2691" i="5"/>
  <c r="G2689" i="5"/>
  <c r="U2387" i="14"/>
  <c r="W2387" i="14"/>
  <c r="G2688" i="5"/>
  <c r="U2380" i="14"/>
  <c r="W2380" i="14"/>
  <c r="I2688" i="5"/>
  <c r="G2687" i="5"/>
  <c r="U2379" i="14"/>
  <c r="W2379" i="14"/>
  <c r="I2687" i="5"/>
  <c r="G2686" i="5"/>
  <c r="U2382" i="14"/>
  <c r="W2382" i="14"/>
  <c r="I2686" i="5"/>
  <c r="G2685" i="5"/>
  <c r="U2381" i="14"/>
  <c r="W2381" i="14"/>
  <c r="I2685" i="5"/>
  <c r="G2684" i="5"/>
  <c r="U2378" i="14"/>
  <c r="W2378" i="14"/>
  <c r="I2684" i="5"/>
  <c r="G2683" i="5"/>
  <c r="U2377" i="14"/>
  <c r="W2377" i="14"/>
  <c r="I2683" i="5"/>
  <c r="G2682" i="5"/>
  <c r="U2376" i="14"/>
  <c r="W2376" i="14"/>
  <c r="I2682" i="5"/>
  <c r="G2681" i="5"/>
  <c r="U2375" i="14"/>
  <c r="W2375" i="14"/>
  <c r="I2681" i="5"/>
  <c r="G2680" i="5"/>
  <c r="U2384" i="14"/>
  <c r="W2384" i="14"/>
  <c r="I2680" i="5"/>
  <c r="G2679" i="5"/>
  <c r="U2383" i="14"/>
  <c r="W2383" i="14"/>
  <c r="I2679" i="5"/>
  <c r="G2678" i="5"/>
  <c r="U2374" i="14"/>
  <c r="W2374" i="14"/>
  <c r="I2678" i="5"/>
  <c r="G2677" i="5"/>
  <c r="U2373" i="14"/>
  <c r="W2373" i="14"/>
  <c r="I2677" i="5"/>
  <c r="G2676" i="5"/>
  <c r="U2386" i="14"/>
  <c r="W2386" i="14"/>
  <c r="I2676" i="5"/>
  <c r="G2675" i="5"/>
  <c r="U2372" i="14"/>
  <c r="W2372" i="14"/>
  <c r="I2675" i="5"/>
  <c r="G2674" i="5"/>
  <c r="U2371" i="14"/>
  <c r="W2371" i="14"/>
  <c r="I2674" i="5"/>
  <c r="G2673" i="5"/>
  <c r="U2370" i="14"/>
  <c r="W2370" i="14"/>
  <c r="I2673" i="5"/>
  <c r="G2672" i="5"/>
  <c r="U2369" i="14"/>
  <c r="W2369" i="14"/>
  <c r="I2672" i="5"/>
  <c r="G2671" i="5"/>
  <c r="G2670" i="5"/>
  <c r="U2368" i="14"/>
  <c r="W2368" i="14"/>
  <c r="I2670" i="5"/>
  <c r="G2669" i="5"/>
  <c r="U2367" i="14"/>
  <c r="W2367" i="14"/>
  <c r="I2669" i="5"/>
  <c r="G2668" i="5"/>
  <c r="U2366" i="14"/>
  <c r="W2366" i="14"/>
  <c r="I2668" i="5"/>
  <c r="G2667" i="5"/>
  <c r="U2365" i="14"/>
  <c r="W2365" i="14"/>
  <c r="I2667" i="5"/>
  <c r="G2666" i="5"/>
  <c r="U2364" i="14"/>
  <c r="W2364" i="14"/>
  <c r="I2666" i="5"/>
  <c r="G2665" i="5"/>
  <c r="U2363" i="14"/>
  <c r="W2363" i="14"/>
  <c r="I2665" i="5"/>
  <c r="G2664" i="5"/>
  <c r="U2362" i="14"/>
  <c r="W2362" i="14"/>
  <c r="I2664" i="5"/>
  <c r="G2663" i="5"/>
  <c r="U2361" i="14"/>
  <c r="W2361" i="14"/>
  <c r="I2663" i="5"/>
  <c r="G2662" i="5"/>
  <c r="U2360" i="14"/>
  <c r="W2360" i="14"/>
  <c r="I2662" i="5"/>
  <c r="G2661" i="5"/>
  <c r="U2385" i="14"/>
  <c r="W2385" i="14"/>
  <c r="I2661" i="5"/>
  <c r="G2660" i="5"/>
  <c r="U2359" i="14"/>
  <c r="W2359" i="14"/>
  <c r="I2660" i="5"/>
  <c r="G2659" i="5"/>
  <c r="U2358" i="14"/>
  <c r="W2358" i="14"/>
  <c r="I2659" i="5"/>
  <c r="G2656" i="5"/>
  <c r="U2357" i="14"/>
  <c r="W2357" i="14"/>
  <c r="I2656" i="5"/>
  <c r="G2655" i="5"/>
  <c r="U2356" i="14"/>
  <c r="W2356" i="14"/>
  <c r="I2655" i="5"/>
  <c r="G2654" i="5"/>
  <c r="U2355" i="14"/>
  <c r="W2355" i="14"/>
  <c r="I2654" i="5"/>
  <c r="G2653" i="5"/>
  <c r="U2354" i="14"/>
  <c r="W2354" i="14"/>
  <c r="I2653" i="5"/>
  <c r="G2652" i="5"/>
  <c r="U2353" i="14"/>
  <c r="W2353" i="14"/>
  <c r="I2652" i="5"/>
  <c r="G2651" i="5"/>
  <c r="U2352" i="14"/>
  <c r="W2352" i="14"/>
  <c r="I2651" i="5"/>
  <c r="G2650" i="5"/>
  <c r="U2351" i="14"/>
  <c r="W2351" i="14"/>
  <c r="I2650" i="5"/>
  <c r="G2649" i="5"/>
  <c r="U2350" i="14"/>
  <c r="W2350" i="14"/>
  <c r="I2649" i="5"/>
  <c r="G2648" i="5"/>
  <c r="U2349" i="14"/>
  <c r="W2349" i="14"/>
  <c r="I2648" i="5"/>
  <c r="G2646" i="5"/>
  <c r="U2347" i="14"/>
  <c r="W2347" i="14"/>
  <c r="I2646" i="5"/>
  <c r="G2645" i="5"/>
  <c r="U2346" i="14"/>
  <c r="W2346" i="14"/>
  <c r="I2645" i="5"/>
  <c r="G2644" i="5"/>
  <c r="U2345" i="14"/>
  <c r="W2345" i="14"/>
  <c r="I2644" i="5"/>
  <c r="G2643" i="5"/>
  <c r="U2344" i="14"/>
  <c r="W2344" i="14"/>
  <c r="I2643" i="5"/>
  <c r="U2343" i="14"/>
  <c r="W2343" i="14"/>
  <c r="G2638" i="5"/>
  <c r="U2342" i="14"/>
  <c r="W2342" i="14"/>
  <c r="I2638" i="5"/>
  <c r="G2637" i="5"/>
  <c r="U2341" i="14"/>
  <c r="W2341" i="14"/>
  <c r="I2637" i="5"/>
  <c r="G2636" i="5"/>
  <c r="U2289" i="14"/>
  <c r="W2289" i="14"/>
  <c r="I2636" i="5"/>
  <c r="G2635" i="5"/>
  <c r="U2340" i="14"/>
  <c r="W2340" i="14"/>
  <c r="I2635" i="5"/>
  <c r="G2634" i="5"/>
  <c r="U2339" i="14"/>
  <c r="W2339" i="14"/>
  <c r="I2634" i="5"/>
  <c r="G2633" i="5"/>
  <c r="U2338" i="14"/>
  <c r="W2338" i="14"/>
  <c r="I2633" i="5"/>
  <c r="G2632" i="5"/>
  <c r="U2336" i="14"/>
  <c r="W2336" i="14"/>
  <c r="I2632" i="5"/>
  <c r="G2631" i="5"/>
  <c r="U2335" i="14"/>
  <c r="W2335" i="14"/>
  <c r="I2631" i="5"/>
  <c r="G2630" i="5"/>
  <c r="U2334" i="14"/>
  <c r="W2334" i="14"/>
  <c r="I2630" i="5"/>
  <c r="G2629" i="5"/>
  <c r="U2337" i="14"/>
  <c r="W2337" i="14"/>
  <c r="I2629" i="5"/>
  <c r="G2628" i="5"/>
  <c r="U2333" i="14"/>
  <c r="W2333" i="14"/>
  <c r="I2628" i="5"/>
  <c r="G2627" i="5"/>
  <c r="U2327" i="14"/>
  <c r="W2327" i="14"/>
  <c r="I2627" i="5"/>
  <c r="G2626" i="5"/>
  <c r="U2332" i="14"/>
  <c r="W2332" i="14"/>
  <c r="I2626" i="5"/>
  <c r="G2625" i="5"/>
  <c r="U2331" i="14"/>
  <c r="W2331" i="14"/>
  <c r="I2625" i="5"/>
  <c r="G2624" i="5"/>
  <c r="U2330" i="14"/>
  <c r="W2330" i="14"/>
  <c r="I2624" i="5"/>
  <c r="G2623" i="5"/>
  <c r="U2329" i="14"/>
  <c r="W2329" i="14"/>
  <c r="I2623" i="5"/>
  <c r="G2622" i="5"/>
  <c r="U2328" i="14"/>
  <c r="W2328" i="14"/>
  <c r="I2622" i="5"/>
  <c r="G2621" i="5"/>
  <c r="U2280" i="14"/>
  <c r="W2280" i="14"/>
  <c r="I2621" i="5"/>
  <c r="G2620" i="5"/>
  <c r="U2318" i="14"/>
  <c r="W2318" i="14"/>
  <c r="I2620" i="5"/>
  <c r="G2619" i="5"/>
  <c r="U2326" i="14"/>
  <c r="W2326" i="14"/>
  <c r="I2619" i="5"/>
  <c r="G2618" i="5"/>
  <c r="U2325" i="14"/>
  <c r="W2325" i="14"/>
  <c r="I2618" i="5"/>
  <c r="G2617" i="5"/>
  <c r="U2324" i="14"/>
  <c r="W2324" i="14"/>
  <c r="I2617" i="5"/>
  <c r="G2616" i="5"/>
  <c r="U2323" i="14"/>
  <c r="W2323" i="14"/>
  <c r="I2616" i="5"/>
  <c r="G2615" i="5"/>
  <c r="U2322" i="14"/>
  <c r="W2322" i="14"/>
  <c r="I2615" i="5"/>
  <c r="G2614" i="5"/>
  <c r="U2321" i="14"/>
  <c r="W2321" i="14"/>
  <c r="I2614" i="5"/>
  <c r="G2613" i="5"/>
  <c r="U2320" i="14"/>
  <c r="W2320" i="14"/>
  <c r="I2613" i="5"/>
  <c r="G2612" i="5"/>
  <c r="U2319" i="14"/>
  <c r="W2319" i="14"/>
  <c r="I2612" i="5"/>
  <c r="G2611" i="5"/>
  <c r="U2317" i="14"/>
  <c r="W2317" i="14"/>
  <c r="I2611" i="5"/>
  <c r="G2610" i="5"/>
  <c r="U2316" i="14"/>
  <c r="W2316" i="14"/>
  <c r="I2610" i="5"/>
  <c r="G2609" i="5"/>
  <c r="U2315" i="14"/>
  <c r="W2315" i="14"/>
  <c r="I2609" i="5"/>
  <c r="G2608" i="5"/>
  <c r="U2314" i="14"/>
  <c r="W2314" i="14"/>
  <c r="I2608" i="5"/>
  <c r="G2607" i="5"/>
  <c r="U2313" i="14"/>
  <c r="W2313" i="14"/>
  <c r="I2607" i="5"/>
  <c r="G2606" i="5"/>
  <c r="U2312" i="14"/>
  <c r="W2312" i="14"/>
  <c r="I2606" i="5"/>
  <c r="G2605" i="5"/>
  <c r="U2311" i="14"/>
  <c r="W2311" i="14"/>
  <c r="I2605" i="5"/>
  <c r="G2604" i="5"/>
  <c r="U2310" i="14"/>
  <c r="W2310" i="14"/>
  <c r="I2604" i="5"/>
  <c r="G2603" i="5"/>
  <c r="U2309" i="14"/>
  <c r="W2309" i="14"/>
  <c r="I2603" i="5"/>
  <c r="G2602" i="5"/>
  <c r="U2308" i="14"/>
  <c r="W2308" i="14"/>
  <c r="I2602" i="5"/>
  <c r="G2601" i="5"/>
  <c r="U2307" i="14"/>
  <c r="W2307" i="14"/>
  <c r="I2601" i="5"/>
  <c r="G2600" i="5"/>
  <c r="U2298" i="14"/>
  <c r="W2298" i="14"/>
  <c r="I2600" i="5"/>
  <c r="G2599" i="5"/>
  <c r="U2297" i="14"/>
  <c r="W2297" i="14"/>
  <c r="I2599" i="5"/>
  <c r="G2598" i="5"/>
  <c r="U2306" i="14"/>
  <c r="W2306" i="14"/>
  <c r="I2598" i="5"/>
  <c r="G2597" i="5"/>
  <c r="U2305" i="14"/>
  <c r="W2305" i="14"/>
  <c r="I2597" i="5"/>
  <c r="G2596" i="5"/>
  <c r="U2304" i="14"/>
  <c r="W2304" i="14"/>
  <c r="I2596" i="5"/>
  <c r="G2595" i="5"/>
  <c r="U2303" i="14"/>
  <c r="W2303" i="14"/>
  <c r="I2595" i="5"/>
  <c r="G2594" i="5"/>
  <c r="U2302" i="14"/>
  <c r="W2302" i="14"/>
  <c r="I2594" i="5"/>
  <c r="G2593" i="5"/>
  <c r="U2301" i="14"/>
  <c r="W2301" i="14"/>
  <c r="I2593" i="5"/>
  <c r="G2592" i="5"/>
  <c r="U2300" i="14"/>
  <c r="W2300" i="14"/>
  <c r="I2592" i="5"/>
  <c r="G2591" i="5"/>
  <c r="U2299" i="14"/>
  <c r="W2299" i="14"/>
  <c r="I2591" i="5"/>
  <c r="G2590" i="5"/>
  <c r="U2295" i="14"/>
  <c r="W2295" i="14"/>
  <c r="I2590" i="5"/>
  <c r="G2589" i="5"/>
  <c r="U2296" i="14"/>
  <c r="W2296" i="14"/>
  <c r="I2589" i="5"/>
  <c r="G2588" i="5"/>
  <c r="U2294" i="14"/>
  <c r="W2294" i="14"/>
  <c r="I2588" i="5"/>
  <c r="G2587" i="5"/>
  <c r="U2293" i="14"/>
  <c r="W2293" i="14"/>
  <c r="I2587" i="5"/>
  <c r="G2586" i="5"/>
  <c r="U2292" i="14"/>
  <c r="W2292" i="14"/>
  <c r="I2586" i="5"/>
  <c r="G2585" i="5"/>
  <c r="U2291" i="14"/>
  <c r="W2291" i="14"/>
  <c r="I2585" i="5"/>
  <c r="G2584" i="5"/>
  <c r="U2290" i="14"/>
  <c r="W2290" i="14"/>
  <c r="I2584" i="5"/>
  <c r="G2583" i="5"/>
  <c r="U2288" i="14"/>
  <c r="W2288" i="14"/>
  <c r="I2583" i="5"/>
  <c r="G2582" i="5"/>
  <c r="U2287" i="14"/>
  <c r="W2287" i="14"/>
  <c r="I2582" i="5"/>
  <c r="G2581" i="5"/>
  <c r="U2286" i="14"/>
  <c r="W2286" i="14"/>
  <c r="I2581" i="5"/>
  <c r="G2580" i="5"/>
  <c r="U2285" i="14"/>
  <c r="W2285" i="14"/>
  <c r="I2580" i="5"/>
  <c r="G2579" i="5"/>
  <c r="U2284" i="14"/>
  <c r="W2284" i="14"/>
  <c r="I2579" i="5"/>
  <c r="G2578" i="5"/>
  <c r="U2283" i="14"/>
  <c r="W2283" i="14"/>
  <c r="I2578" i="5"/>
  <c r="G2577" i="5"/>
  <c r="U2282" i="14"/>
  <c r="W2282" i="14"/>
  <c r="I2577" i="5"/>
  <c r="G2576" i="5"/>
  <c r="U2281" i="14"/>
  <c r="W2281" i="14"/>
  <c r="I2576" i="5"/>
  <c r="G2575" i="5"/>
  <c r="U2279" i="14"/>
  <c r="W2279" i="14"/>
  <c r="I2575" i="5"/>
  <c r="G2574" i="5"/>
  <c r="U2278" i="14"/>
  <c r="W2278" i="14"/>
  <c r="I2574" i="5"/>
  <c r="G2573" i="5"/>
  <c r="U2277" i="14"/>
  <c r="W2277" i="14"/>
  <c r="I2573" i="5"/>
  <c r="G2572" i="5"/>
  <c r="U2276" i="14"/>
  <c r="W2276" i="14"/>
  <c r="I2572" i="5"/>
  <c r="G2570" i="5"/>
  <c r="U2273" i="14"/>
  <c r="W2273" i="14"/>
  <c r="I2570" i="5"/>
  <c r="G2569" i="5"/>
  <c r="U2275" i="14"/>
  <c r="W2275" i="14"/>
  <c r="I2569" i="5"/>
  <c r="G2568" i="5"/>
  <c r="U2274" i="14"/>
  <c r="W2274" i="14"/>
  <c r="I2568" i="5"/>
  <c r="G2567" i="5"/>
  <c r="U2272" i="14"/>
  <c r="W2272" i="14"/>
  <c r="I2567" i="5"/>
  <c r="G2566" i="5"/>
  <c r="U2271" i="14"/>
  <c r="W2271" i="14"/>
  <c r="I2566" i="5"/>
  <c r="G2565" i="5"/>
  <c r="U2270" i="14"/>
  <c r="W2270" i="14"/>
  <c r="I2565" i="5"/>
  <c r="G2564" i="5"/>
  <c r="U2269" i="14"/>
  <c r="W2269" i="14"/>
  <c r="I2564" i="5"/>
  <c r="G2563" i="5"/>
  <c r="U2268" i="14"/>
  <c r="W2268" i="14"/>
  <c r="I2563" i="5"/>
  <c r="G2562" i="5"/>
  <c r="U2267" i="14"/>
  <c r="W2267" i="14"/>
  <c r="I2562" i="5"/>
  <c r="G2561" i="5"/>
  <c r="U2266" i="14"/>
  <c r="W2266" i="14"/>
  <c r="I2561" i="5"/>
  <c r="G2559" i="5"/>
  <c r="U2265" i="14"/>
  <c r="W2265" i="14"/>
  <c r="I2559" i="5"/>
  <c r="G2558" i="5"/>
  <c r="U2264" i="14"/>
  <c r="W2264" i="14"/>
  <c r="I2558" i="5"/>
  <c r="G2557" i="5"/>
  <c r="U2263" i="14"/>
  <c r="W2263" i="14"/>
  <c r="I2557" i="5"/>
  <c r="G2556" i="5"/>
  <c r="U2262" i="14"/>
  <c r="W2262" i="14"/>
  <c r="I2556" i="5"/>
  <c r="G2555" i="5"/>
  <c r="U2261" i="14"/>
  <c r="W2261" i="14"/>
  <c r="I2555" i="5"/>
  <c r="U2256" i="14"/>
  <c r="W2256" i="14"/>
  <c r="U2255" i="14"/>
  <c r="W2255" i="14"/>
  <c r="U2254" i="14"/>
  <c r="W2254" i="14"/>
  <c r="U2253" i="14"/>
  <c r="W2253" i="14"/>
  <c r="U2252" i="14"/>
  <c r="W2252" i="14"/>
  <c r="U2251" i="14"/>
  <c r="W2251" i="14"/>
  <c r="U2250" i="14"/>
  <c r="W2250" i="14"/>
  <c r="U2249" i="14"/>
  <c r="W2249" i="14"/>
  <c r="U2248" i="14"/>
  <c r="W2248" i="14"/>
  <c r="U2247" i="14"/>
  <c r="W2247" i="14"/>
  <c r="U2246" i="14"/>
  <c r="W2246" i="14"/>
  <c r="U2245" i="14"/>
  <c r="W2245" i="14"/>
  <c r="U2244" i="14"/>
  <c r="W2244" i="14"/>
  <c r="U2243" i="14"/>
  <c r="W2243" i="14"/>
  <c r="U2242" i="14"/>
  <c r="W2242" i="14"/>
  <c r="U2241" i="14"/>
  <c r="W2241" i="14"/>
  <c r="U2240" i="14"/>
  <c r="W2240" i="14"/>
  <c r="G2547" i="5"/>
  <c r="U2239" i="14"/>
  <c r="W2239" i="14"/>
  <c r="I2547" i="5"/>
  <c r="G2544" i="5"/>
  <c r="U2237" i="14"/>
  <c r="W2237" i="14"/>
  <c r="I2544" i="5"/>
  <c r="G2543" i="5"/>
  <c r="U2238" i="14"/>
  <c r="W2238" i="14"/>
  <c r="I2543" i="5"/>
  <c r="G2541" i="5"/>
  <c r="U2234" i="14"/>
  <c r="W2234" i="14"/>
  <c r="I2541" i="5"/>
  <c r="G2540" i="5"/>
  <c r="U2236" i="14"/>
  <c r="W2236" i="14"/>
  <c r="I2540" i="5"/>
  <c r="G2539" i="5"/>
  <c r="U2235" i="14"/>
  <c r="W2235" i="14"/>
  <c r="I2539" i="5"/>
  <c r="G2537" i="5"/>
  <c r="U2233" i="14"/>
  <c r="W2233" i="14"/>
  <c r="I2537" i="5"/>
  <c r="G2536" i="5"/>
  <c r="U2232" i="14"/>
  <c r="W2232" i="14"/>
  <c r="I2536" i="5"/>
  <c r="G2534" i="5"/>
  <c r="U2231" i="14"/>
  <c r="W2231" i="14"/>
  <c r="I2534" i="5"/>
  <c r="G2533" i="5"/>
  <c r="U2230" i="14"/>
  <c r="W2230" i="14"/>
  <c r="I2533" i="5"/>
  <c r="G2531" i="5"/>
  <c r="U2229" i="14"/>
  <c r="W2229" i="14"/>
  <c r="I2531" i="5"/>
  <c r="G2530" i="5"/>
  <c r="U2228" i="14"/>
  <c r="W2228" i="14"/>
  <c r="I2530" i="5"/>
  <c r="G2528" i="5"/>
  <c r="U2227" i="14"/>
  <c r="W2227" i="14"/>
  <c r="I2528" i="5"/>
  <c r="G2527" i="5"/>
  <c r="U2226" i="14"/>
  <c r="W2226" i="14"/>
  <c r="I2527" i="5"/>
  <c r="G2525" i="5"/>
  <c r="U2225" i="14"/>
  <c r="W2225" i="14"/>
  <c r="G2524" i="5"/>
  <c r="G2521" i="5"/>
  <c r="U2224" i="14"/>
  <c r="W2224" i="14"/>
  <c r="I2521" i="5"/>
  <c r="G2520" i="5"/>
  <c r="U2223" i="14"/>
  <c r="W2223" i="14"/>
  <c r="I2520" i="5"/>
  <c r="G2519" i="5"/>
  <c r="U2222" i="14"/>
  <c r="W2222" i="14"/>
  <c r="I2519" i="5"/>
  <c r="G2517" i="5"/>
  <c r="U2221" i="14"/>
  <c r="W2221" i="14"/>
  <c r="I2517" i="5"/>
  <c r="G2516" i="5"/>
  <c r="U2220" i="14"/>
  <c r="W2220" i="14"/>
  <c r="I2516" i="5"/>
  <c r="G2514" i="5"/>
  <c r="U2218" i="14"/>
  <c r="W2218" i="14"/>
  <c r="G2513" i="5"/>
  <c r="U2217" i="14"/>
  <c r="W2217" i="14"/>
  <c r="I2513" i="5"/>
  <c r="G2512" i="5"/>
  <c r="G2511" i="5"/>
  <c r="U2216" i="14"/>
  <c r="W2216" i="14"/>
  <c r="I2511" i="5"/>
  <c r="G2510" i="5"/>
  <c r="U2215" i="14"/>
  <c r="W2215" i="14"/>
  <c r="I2510" i="5"/>
  <c r="G2509" i="5"/>
  <c r="U2214" i="14"/>
  <c r="W2214" i="14"/>
  <c r="I2509" i="5"/>
  <c r="G2508" i="5"/>
  <c r="U2213" i="14"/>
  <c r="W2213" i="14"/>
  <c r="I2507" i="5"/>
  <c r="G2507" i="5"/>
  <c r="G2506" i="5"/>
  <c r="U2212" i="14"/>
  <c r="W2212" i="14"/>
  <c r="G2505" i="5"/>
  <c r="G2504" i="5"/>
  <c r="G2503" i="5"/>
  <c r="U2211" i="14"/>
  <c r="W2211" i="14"/>
  <c r="I2503" i="5"/>
  <c r="G2502" i="5"/>
  <c r="U2210" i="14"/>
  <c r="W2210" i="14"/>
  <c r="I2502" i="5"/>
  <c r="G2501" i="5"/>
  <c r="U2209" i="14"/>
  <c r="W2209" i="14"/>
  <c r="G2500" i="5"/>
  <c r="G2499" i="5"/>
  <c r="G2498" i="5"/>
  <c r="G2497" i="5"/>
  <c r="G2496" i="5"/>
  <c r="U2208" i="14"/>
  <c r="W2208" i="14"/>
  <c r="I2496" i="5"/>
  <c r="G2495" i="5"/>
  <c r="U2207" i="14"/>
  <c r="W2207" i="14"/>
  <c r="I2495" i="5"/>
  <c r="G2494" i="5"/>
  <c r="U2206" i="14"/>
  <c r="W2206" i="14"/>
  <c r="I2494" i="5"/>
  <c r="G2493" i="5"/>
  <c r="U2205" i="14"/>
  <c r="W2205" i="14"/>
  <c r="I2493" i="5"/>
  <c r="G2492" i="5"/>
  <c r="U2204" i="14"/>
  <c r="W2204" i="14"/>
  <c r="I2492" i="5"/>
  <c r="G2491" i="5"/>
  <c r="U2203" i="14"/>
  <c r="W2203" i="14"/>
  <c r="I2491" i="5"/>
  <c r="G2490" i="5"/>
  <c r="U2202" i="14"/>
  <c r="W2202" i="14"/>
  <c r="I2490" i="5"/>
  <c r="G2489" i="5"/>
  <c r="U2201" i="14"/>
  <c r="W2201" i="14"/>
  <c r="I2489" i="5"/>
  <c r="G2488" i="5"/>
  <c r="U2200" i="14"/>
  <c r="W2200" i="14"/>
  <c r="I2488" i="5"/>
  <c r="G2487" i="5"/>
  <c r="U2198" i="14"/>
  <c r="W2198" i="14"/>
  <c r="I2487" i="5"/>
  <c r="G2486" i="5"/>
  <c r="U2199" i="14"/>
  <c r="W2199" i="14"/>
  <c r="I2486" i="5"/>
  <c r="G2485" i="5"/>
  <c r="U2197" i="14"/>
  <c r="W2197" i="14"/>
  <c r="I2485" i="5"/>
  <c r="G2484" i="5"/>
  <c r="U2196" i="14"/>
  <c r="W2196" i="14"/>
  <c r="I2484" i="5"/>
  <c r="G2483" i="5"/>
  <c r="U2195" i="14"/>
  <c r="W2195" i="14"/>
  <c r="I2483" i="5"/>
  <c r="G2482" i="5"/>
  <c r="U2194" i="14"/>
  <c r="W2194" i="14"/>
  <c r="I2482" i="5"/>
  <c r="G2481" i="5"/>
  <c r="U2193" i="14"/>
  <c r="W2193" i="14"/>
  <c r="I2481" i="5"/>
  <c r="G2480" i="5"/>
  <c r="U2192" i="14"/>
  <c r="W2192" i="14"/>
  <c r="I2480" i="5"/>
  <c r="U2191" i="14"/>
  <c r="W2191" i="14"/>
  <c r="I2478" i="5"/>
  <c r="G2478" i="5"/>
  <c r="G2477" i="5"/>
  <c r="U2190" i="14"/>
  <c r="W2190" i="14"/>
  <c r="I2477" i="5"/>
  <c r="G2475" i="5"/>
  <c r="U2188" i="14"/>
  <c r="W2188" i="14"/>
  <c r="I2475" i="5"/>
  <c r="G2474" i="5"/>
  <c r="U2187" i="14"/>
  <c r="W2187" i="14"/>
  <c r="I2474" i="5"/>
  <c r="G2473" i="5"/>
  <c r="U2186" i="14"/>
  <c r="W2186" i="14"/>
  <c r="I2473" i="5"/>
  <c r="G2472" i="5"/>
  <c r="U2185" i="14"/>
  <c r="W2185" i="14"/>
  <c r="I2472" i="5"/>
  <c r="G2471" i="5"/>
  <c r="U2184" i="14"/>
  <c r="W2184" i="14"/>
  <c r="I2471" i="5"/>
  <c r="G2470" i="5"/>
  <c r="U2183" i="14"/>
  <c r="W2183" i="14"/>
  <c r="I2470" i="5"/>
  <c r="G2469" i="5"/>
  <c r="U2182" i="14"/>
  <c r="W2182" i="14"/>
  <c r="I2469" i="5"/>
  <c r="G2468" i="5"/>
  <c r="U2181" i="14"/>
  <c r="W2181" i="14"/>
  <c r="I2468" i="5"/>
  <c r="G2467" i="5"/>
  <c r="U2180" i="14"/>
  <c r="W2180" i="14"/>
  <c r="I2467" i="5"/>
  <c r="G2466" i="5"/>
  <c r="U2179" i="14"/>
  <c r="W2179" i="14"/>
  <c r="I2466" i="5"/>
  <c r="G2465" i="5"/>
  <c r="U2178" i="14"/>
  <c r="W2178" i="14"/>
  <c r="I2465" i="5"/>
  <c r="G2464" i="5"/>
  <c r="U2177" i="14"/>
  <c r="W2177" i="14"/>
  <c r="I2464" i="5"/>
  <c r="G2463" i="5"/>
  <c r="U2176" i="14"/>
  <c r="W2176" i="14"/>
  <c r="I2463" i="5"/>
  <c r="G2462" i="5"/>
  <c r="U2175" i="14"/>
  <c r="W2175" i="14"/>
  <c r="I2462" i="5"/>
  <c r="G2461" i="5"/>
  <c r="U2174" i="14"/>
  <c r="W2174" i="14"/>
  <c r="I2461" i="5"/>
  <c r="G2460" i="5"/>
  <c r="U2173" i="14"/>
  <c r="W2173" i="14"/>
  <c r="I2460" i="5"/>
  <c r="G2459" i="5"/>
  <c r="U2172" i="14"/>
  <c r="W2172" i="14"/>
  <c r="I2459" i="5"/>
  <c r="G2458" i="5"/>
  <c r="U2171" i="14"/>
  <c r="W2171" i="14"/>
  <c r="I2458" i="5"/>
  <c r="G2457" i="5"/>
  <c r="U2170" i="14"/>
  <c r="W2170" i="14"/>
  <c r="I2457" i="5"/>
  <c r="G2456" i="5"/>
  <c r="U2169" i="14"/>
  <c r="W2169" i="14"/>
  <c r="I2456" i="5"/>
  <c r="G2455" i="5"/>
  <c r="U2168" i="14"/>
  <c r="W2168" i="14"/>
  <c r="I2455" i="5"/>
  <c r="G2454" i="5"/>
  <c r="U2167" i="14"/>
  <c r="W2167" i="14"/>
  <c r="I2454" i="5"/>
  <c r="G2453" i="5"/>
  <c r="U2189" i="14"/>
  <c r="W2189" i="14"/>
  <c r="I2453" i="5"/>
  <c r="G2452" i="5"/>
  <c r="U2166" i="14"/>
  <c r="W2166" i="14"/>
  <c r="I2452" i="5"/>
  <c r="G2451" i="5"/>
  <c r="U2165" i="14"/>
  <c r="W2165" i="14"/>
  <c r="I2451" i="5"/>
  <c r="G2450" i="5"/>
  <c r="U2164" i="14"/>
  <c r="W2164" i="14"/>
  <c r="I2450" i="5"/>
  <c r="G2449" i="5"/>
  <c r="U2163" i="14"/>
  <c r="W2163" i="14"/>
  <c r="I2449" i="5"/>
  <c r="G2448" i="5"/>
  <c r="U2162" i="14"/>
  <c r="W2162" i="14"/>
  <c r="I2448" i="5"/>
  <c r="G2447" i="5"/>
  <c r="U2161" i="14"/>
  <c r="W2161" i="14"/>
  <c r="I2447" i="5"/>
  <c r="G2446" i="5"/>
  <c r="U2160" i="14"/>
  <c r="W2160" i="14"/>
  <c r="I2446" i="5"/>
  <c r="G2445" i="5"/>
  <c r="U2157" i="14"/>
  <c r="W2157" i="14"/>
  <c r="G2438" i="5"/>
  <c r="U2156" i="14"/>
  <c r="W2156" i="14"/>
  <c r="I2438" i="5"/>
  <c r="G2437" i="5"/>
  <c r="U2155" i="14"/>
  <c r="W2155" i="14"/>
  <c r="I2437" i="5"/>
  <c r="G2436" i="5"/>
  <c r="U2154" i="14"/>
  <c r="W2154" i="14"/>
  <c r="I2436" i="5"/>
  <c r="G2435" i="5"/>
  <c r="U2153" i="14"/>
  <c r="W2153" i="14"/>
  <c r="I2435" i="5"/>
  <c r="G2434" i="5"/>
  <c r="U2159" i="14"/>
  <c r="W2159" i="14"/>
  <c r="I2434" i="5"/>
  <c r="G2433" i="5"/>
  <c r="U2152" i="14"/>
  <c r="W2152" i="14"/>
  <c r="I2433" i="5"/>
  <c r="G2432" i="5"/>
  <c r="U2151" i="14"/>
  <c r="W2151" i="14"/>
  <c r="I2432" i="5"/>
  <c r="G2431" i="5"/>
  <c r="U2150" i="14"/>
  <c r="W2150" i="14"/>
  <c r="I2431" i="5"/>
  <c r="G2430" i="5"/>
  <c r="U2158" i="14"/>
  <c r="W2158" i="14"/>
  <c r="I2430" i="5"/>
  <c r="G2429" i="5"/>
  <c r="U2149" i="14"/>
  <c r="W2149" i="14"/>
  <c r="I2429" i="5"/>
  <c r="G2428" i="5"/>
  <c r="U2148" i="14"/>
  <c r="W2148" i="14"/>
  <c r="I2428" i="5"/>
  <c r="G2427" i="5"/>
  <c r="U2147" i="14"/>
  <c r="W2147" i="14"/>
  <c r="I2427" i="5"/>
  <c r="G2426" i="5"/>
  <c r="U2146" i="14"/>
  <c r="W2146" i="14"/>
  <c r="I2426" i="5"/>
  <c r="G2425" i="5"/>
  <c r="U2145" i="14"/>
  <c r="W2145" i="14"/>
  <c r="I2425" i="5"/>
  <c r="G2424" i="5"/>
  <c r="U2144" i="14"/>
  <c r="W2144" i="14"/>
  <c r="I2424" i="5"/>
  <c r="G2423" i="5"/>
  <c r="U2143" i="14"/>
  <c r="W2143" i="14"/>
  <c r="I2423" i="5"/>
  <c r="G2422" i="5"/>
  <c r="U2142" i="14"/>
  <c r="W2142" i="14"/>
  <c r="I2422" i="5"/>
  <c r="G2420" i="5"/>
  <c r="U2141" i="14"/>
  <c r="W2141" i="14"/>
  <c r="I2420" i="5"/>
  <c r="G2419" i="5"/>
  <c r="U2128" i="14"/>
  <c r="W2128" i="14"/>
  <c r="I2419" i="5"/>
  <c r="G2418" i="5"/>
  <c r="U2140" i="14"/>
  <c r="W2140" i="14"/>
  <c r="I2418" i="5"/>
  <c r="G2417" i="5"/>
  <c r="U2127" i="14"/>
  <c r="W2127" i="14"/>
  <c r="I2417" i="5"/>
  <c r="G2416" i="5"/>
  <c r="U2139" i="14"/>
  <c r="W2139" i="14"/>
  <c r="I2416" i="5"/>
  <c r="G2415" i="5"/>
  <c r="U2126" i="14"/>
  <c r="W2126" i="14"/>
  <c r="I2415" i="5"/>
  <c r="G2414" i="5"/>
  <c r="U2138" i="14"/>
  <c r="W2138" i="14"/>
  <c r="I2414" i="5"/>
  <c r="G2413" i="5"/>
  <c r="U2125" i="14"/>
  <c r="W2125" i="14"/>
  <c r="I2413" i="5"/>
  <c r="G2412" i="5"/>
  <c r="U2124" i="14"/>
  <c r="W2124" i="14"/>
  <c r="I2412" i="5"/>
  <c r="G2411" i="5"/>
  <c r="U2137" i="14"/>
  <c r="W2137" i="14"/>
  <c r="I2411" i="5"/>
  <c r="G2410" i="5"/>
  <c r="U2136" i="14"/>
  <c r="W2136" i="14"/>
  <c r="I2410" i="5"/>
  <c r="G2409" i="5"/>
  <c r="U2123" i="14"/>
  <c r="W2123" i="14"/>
  <c r="I2409" i="5"/>
  <c r="G2408" i="5"/>
  <c r="U2135" i="14"/>
  <c r="W2135" i="14"/>
  <c r="I2408" i="5"/>
  <c r="G2407" i="5"/>
  <c r="U2122" i="14"/>
  <c r="W2122" i="14"/>
  <c r="I2407" i="5"/>
  <c r="G2406" i="5"/>
  <c r="U2134" i="14"/>
  <c r="W2134" i="14"/>
  <c r="I2406" i="5"/>
  <c r="G2405" i="5"/>
  <c r="U2121" i="14"/>
  <c r="W2121" i="14"/>
  <c r="I2405" i="5"/>
  <c r="G2404" i="5"/>
  <c r="U2120" i="14"/>
  <c r="W2120" i="14"/>
  <c r="I2404" i="5"/>
  <c r="G2403" i="5"/>
  <c r="U2133" i="14"/>
  <c r="W2133" i="14"/>
  <c r="I2403" i="5"/>
  <c r="G2402" i="5"/>
  <c r="U2119" i="14"/>
  <c r="W2119" i="14"/>
  <c r="I2402" i="5"/>
  <c r="G2401" i="5"/>
  <c r="U2118" i="14"/>
  <c r="W2118" i="14"/>
  <c r="I2401" i="5"/>
  <c r="G2400" i="5"/>
  <c r="U2132" i="14"/>
  <c r="W2132" i="14"/>
  <c r="I2400" i="5"/>
  <c r="G2399" i="5"/>
  <c r="U2131" i="14"/>
  <c r="W2131" i="14"/>
  <c r="I2399" i="5"/>
  <c r="G2398" i="5"/>
  <c r="U2117" i="14"/>
  <c r="W2117" i="14"/>
  <c r="I2398" i="5"/>
  <c r="G2397" i="5"/>
  <c r="U2130" i="14"/>
  <c r="W2130" i="14"/>
  <c r="I2397" i="5"/>
  <c r="G2396" i="5"/>
  <c r="U2116" i="14"/>
  <c r="W2116" i="14"/>
  <c r="I2396" i="5"/>
  <c r="G2395" i="5"/>
  <c r="U2129" i="14"/>
  <c r="W2129" i="14"/>
  <c r="I2395" i="5"/>
  <c r="G2394" i="5"/>
  <c r="U2115" i="14"/>
  <c r="W2115" i="14"/>
  <c r="I2394" i="5"/>
  <c r="G2392" i="5"/>
  <c r="U2114" i="14"/>
  <c r="W2114" i="14"/>
  <c r="I2392" i="5"/>
  <c r="G2391" i="5"/>
  <c r="U2113" i="14"/>
  <c r="W2113" i="14"/>
  <c r="I2391" i="5"/>
  <c r="G2390" i="5"/>
  <c r="U2112" i="14"/>
  <c r="W2112" i="14"/>
  <c r="I2390" i="5"/>
  <c r="G2389" i="5"/>
  <c r="U2111" i="14"/>
  <c r="W2111" i="14"/>
  <c r="I2389" i="5"/>
  <c r="G2388" i="5"/>
  <c r="U2110" i="14"/>
  <c r="W2110" i="14"/>
  <c r="I2388" i="5"/>
  <c r="G2387" i="5"/>
  <c r="U2109" i="14"/>
  <c r="W2109" i="14"/>
  <c r="I2387" i="5"/>
  <c r="G2386" i="5"/>
  <c r="U2108" i="14"/>
  <c r="W2108" i="14"/>
  <c r="I2386" i="5"/>
  <c r="G2384" i="5"/>
  <c r="U2106" i="14"/>
  <c r="W2106" i="14"/>
  <c r="I2384" i="5"/>
  <c r="G2383" i="5"/>
  <c r="U2105" i="14"/>
  <c r="W2105" i="14"/>
  <c r="I2383" i="5"/>
  <c r="G2382" i="5"/>
  <c r="U2107" i="14"/>
  <c r="W2107" i="14"/>
  <c r="I2382" i="5"/>
  <c r="G2380" i="5"/>
  <c r="U2104" i="14"/>
  <c r="W2104" i="14"/>
  <c r="I2380" i="5"/>
  <c r="G2377" i="5"/>
  <c r="U2101" i="14"/>
  <c r="W2101" i="14"/>
  <c r="I2377" i="5"/>
  <c r="G2376" i="5"/>
  <c r="U2103" i="14"/>
  <c r="W2103" i="14"/>
  <c r="I2376" i="5"/>
  <c r="G2375" i="5"/>
  <c r="U2100" i="14"/>
  <c r="W2100" i="14"/>
  <c r="I2375" i="5"/>
  <c r="G2374" i="5"/>
  <c r="U2102" i="14"/>
  <c r="W2102" i="14"/>
  <c r="I2374" i="5"/>
  <c r="G2373" i="5"/>
  <c r="U2099" i="14"/>
  <c r="W2099" i="14"/>
  <c r="I2373" i="5"/>
  <c r="G2371" i="5"/>
  <c r="U2087" i="14"/>
  <c r="W2087" i="14"/>
  <c r="I2371" i="5"/>
  <c r="G2370" i="5"/>
  <c r="U2086" i="14"/>
  <c r="W2086" i="14"/>
  <c r="I2370" i="5"/>
  <c r="G2369" i="5"/>
  <c r="U2096" i="14"/>
  <c r="W2096" i="14"/>
  <c r="I2369" i="5"/>
  <c r="G2368" i="5"/>
  <c r="U2085" i="14"/>
  <c r="W2085" i="14"/>
  <c r="I2368" i="5"/>
  <c r="G2367" i="5"/>
  <c r="U2095" i="14"/>
  <c r="W2095" i="14"/>
  <c r="I2367" i="5"/>
  <c r="G2366" i="5"/>
  <c r="U2084" i="14"/>
  <c r="W2084" i="14"/>
  <c r="I2366" i="5"/>
  <c r="G2365" i="5"/>
  <c r="U2097" i="14"/>
  <c r="W2097" i="14"/>
  <c r="I2365" i="5"/>
  <c r="G2364" i="5"/>
  <c r="U2089" i="14"/>
  <c r="W2089" i="14"/>
  <c r="I2364" i="5"/>
  <c r="G2363" i="5"/>
  <c r="U2088" i="14"/>
  <c r="W2088" i="14"/>
  <c r="I2363" i="5"/>
  <c r="G2362" i="5"/>
  <c r="U2094" i="14"/>
  <c r="W2094" i="14"/>
  <c r="I2362" i="5"/>
  <c r="G2361" i="5"/>
  <c r="U2093" i="14"/>
  <c r="W2093" i="14"/>
  <c r="I2361" i="5"/>
  <c r="G2360" i="5"/>
  <c r="U2092" i="14"/>
  <c r="W2092" i="14"/>
  <c r="I2360" i="5"/>
  <c r="G2359" i="5"/>
  <c r="U2083" i="14"/>
  <c r="W2083" i="14"/>
  <c r="I2359" i="5"/>
  <c r="G2358" i="5"/>
  <c r="U2082" i="14"/>
  <c r="W2082" i="14"/>
  <c r="I2358" i="5"/>
  <c r="G2357" i="5"/>
  <c r="U2081" i="14"/>
  <c r="W2081" i="14"/>
  <c r="I2357" i="5"/>
  <c r="G2356" i="5"/>
  <c r="U2091" i="14"/>
  <c r="W2091" i="14"/>
  <c r="I2356" i="5"/>
  <c r="G2355" i="5"/>
  <c r="U2080" i="14"/>
  <c r="W2080" i="14"/>
  <c r="I2355" i="5"/>
  <c r="G2354" i="5"/>
  <c r="U2079" i="14"/>
  <c r="W2079" i="14"/>
  <c r="I2354" i="5"/>
  <c r="G2353" i="5"/>
  <c r="U2078" i="14"/>
  <c r="W2078" i="14"/>
  <c r="I2353" i="5"/>
  <c r="G2352" i="5"/>
  <c r="U2077" i="14"/>
  <c r="W2077" i="14"/>
  <c r="I2352" i="5"/>
  <c r="G2351" i="5"/>
  <c r="U2090" i="14"/>
  <c r="W2090" i="14"/>
  <c r="I2351" i="5"/>
  <c r="G2350" i="5"/>
  <c r="U2076" i="14"/>
  <c r="W2076" i="14"/>
  <c r="I2350" i="5"/>
  <c r="G2349" i="5"/>
  <c r="U2075" i="14"/>
  <c r="W2075" i="14"/>
  <c r="I2349" i="5"/>
  <c r="G2348" i="5"/>
  <c r="U2074" i="14"/>
  <c r="W2074" i="14"/>
  <c r="I2348" i="5"/>
  <c r="G2346" i="5"/>
  <c r="U2072" i="14"/>
  <c r="W2072" i="14"/>
  <c r="I2346" i="5"/>
  <c r="G2345" i="5"/>
  <c r="U2071" i="14"/>
  <c r="W2071" i="14"/>
  <c r="I2345" i="5"/>
  <c r="G2344" i="5"/>
  <c r="U2070" i="14"/>
  <c r="W2070" i="14"/>
  <c r="I2344" i="5"/>
  <c r="G2343" i="5"/>
  <c r="U2069" i="14"/>
  <c r="W2069" i="14"/>
  <c r="I2343" i="5"/>
  <c r="G2342" i="5"/>
  <c r="U2068" i="14"/>
  <c r="W2068" i="14"/>
  <c r="I2342" i="5"/>
  <c r="G2341" i="5"/>
  <c r="U2067" i="14"/>
  <c r="W2067" i="14"/>
  <c r="I2341" i="5"/>
  <c r="G2340" i="5"/>
  <c r="U2066" i="14"/>
  <c r="W2066" i="14"/>
  <c r="I2340" i="5"/>
  <c r="G2339" i="5"/>
  <c r="U2065" i="14"/>
  <c r="W2065" i="14"/>
  <c r="I2339" i="5"/>
  <c r="G2338" i="5"/>
  <c r="U2064" i="14"/>
  <c r="W2064" i="14"/>
  <c r="I2338" i="5"/>
  <c r="G2337" i="5"/>
  <c r="U2063" i="14"/>
  <c r="W2063" i="14"/>
  <c r="I2337" i="5"/>
  <c r="G2336" i="5"/>
  <c r="U2062" i="14"/>
  <c r="W2062" i="14"/>
  <c r="I2336" i="5"/>
  <c r="G2335" i="5"/>
  <c r="U2073" i="14"/>
  <c r="W2073" i="14"/>
  <c r="I2335" i="5"/>
  <c r="G2334" i="5"/>
  <c r="U2061" i="14"/>
  <c r="W2061" i="14"/>
  <c r="I2334" i="5"/>
  <c r="G2332" i="5"/>
  <c r="U2060" i="14"/>
  <c r="W2060" i="14"/>
  <c r="I2332" i="5"/>
  <c r="G2331" i="5"/>
  <c r="U2059" i="14"/>
  <c r="W2059" i="14"/>
  <c r="I2331" i="5"/>
  <c r="G2330" i="5"/>
  <c r="U2058" i="14"/>
  <c r="W2058" i="14"/>
  <c r="I2330" i="5"/>
  <c r="G2329" i="5"/>
  <c r="U2057" i="14"/>
  <c r="W2057" i="14"/>
  <c r="I2329" i="5"/>
  <c r="G2328" i="5"/>
  <c r="U2056" i="14"/>
  <c r="W2056" i="14"/>
  <c r="I2328" i="5"/>
  <c r="G2327" i="5"/>
  <c r="U2055" i="14"/>
  <c r="W2055" i="14"/>
  <c r="I2327" i="5"/>
  <c r="G2326" i="5"/>
  <c r="U2054" i="14"/>
  <c r="W2054" i="14"/>
  <c r="I2326" i="5"/>
  <c r="G2325" i="5"/>
  <c r="U2053" i="14"/>
  <c r="W2053" i="14"/>
  <c r="I2325" i="5"/>
  <c r="G2324" i="5"/>
  <c r="U2052" i="14"/>
  <c r="W2052" i="14"/>
  <c r="I2324" i="5"/>
  <c r="G2323" i="5"/>
  <c r="U2051" i="14"/>
  <c r="W2051" i="14"/>
  <c r="I2323" i="5"/>
  <c r="G2322" i="5"/>
  <c r="U2050" i="14"/>
  <c r="W2050" i="14"/>
  <c r="I2322" i="5"/>
  <c r="G2321" i="5"/>
  <c r="U2049" i="14"/>
  <c r="W2049" i="14"/>
  <c r="I2321" i="5"/>
  <c r="G2320" i="5"/>
  <c r="U2048" i="14"/>
  <c r="W2048" i="14"/>
  <c r="I2320" i="5"/>
  <c r="G2317" i="5"/>
  <c r="U2047" i="14"/>
  <c r="W2047" i="14"/>
  <c r="I2317" i="5"/>
  <c r="G2316" i="5"/>
  <c r="U2046" i="14"/>
  <c r="W2046" i="14"/>
  <c r="I2316" i="5"/>
  <c r="G2315" i="5"/>
  <c r="U2045" i="14"/>
  <c r="W2045" i="14"/>
  <c r="I2315" i="5"/>
  <c r="G2314" i="5"/>
  <c r="U2044" i="14"/>
  <c r="W2044" i="14"/>
  <c r="I2314" i="5"/>
  <c r="G2313" i="5"/>
  <c r="U2043" i="14"/>
  <c r="W2043" i="14"/>
  <c r="I2313" i="5"/>
  <c r="G2312" i="5"/>
  <c r="U2042" i="14"/>
  <c r="W2042" i="14"/>
  <c r="I2312" i="5"/>
  <c r="G2311" i="5"/>
  <c r="U2041" i="14"/>
  <c r="W2041" i="14"/>
  <c r="I2311" i="5"/>
  <c r="G2310" i="5"/>
  <c r="U2040" i="14"/>
  <c r="W2040" i="14"/>
  <c r="I2310" i="5"/>
  <c r="G2309" i="5"/>
  <c r="U2039" i="14"/>
  <c r="W2039" i="14"/>
  <c r="I2309" i="5"/>
  <c r="G2308" i="5"/>
  <c r="U2038" i="14"/>
  <c r="W2038" i="14"/>
  <c r="I2308" i="5"/>
  <c r="G2307" i="5"/>
  <c r="U2037" i="14"/>
  <c r="W2037" i="14"/>
  <c r="I2307" i="5"/>
  <c r="G2306" i="5"/>
  <c r="U2036" i="14"/>
  <c r="W2036" i="14"/>
  <c r="I2306" i="5"/>
  <c r="G2305" i="5"/>
  <c r="U2035" i="14"/>
  <c r="W2035" i="14"/>
  <c r="I2305" i="5"/>
  <c r="G2304" i="5"/>
  <c r="U2034" i="14"/>
  <c r="W2034" i="14"/>
  <c r="I2304" i="5"/>
  <c r="G2303" i="5"/>
  <c r="U2033" i="14"/>
  <c r="W2033" i="14"/>
  <c r="I2303" i="5"/>
  <c r="G2302" i="5"/>
  <c r="U2032" i="14"/>
  <c r="W2032" i="14"/>
  <c r="I2302" i="5"/>
  <c r="G2301" i="5"/>
  <c r="U2031" i="14"/>
  <c r="W2031" i="14"/>
  <c r="I2301" i="5"/>
  <c r="G2300" i="5"/>
  <c r="U2030" i="14"/>
  <c r="W2030" i="14"/>
  <c r="I2300" i="5"/>
  <c r="G2299" i="5"/>
  <c r="U2029" i="14"/>
  <c r="W2029" i="14"/>
  <c r="I2299" i="5"/>
  <c r="G2298" i="5"/>
  <c r="U2028" i="14"/>
  <c r="W2028" i="14"/>
  <c r="I2298" i="5"/>
  <c r="G2297" i="5"/>
  <c r="U2027" i="14"/>
  <c r="W2027" i="14"/>
  <c r="I2297" i="5"/>
  <c r="G2296" i="5"/>
  <c r="U2026" i="14"/>
  <c r="W2026" i="14"/>
  <c r="I2296" i="5"/>
  <c r="G2295" i="5"/>
  <c r="U2025" i="14"/>
  <c r="W2025" i="14"/>
  <c r="I2295" i="5"/>
  <c r="G2294" i="5"/>
  <c r="U2024" i="14"/>
  <c r="W2024" i="14"/>
  <c r="I2294" i="5"/>
  <c r="G2293" i="5"/>
  <c r="U2023" i="14"/>
  <c r="W2023" i="14"/>
  <c r="I2293" i="5"/>
  <c r="G2291" i="5"/>
  <c r="U2022" i="14"/>
  <c r="W2022" i="14"/>
  <c r="I2291" i="5"/>
  <c r="G2289" i="5"/>
  <c r="U2021" i="14"/>
  <c r="W2021" i="14"/>
  <c r="I2289" i="5"/>
  <c r="G2288" i="5"/>
  <c r="U2020" i="14"/>
  <c r="W2020" i="14"/>
  <c r="I2288" i="5"/>
  <c r="G2286" i="5"/>
  <c r="U2019" i="14"/>
  <c r="W2019" i="14"/>
  <c r="I2286" i="5"/>
  <c r="G2285" i="5"/>
  <c r="U2018" i="14"/>
  <c r="W2018" i="14"/>
  <c r="I2285" i="5"/>
  <c r="G2284" i="5"/>
  <c r="U2017" i="14"/>
  <c r="W2017" i="14"/>
  <c r="I2284" i="5"/>
  <c r="G2283" i="5"/>
  <c r="U2016" i="14"/>
  <c r="W2016" i="14"/>
  <c r="I2283" i="5"/>
  <c r="G2282" i="5"/>
  <c r="U2015" i="14"/>
  <c r="W2015" i="14"/>
  <c r="I2282" i="5"/>
  <c r="G2281" i="5"/>
  <c r="U2014" i="14"/>
  <c r="W2014" i="14"/>
  <c r="I2281" i="5"/>
  <c r="G2279" i="5"/>
  <c r="U2010" i="14"/>
  <c r="W2010" i="14"/>
  <c r="I2279" i="5"/>
  <c r="G2278" i="5"/>
  <c r="U2009" i="14"/>
  <c r="W2009" i="14"/>
  <c r="I2278" i="5"/>
  <c r="G2277" i="5"/>
  <c r="U2008" i="14"/>
  <c r="W2008" i="14"/>
  <c r="I2277" i="5"/>
  <c r="G2276" i="5"/>
  <c r="U2007" i="14"/>
  <c r="W2007" i="14"/>
  <c r="I2276" i="5"/>
  <c r="G2275" i="5"/>
  <c r="U2006" i="14"/>
  <c r="W2006" i="14"/>
  <c r="I2275" i="5"/>
  <c r="G2274" i="5"/>
  <c r="U2005" i="14"/>
  <c r="W2005" i="14"/>
  <c r="I2274" i="5"/>
  <c r="G2273" i="5"/>
  <c r="U2012" i="14"/>
  <c r="W2012" i="14"/>
  <c r="I2273" i="5"/>
  <c r="G2272" i="5"/>
  <c r="U2004" i="14"/>
  <c r="W2004" i="14"/>
  <c r="I2272" i="5"/>
  <c r="G2271" i="5"/>
  <c r="U2011" i="14"/>
  <c r="W2011" i="14"/>
  <c r="I2271" i="5"/>
  <c r="G2270" i="5"/>
  <c r="U2003" i="14"/>
  <c r="W2003" i="14"/>
  <c r="I2270" i="5"/>
  <c r="G2269" i="5"/>
  <c r="U2002" i="14"/>
  <c r="W2002" i="14"/>
  <c r="I2269" i="5"/>
  <c r="G2268" i="5"/>
  <c r="U2001" i="14"/>
  <c r="W2001" i="14"/>
  <c r="I2268" i="5"/>
  <c r="G2267" i="5"/>
  <c r="U2013" i="14"/>
  <c r="W2013" i="14"/>
  <c r="I2267" i="5"/>
  <c r="G2266" i="5"/>
  <c r="U2000" i="14"/>
  <c r="W2000" i="14"/>
  <c r="I2266" i="5"/>
  <c r="G2265" i="5"/>
  <c r="U1999" i="14"/>
  <c r="W1999" i="14"/>
  <c r="I2265" i="5"/>
  <c r="G2263" i="5"/>
  <c r="U1998" i="14"/>
  <c r="W1998" i="14"/>
  <c r="I2263" i="5"/>
  <c r="G2262" i="5"/>
  <c r="U1997" i="14"/>
  <c r="W1997" i="14"/>
  <c r="I2262" i="5"/>
  <c r="G2261" i="5"/>
  <c r="U1996" i="14"/>
  <c r="W1996" i="14"/>
  <c r="I2261" i="5"/>
  <c r="G2260" i="5"/>
  <c r="U1995" i="14"/>
  <c r="W1995" i="14"/>
  <c r="I2260" i="5"/>
  <c r="G2259" i="5"/>
  <c r="U1994" i="14"/>
  <c r="W1994" i="14"/>
  <c r="I2259" i="5"/>
  <c r="G2257" i="5"/>
  <c r="U1991" i="14"/>
  <c r="W1991" i="14"/>
  <c r="I2257" i="5"/>
  <c r="G2256" i="5"/>
  <c r="U1990" i="14"/>
  <c r="W1990" i="14"/>
  <c r="I2256" i="5"/>
  <c r="G2255" i="5"/>
  <c r="U1992" i="14"/>
  <c r="W1992" i="14"/>
  <c r="I2255" i="5"/>
  <c r="G2254" i="5"/>
  <c r="U1989" i="14"/>
  <c r="W1989" i="14"/>
  <c r="I2254" i="5"/>
  <c r="G2253" i="5"/>
  <c r="U1988" i="14"/>
  <c r="W1988" i="14"/>
  <c r="I2253" i="5"/>
  <c r="G2252" i="5"/>
  <c r="U1987" i="14"/>
  <c r="W1987" i="14"/>
  <c r="G2251" i="5"/>
  <c r="G2250" i="5"/>
  <c r="U1986" i="14"/>
  <c r="W1986" i="14"/>
  <c r="G2249" i="5"/>
  <c r="U1993" i="14"/>
  <c r="W1993" i="14"/>
  <c r="I2249" i="5"/>
  <c r="G2248" i="5"/>
  <c r="G2247" i="5"/>
  <c r="U1985" i="14"/>
  <c r="W1985" i="14"/>
  <c r="I2247" i="5"/>
  <c r="G2246" i="5"/>
  <c r="U1984" i="14"/>
  <c r="W1984" i="14"/>
  <c r="I2246" i="5"/>
  <c r="G2245" i="5"/>
  <c r="U1983" i="14"/>
  <c r="W1983" i="14"/>
  <c r="I2245" i="5"/>
  <c r="G2244" i="5"/>
  <c r="U1982" i="14"/>
  <c r="W1982" i="14"/>
  <c r="I2244" i="5"/>
  <c r="G2241" i="5"/>
  <c r="U1980" i="14"/>
  <c r="W1980" i="14"/>
  <c r="I2241" i="5"/>
  <c r="G2240" i="5"/>
  <c r="U1979" i="14"/>
  <c r="W1979" i="14"/>
  <c r="I2240" i="5"/>
  <c r="G2239" i="5"/>
  <c r="U1978" i="14"/>
  <c r="W1978" i="14"/>
  <c r="I2239" i="5"/>
  <c r="G2238" i="5"/>
  <c r="U1977" i="14"/>
  <c r="W1977" i="14"/>
  <c r="I2238" i="5"/>
  <c r="G2237" i="5"/>
  <c r="U1976" i="14"/>
  <c r="W1976" i="14"/>
  <c r="I2237" i="5"/>
  <c r="G2236" i="5"/>
  <c r="U1981" i="14"/>
  <c r="W1981" i="14"/>
  <c r="I2236" i="5"/>
  <c r="G2235" i="5"/>
  <c r="U1975" i="14"/>
  <c r="W1975" i="14"/>
  <c r="I2235" i="5"/>
  <c r="G2234" i="5"/>
  <c r="U1974" i="14"/>
  <c r="W1974" i="14"/>
  <c r="I2234" i="5"/>
  <c r="G2233" i="5"/>
  <c r="U1973" i="14"/>
  <c r="W1973" i="14"/>
  <c r="I2233" i="5"/>
  <c r="G2232" i="5"/>
  <c r="U1972" i="14"/>
  <c r="W1972" i="14"/>
  <c r="I2232" i="5"/>
  <c r="G2231" i="5"/>
  <c r="U1971" i="14"/>
  <c r="W1971" i="14"/>
  <c r="I2231" i="5"/>
  <c r="G2230" i="5"/>
  <c r="U1970" i="14"/>
  <c r="W1970" i="14"/>
  <c r="I2230" i="5"/>
  <c r="G2229" i="5"/>
  <c r="U1969" i="14"/>
  <c r="W1969" i="14"/>
  <c r="I2229" i="5"/>
  <c r="G2228" i="5"/>
  <c r="U1968" i="14"/>
  <c r="W1968" i="14"/>
  <c r="I2228" i="5"/>
  <c r="G2227" i="5"/>
  <c r="U1967" i="14"/>
  <c r="W1967" i="14"/>
  <c r="I2227" i="5"/>
  <c r="G2226" i="5"/>
  <c r="U1966" i="14"/>
  <c r="W1966" i="14"/>
  <c r="I2226" i="5"/>
  <c r="G2225" i="5"/>
  <c r="U1965" i="14"/>
  <c r="W1965" i="14"/>
  <c r="I2225" i="5"/>
  <c r="G2224" i="5"/>
  <c r="U1964" i="14"/>
  <c r="W1964" i="14"/>
  <c r="I2224" i="5"/>
  <c r="G2223" i="5"/>
  <c r="U1963" i="14"/>
  <c r="W1963" i="14"/>
  <c r="I2223" i="5"/>
  <c r="G2222" i="5"/>
  <c r="U1962" i="14"/>
  <c r="W1962" i="14"/>
  <c r="I2222" i="5"/>
  <c r="G2221" i="5"/>
  <c r="U1961" i="14"/>
  <c r="W1961" i="14"/>
  <c r="I2221" i="5"/>
  <c r="G2220" i="5"/>
  <c r="U1960" i="14"/>
  <c r="W1960" i="14"/>
  <c r="I2220" i="5"/>
  <c r="G2219" i="5"/>
  <c r="U1959" i="14"/>
  <c r="W1959" i="14"/>
  <c r="I2219" i="5"/>
  <c r="G2218" i="5"/>
  <c r="U1958" i="14"/>
  <c r="W1958" i="14"/>
  <c r="I2218" i="5"/>
  <c r="G2216" i="5"/>
  <c r="U1947" i="14"/>
  <c r="W1947" i="14"/>
  <c r="I2216" i="5"/>
  <c r="G2215" i="5"/>
  <c r="U1946" i="14"/>
  <c r="W1946" i="14"/>
  <c r="I2215" i="5"/>
  <c r="G2214" i="5"/>
  <c r="U1945" i="14"/>
  <c r="W1945" i="14"/>
  <c r="I2214" i="5"/>
  <c r="G2213" i="5"/>
  <c r="U1948" i="14"/>
  <c r="W1948" i="14"/>
  <c r="I2213" i="5"/>
  <c r="G2212" i="5"/>
  <c r="U1944" i="14"/>
  <c r="W1944" i="14"/>
  <c r="I2212" i="5"/>
  <c r="G2211" i="5"/>
  <c r="U1943" i="14"/>
  <c r="W1943" i="14"/>
  <c r="I2211" i="5"/>
  <c r="G2210" i="5"/>
  <c r="U1942" i="14"/>
  <c r="W1942" i="14"/>
  <c r="I2210" i="5"/>
  <c r="G2209" i="5"/>
  <c r="U1941" i="14"/>
  <c r="W1941" i="14"/>
  <c r="I2209" i="5"/>
  <c r="G2208" i="5"/>
  <c r="U1940" i="14"/>
  <c r="W1940" i="14"/>
  <c r="I2208" i="5"/>
  <c r="G2207" i="5"/>
  <c r="U1951" i="14"/>
  <c r="W1951" i="14"/>
  <c r="I2207" i="5"/>
  <c r="G2206" i="5"/>
  <c r="U1950" i="14"/>
  <c r="W1950" i="14"/>
  <c r="I2206" i="5"/>
  <c r="G2205" i="5"/>
  <c r="U1955" i="14"/>
  <c r="W1955" i="14"/>
  <c r="I2205" i="5"/>
  <c r="G2204" i="5"/>
  <c r="U1949" i="14"/>
  <c r="W1949" i="14"/>
  <c r="I2204" i="5"/>
  <c r="G2203" i="5"/>
  <c r="U1939" i="14"/>
  <c r="W1939" i="14"/>
  <c r="I2203" i="5"/>
  <c r="G2202" i="5"/>
  <c r="U1938" i="14"/>
  <c r="W1938" i="14"/>
  <c r="I2202" i="5"/>
  <c r="G2201" i="5"/>
  <c r="U1937" i="14"/>
  <c r="W1937" i="14"/>
  <c r="I2201" i="5"/>
  <c r="G2200" i="5"/>
  <c r="U1936" i="14"/>
  <c r="W1936" i="14"/>
  <c r="I2200" i="5"/>
  <c r="G2199" i="5"/>
  <c r="U1935" i="14"/>
  <c r="W1935" i="14"/>
  <c r="I2199" i="5"/>
  <c r="G2198" i="5"/>
  <c r="U1934" i="14"/>
  <c r="W1934" i="14"/>
  <c r="I2198" i="5"/>
  <c r="G2197" i="5"/>
  <c r="U1933" i="14"/>
  <c r="W1933" i="14"/>
  <c r="I2197" i="5"/>
  <c r="G2196" i="5"/>
  <c r="U1932" i="14"/>
  <c r="W1932" i="14"/>
  <c r="I2196" i="5"/>
  <c r="G2195" i="5"/>
  <c r="U1931" i="14"/>
  <c r="W1931" i="14"/>
  <c r="I2195" i="5"/>
  <c r="G2194" i="5"/>
  <c r="U1930" i="14"/>
  <c r="W1930" i="14"/>
  <c r="I2194" i="5"/>
  <c r="G2193" i="5"/>
  <c r="U1929" i="14"/>
  <c r="W1929" i="14"/>
  <c r="I2193" i="5"/>
  <c r="G2192" i="5"/>
  <c r="U1928" i="14"/>
  <c r="W1928" i="14"/>
  <c r="I2192" i="5"/>
  <c r="G2191" i="5"/>
  <c r="U1927" i="14"/>
  <c r="W1927" i="14"/>
  <c r="I2191" i="5"/>
  <c r="G2190" i="5"/>
  <c r="U1956" i="14"/>
  <c r="W1956" i="14"/>
  <c r="I2190" i="5"/>
  <c r="G2189" i="5"/>
  <c r="U1926" i="14"/>
  <c r="W1926" i="14"/>
  <c r="I2189" i="5"/>
  <c r="G2188" i="5"/>
  <c r="U1952" i="14"/>
  <c r="W1952" i="14"/>
  <c r="I2188" i="5"/>
  <c r="G2187" i="5"/>
  <c r="U1925" i="14"/>
  <c r="W1925" i="14"/>
  <c r="I2187" i="5"/>
  <c r="G2186" i="5"/>
  <c r="U1924" i="14"/>
  <c r="W1924" i="14"/>
  <c r="I2186" i="5"/>
  <c r="G2185" i="5"/>
  <c r="U1923" i="14"/>
  <c r="W1923" i="14"/>
  <c r="I2185" i="5"/>
  <c r="G2184" i="5"/>
  <c r="U1922" i="14"/>
  <c r="W1922" i="14"/>
  <c r="I2184" i="5"/>
  <c r="G2183" i="5"/>
  <c r="U1921" i="14"/>
  <c r="W1921" i="14"/>
  <c r="I2183" i="5"/>
  <c r="G2182" i="5"/>
  <c r="U1920" i="14"/>
  <c r="W1920" i="14"/>
  <c r="G2181" i="5"/>
  <c r="G2180" i="5"/>
  <c r="U1919" i="14"/>
  <c r="W1919" i="14"/>
  <c r="I2180" i="5"/>
  <c r="G2179" i="5"/>
  <c r="U1918" i="14"/>
  <c r="W1918" i="14"/>
  <c r="I2179" i="5"/>
  <c r="G2178" i="5"/>
  <c r="U1917" i="14"/>
  <c r="W1917" i="14"/>
  <c r="I2178" i="5"/>
  <c r="G2177" i="5"/>
  <c r="U1916" i="14"/>
  <c r="W1916" i="14"/>
  <c r="I2177" i="5"/>
  <c r="G2176" i="5"/>
  <c r="U1915" i="14"/>
  <c r="W1915" i="14"/>
  <c r="I2176" i="5"/>
  <c r="G2175" i="5"/>
  <c r="U1914" i="14"/>
  <c r="W1914" i="14"/>
  <c r="I2175" i="5"/>
  <c r="G2174" i="5"/>
  <c r="U1957" i="14"/>
  <c r="W1957" i="14"/>
  <c r="I2174" i="5"/>
  <c r="G2173" i="5"/>
  <c r="U1913" i="14"/>
  <c r="W1913" i="14"/>
  <c r="I2173" i="5"/>
  <c r="G2172" i="5"/>
  <c r="U1912" i="14"/>
  <c r="W1912" i="14"/>
  <c r="I2172" i="5"/>
  <c r="G2171" i="5"/>
  <c r="U1954" i="14"/>
  <c r="W1954" i="14"/>
  <c r="I2171" i="5"/>
  <c r="G2170" i="5"/>
  <c r="U1911" i="14"/>
  <c r="W1911" i="14"/>
  <c r="I2170" i="5"/>
  <c r="G2169" i="5"/>
  <c r="U1953" i="14"/>
  <c r="W1953" i="14"/>
  <c r="I2169" i="5"/>
  <c r="G2168" i="5"/>
  <c r="U1910" i="14"/>
  <c r="W1910" i="14"/>
  <c r="I2168" i="5"/>
  <c r="G2167" i="5"/>
  <c r="U1909" i="14"/>
  <c r="W1909" i="14"/>
  <c r="I2167" i="5"/>
  <c r="G2166" i="5"/>
  <c r="U1908" i="14"/>
  <c r="W1908" i="14"/>
  <c r="I2166" i="5"/>
  <c r="G2165" i="5"/>
  <c r="U1907" i="14"/>
  <c r="W1907" i="14"/>
  <c r="I2165" i="5"/>
  <c r="G2164" i="5"/>
  <c r="U1906" i="14"/>
  <c r="W1906" i="14"/>
  <c r="I2164" i="5"/>
  <c r="G2163" i="5"/>
  <c r="U1905" i="14"/>
  <c r="W1905" i="14"/>
  <c r="I2163" i="5"/>
  <c r="G2161" i="5"/>
  <c r="U1896" i="14"/>
  <c r="W1896" i="14"/>
  <c r="I2161" i="5"/>
  <c r="G2160" i="5"/>
  <c r="U1899" i="14"/>
  <c r="W1899" i="14"/>
  <c r="I2160" i="5"/>
  <c r="G2159" i="5"/>
  <c r="U1895" i="14"/>
  <c r="W1895" i="14"/>
  <c r="I2159" i="5"/>
  <c r="G2158" i="5"/>
  <c r="U1894" i="14"/>
  <c r="W1894" i="14"/>
  <c r="I2158" i="5"/>
  <c r="G2157" i="5"/>
  <c r="U1893" i="14"/>
  <c r="W1893" i="14"/>
  <c r="I2157" i="5"/>
  <c r="G2156" i="5"/>
  <c r="U1892" i="14"/>
  <c r="W1892" i="14"/>
  <c r="I2156" i="5"/>
  <c r="G2155" i="5"/>
  <c r="U1891" i="14"/>
  <c r="W1891" i="14"/>
  <c r="I2155" i="5"/>
  <c r="G2154" i="5"/>
  <c r="U1890" i="14"/>
  <c r="W1890" i="14"/>
  <c r="I2154" i="5"/>
  <c r="G2153" i="5"/>
  <c r="U1889" i="14"/>
  <c r="W1889" i="14"/>
  <c r="I2153" i="5"/>
  <c r="G2152" i="5"/>
  <c r="U1904" i="14"/>
  <c r="W1904" i="14"/>
  <c r="I2152" i="5"/>
  <c r="G2151" i="5"/>
  <c r="U1888" i="14"/>
  <c r="W1888" i="14"/>
  <c r="I2151" i="5"/>
  <c r="G2150" i="5"/>
  <c r="U1887" i="14"/>
  <c r="W1887" i="14"/>
  <c r="I2150" i="5"/>
  <c r="G2149" i="5"/>
  <c r="U1886" i="14"/>
  <c r="W1886" i="14"/>
  <c r="I2149" i="5"/>
  <c r="G2148" i="5"/>
  <c r="U1885" i="14"/>
  <c r="W1885" i="14"/>
  <c r="I2148" i="5"/>
  <c r="G2147" i="5"/>
  <c r="U1900" i="14"/>
  <c r="W1900" i="14"/>
  <c r="I2147" i="5"/>
  <c r="G2146" i="5"/>
  <c r="U1884" i="14"/>
  <c r="W1884" i="14"/>
  <c r="I2146" i="5"/>
  <c r="G2145" i="5"/>
  <c r="U1883" i="14"/>
  <c r="W1883" i="14"/>
  <c r="I2145" i="5"/>
  <c r="G2144" i="5"/>
  <c r="U1882" i="14"/>
  <c r="W1882" i="14"/>
  <c r="I2144" i="5"/>
  <c r="G2143" i="5"/>
  <c r="U1897" i="14"/>
  <c r="W1897" i="14"/>
  <c r="I2143" i="5"/>
  <c r="G2142" i="5"/>
  <c r="U1881" i="14"/>
  <c r="W1881" i="14"/>
  <c r="I2142" i="5"/>
  <c r="G2141" i="5"/>
  <c r="U1898" i="14"/>
  <c r="W1898" i="14"/>
  <c r="I2141" i="5"/>
  <c r="G2140" i="5"/>
  <c r="U1880" i="14"/>
  <c r="W1880" i="14"/>
  <c r="I2140" i="5"/>
  <c r="G2139" i="5"/>
  <c r="U1879" i="14"/>
  <c r="W1879" i="14"/>
  <c r="I2139" i="5"/>
  <c r="G2138" i="5"/>
  <c r="U1878" i="14"/>
  <c r="W1878" i="14"/>
  <c r="I2138" i="5"/>
  <c r="G2137" i="5"/>
  <c r="U1877" i="14"/>
  <c r="W1877" i="14"/>
  <c r="I2137" i="5"/>
  <c r="G2136" i="5"/>
  <c r="U1876" i="14"/>
  <c r="W1876" i="14"/>
  <c r="I2136" i="5"/>
  <c r="G2135" i="5"/>
  <c r="U1875" i="14"/>
  <c r="W1875" i="14"/>
  <c r="I2135" i="5"/>
  <c r="G2134" i="5"/>
  <c r="U1874" i="14"/>
  <c r="W1874" i="14"/>
  <c r="I2134" i="5"/>
  <c r="G2133" i="5"/>
  <c r="U1873" i="14"/>
  <c r="W1873" i="14"/>
  <c r="I2133" i="5"/>
  <c r="G2132" i="5"/>
  <c r="U1902" i="14"/>
  <c r="W1902" i="14"/>
  <c r="I2132" i="5"/>
  <c r="G2131" i="5"/>
  <c r="U1903" i="14"/>
  <c r="W1903" i="14"/>
  <c r="I2131" i="5"/>
  <c r="G2130" i="5"/>
  <c r="U1871" i="14"/>
  <c r="W1871" i="14"/>
  <c r="I2130" i="5"/>
  <c r="G2129" i="5"/>
  <c r="U1872" i="14"/>
  <c r="W1872" i="14"/>
  <c r="I2129" i="5"/>
  <c r="G2128" i="5"/>
  <c r="U1870" i="14"/>
  <c r="W1870" i="14"/>
  <c r="I2128" i="5"/>
  <c r="G2127" i="5"/>
  <c r="U1869" i="14"/>
  <c r="W1869" i="14"/>
  <c r="I2127" i="5"/>
  <c r="G2126" i="5"/>
  <c r="U1868" i="14"/>
  <c r="W1868" i="14"/>
  <c r="I2126" i="5"/>
  <c r="G2125" i="5"/>
  <c r="U1867" i="14"/>
  <c r="W1867" i="14"/>
  <c r="I2125" i="5"/>
  <c r="G2124" i="5"/>
  <c r="U1866" i="14"/>
  <c r="W1866" i="14"/>
  <c r="I2124" i="5"/>
  <c r="G2123" i="5"/>
  <c r="U1865" i="14"/>
  <c r="W1865" i="14"/>
  <c r="I2123" i="5"/>
  <c r="G2122" i="5"/>
  <c r="U1901" i="14"/>
  <c r="W1901" i="14"/>
  <c r="I2122" i="5"/>
  <c r="G2121" i="5"/>
  <c r="U1864" i="14"/>
  <c r="W1864" i="14"/>
  <c r="I2121" i="5"/>
  <c r="G2120" i="5"/>
  <c r="U1863" i="14"/>
  <c r="W1863" i="14"/>
  <c r="I2120" i="5"/>
  <c r="G2119" i="5"/>
  <c r="U1862" i="14"/>
  <c r="W1862" i="14"/>
  <c r="I2119" i="5"/>
  <c r="G2118" i="5"/>
  <c r="U1861" i="14"/>
  <c r="W1861" i="14"/>
  <c r="I2118" i="5"/>
  <c r="G2117" i="5"/>
  <c r="U1860" i="14"/>
  <c r="W1860" i="14"/>
  <c r="I2117" i="5"/>
  <c r="G2116" i="5"/>
  <c r="U1859" i="14"/>
  <c r="W1859" i="14"/>
  <c r="I2116" i="5"/>
  <c r="G2114" i="5"/>
  <c r="U1847" i="14"/>
  <c r="W1847" i="14"/>
  <c r="I2114" i="5"/>
  <c r="G2113" i="5"/>
  <c r="U1846" i="14"/>
  <c r="W1846" i="14"/>
  <c r="I2113" i="5"/>
  <c r="G2112" i="5"/>
  <c r="U1845" i="14"/>
  <c r="W1845" i="14"/>
  <c r="I2112" i="5"/>
  <c r="G2111" i="5"/>
  <c r="U1844" i="14"/>
  <c r="W1844" i="14"/>
  <c r="I2111" i="5"/>
  <c r="G2110" i="5"/>
  <c r="U1843" i="14"/>
  <c r="W1843" i="14"/>
  <c r="G2109" i="5"/>
  <c r="G2108" i="5"/>
  <c r="U1842" i="14"/>
  <c r="W1842" i="14"/>
  <c r="I2108" i="5"/>
  <c r="G2107" i="5"/>
  <c r="U1841" i="14"/>
  <c r="W1841" i="14"/>
  <c r="I2107" i="5"/>
  <c r="G2106" i="5"/>
  <c r="U1840" i="14"/>
  <c r="W1840" i="14"/>
  <c r="I2106" i="5"/>
  <c r="G2105" i="5"/>
  <c r="U1839" i="14"/>
  <c r="W1839" i="14"/>
  <c r="I2105" i="5"/>
  <c r="G2104" i="5"/>
  <c r="U1838" i="14"/>
  <c r="W1838" i="14"/>
  <c r="I2104" i="5"/>
  <c r="G2103" i="5"/>
  <c r="U1852" i="14"/>
  <c r="W1852" i="14"/>
  <c r="I2103" i="5"/>
  <c r="G2102" i="5"/>
  <c r="U1837" i="14"/>
  <c r="W1837" i="14"/>
  <c r="I2102" i="5"/>
  <c r="G2101" i="5"/>
  <c r="U1836" i="14"/>
  <c r="W1836" i="14"/>
  <c r="I2101" i="5"/>
  <c r="G2100" i="5"/>
  <c r="U1853" i="14"/>
  <c r="W1853" i="14"/>
  <c r="I2100" i="5"/>
  <c r="G2099" i="5"/>
  <c r="U1835" i="14"/>
  <c r="W1835" i="14"/>
  <c r="I2099" i="5"/>
  <c r="G2098" i="5"/>
  <c r="U1834" i="14"/>
  <c r="W1834" i="14"/>
  <c r="I2098" i="5"/>
  <c r="G2097" i="5"/>
  <c r="U1833" i="14"/>
  <c r="W1833" i="14"/>
  <c r="I2097" i="5"/>
  <c r="G2096" i="5"/>
  <c r="U1854" i="14"/>
  <c r="W1854" i="14"/>
  <c r="I2096" i="5"/>
  <c r="G2095" i="5"/>
  <c r="U1832" i="14"/>
  <c r="W1832" i="14"/>
  <c r="I2095" i="5"/>
  <c r="G2094" i="5"/>
  <c r="U1831" i="14"/>
  <c r="W1831" i="14"/>
  <c r="I2094" i="5"/>
  <c r="G2093" i="5"/>
  <c r="U1830" i="14"/>
  <c r="W1830" i="14"/>
  <c r="I2093" i="5"/>
  <c r="G2092" i="5"/>
  <c r="U1829" i="14"/>
  <c r="W1829" i="14"/>
  <c r="I2092" i="5"/>
  <c r="G2091" i="5"/>
  <c r="U1851" i="14"/>
  <c r="W1851" i="14"/>
  <c r="I2091" i="5"/>
  <c r="G2090" i="5"/>
  <c r="U1857" i="14"/>
  <c r="W1857" i="14"/>
  <c r="G2089" i="5"/>
  <c r="U1828" i="14"/>
  <c r="W1828" i="14"/>
  <c r="I2089" i="5"/>
  <c r="G2088" i="5"/>
  <c r="U1827" i="14"/>
  <c r="W1827" i="14"/>
  <c r="I2088" i="5"/>
  <c r="G2087" i="5"/>
  <c r="U1826" i="14"/>
  <c r="W1826" i="14"/>
  <c r="I2087" i="5"/>
  <c r="G2086" i="5"/>
  <c r="U1825" i="14"/>
  <c r="W1825" i="14"/>
  <c r="I2086" i="5"/>
  <c r="G2085" i="5"/>
  <c r="U1824" i="14"/>
  <c r="W1824" i="14"/>
  <c r="I2085" i="5"/>
  <c r="G2084" i="5"/>
  <c r="U1823" i="14"/>
  <c r="W1823" i="14"/>
  <c r="I2084" i="5"/>
  <c r="G2083" i="5"/>
  <c r="U1822" i="14"/>
  <c r="W1822" i="14"/>
  <c r="I2083" i="5"/>
  <c r="G2082" i="5"/>
  <c r="G2081" i="5"/>
  <c r="U1821" i="14"/>
  <c r="W1821" i="14"/>
  <c r="I2081" i="5"/>
  <c r="G2080" i="5"/>
  <c r="U1820" i="14"/>
  <c r="W1820" i="14"/>
  <c r="I2080" i="5"/>
  <c r="G2079" i="5"/>
  <c r="U1855" i="14"/>
  <c r="W1855" i="14"/>
  <c r="I2079" i="5"/>
  <c r="G2078" i="5"/>
  <c r="U1819" i="14"/>
  <c r="W1819" i="14"/>
  <c r="I2078" i="5"/>
  <c r="G2077" i="5"/>
  <c r="U1818" i="14"/>
  <c r="W1818" i="14"/>
  <c r="I2077" i="5"/>
  <c r="G2076" i="5"/>
  <c r="U1856" i="14"/>
  <c r="W1856" i="14"/>
  <c r="I2076" i="5"/>
  <c r="G2075" i="5"/>
  <c r="U1817" i="14"/>
  <c r="W1817" i="14"/>
  <c r="I2075" i="5"/>
  <c r="G2074" i="5"/>
  <c r="U1849" i="14"/>
  <c r="W1849" i="14"/>
  <c r="I2074" i="5"/>
  <c r="G2073" i="5"/>
  <c r="U1816" i="14"/>
  <c r="W1816" i="14"/>
  <c r="I2073" i="5"/>
  <c r="G2072" i="5"/>
  <c r="U1815" i="14"/>
  <c r="W1815" i="14"/>
  <c r="I2072" i="5"/>
  <c r="G2071" i="5"/>
  <c r="U1814" i="14"/>
  <c r="W1814" i="14"/>
  <c r="I2071" i="5"/>
  <c r="G2070" i="5"/>
  <c r="U1813" i="14"/>
  <c r="W1813" i="14"/>
  <c r="I2070" i="5"/>
  <c r="G2069" i="5"/>
  <c r="U1812" i="14"/>
  <c r="W1812" i="14"/>
  <c r="I2069" i="5"/>
  <c r="G2068" i="5"/>
  <c r="U1811" i="14"/>
  <c r="W1811" i="14"/>
  <c r="I2068" i="5"/>
  <c r="G2067" i="5"/>
  <c r="U1850" i="14"/>
  <c r="W1850" i="14"/>
  <c r="I2067" i="5"/>
  <c r="G2066" i="5"/>
  <c r="U1810" i="14"/>
  <c r="W1810" i="14"/>
  <c r="I2066" i="5"/>
  <c r="G2065" i="5"/>
  <c r="U1809" i="14"/>
  <c r="W1809" i="14"/>
  <c r="I2065" i="5"/>
  <c r="G2064" i="5"/>
  <c r="U1808" i="14"/>
  <c r="W1808" i="14"/>
  <c r="I2064" i="5"/>
  <c r="G2063" i="5"/>
  <c r="U1807" i="14"/>
  <c r="W1807" i="14"/>
  <c r="I2063" i="5"/>
  <c r="G2062" i="5"/>
  <c r="U1806" i="14"/>
  <c r="W1806" i="14"/>
  <c r="I2062" i="5"/>
  <c r="G2061" i="5"/>
  <c r="U1848" i="14"/>
  <c r="W1848" i="14"/>
  <c r="I2061" i="5"/>
  <c r="G2060" i="5"/>
  <c r="U1805" i="14"/>
  <c r="W1805" i="14"/>
  <c r="I2060" i="5"/>
  <c r="G2059" i="5"/>
  <c r="U1804" i="14"/>
  <c r="W1804" i="14"/>
  <c r="I2059" i="5"/>
  <c r="G2055" i="5"/>
  <c r="U1798" i="14"/>
  <c r="W1798" i="14"/>
  <c r="I2055" i="5"/>
  <c r="G2054" i="5"/>
  <c r="U1797" i="14"/>
  <c r="W1797" i="14"/>
  <c r="I2054" i="5"/>
  <c r="G2053" i="5"/>
  <c r="U1796" i="14"/>
  <c r="W1796" i="14"/>
  <c r="I2053" i="5"/>
  <c r="G2052" i="5"/>
  <c r="U1795" i="14"/>
  <c r="W1795" i="14"/>
  <c r="I2052" i="5"/>
  <c r="G2051" i="5"/>
  <c r="U1794" i="14"/>
  <c r="W1794" i="14"/>
  <c r="I2051" i="5"/>
  <c r="G2050" i="5"/>
  <c r="U1793" i="14"/>
  <c r="W1793" i="14"/>
  <c r="I2050" i="5"/>
  <c r="G2049" i="5"/>
  <c r="U1791" i="14"/>
  <c r="W1791" i="14"/>
  <c r="I2049" i="5"/>
  <c r="G2048" i="5"/>
  <c r="U1792" i="14"/>
  <c r="W1792" i="14"/>
  <c r="I2048" i="5"/>
  <c r="G2047" i="5"/>
  <c r="U1790" i="14"/>
  <c r="W1790" i="14"/>
  <c r="I2047" i="5"/>
  <c r="G2046" i="5"/>
  <c r="U1803" i="14"/>
  <c r="W1803" i="14"/>
  <c r="I2046" i="5"/>
  <c r="G2045" i="5"/>
  <c r="U1789" i="14"/>
  <c r="W1789" i="14"/>
  <c r="I2045" i="5"/>
  <c r="G2044" i="5"/>
  <c r="U1788" i="14"/>
  <c r="W1788" i="14"/>
  <c r="I2044" i="5"/>
  <c r="G2043" i="5"/>
  <c r="U1787" i="14"/>
  <c r="W1787" i="14"/>
  <c r="I2043" i="5"/>
  <c r="G2042" i="5"/>
  <c r="U1802" i="14"/>
  <c r="W1802" i="14"/>
  <c r="I2042" i="5"/>
  <c r="G2041" i="5"/>
  <c r="U1786" i="14"/>
  <c r="W1786" i="14"/>
  <c r="I2041" i="5"/>
  <c r="G2040" i="5"/>
  <c r="U1785" i="14"/>
  <c r="W1785" i="14"/>
  <c r="I2040" i="5"/>
  <c r="G2039" i="5"/>
  <c r="U1784" i="14"/>
  <c r="W1784" i="14"/>
  <c r="I2039" i="5"/>
  <c r="G2038" i="5"/>
  <c r="U1801" i="14"/>
  <c r="W1801" i="14"/>
  <c r="I2038" i="5"/>
  <c r="G2037" i="5"/>
  <c r="U1783" i="14"/>
  <c r="W1783" i="14"/>
  <c r="I2037" i="5"/>
  <c r="G2036" i="5"/>
  <c r="U1782" i="14"/>
  <c r="W1782" i="14"/>
  <c r="I2036" i="5"/>
  <c r="G2035" i="5"/>
  <c r="U1781" i="14"/>
  <c r="W1781" i="14"/>
  <c r="I2035" i="5"/>
  <c r="G2034" i="5"/>
  <c r="U1800" i="14"/>
  <c r="W1800" i="14"/>
  <c r="I2034" i="5"/>
  <c r="G2033" i="5"/>
  <c r="U1780" i="14"/>
  <c r="W1780" i="14"/>
  <c r="I2033" i="5"/>
  <c r="G2032" i="5"/>
  <c r="U1799" i="14"/>
  <c r="W1799" i="14"/>
  <c r="I2032" i="5"/>
  <c r="G2031" i="5"/>
  <c r="U1779" i="14"/>
  <c r="W1779" i="14"/>
  <c r="I2031" i="5"/>
  <c r="G2030" i="5"/>
  <c r="U1778" i="14"/>
  <c r="W1778" i="14"/>
  <c r="I2030" i="5"/>
  <c r="G2029" i="5"/>
  <c r="U1777" i="14"/>
  <c r="W1777" i="14"/>
  <c r="I2029" i="5"/>
  <c r="G2028" i="5"/>
  <c r="U1776" i="14"/>
  <c r="W1776" i="14"/>
  <c r="I2028" i="5"/>
  <c r="G2027" i="5"/>
  <c r="U1775" i="14"/>
  <c r="W1775" i="14"/>
  <c r="I2027" i="5"/>
  <c r="G2026" i="5"/>
  <c r="U1774" i="14"/>
  <c r="W1774" i="14"/>
  <c r="I2026" i="5"/>
  <c r="G2024" i="5"/>
  <c r="U1772" i="14"/>
  <c r="W1772" i="14"/>
  <c r="I2024" i="5"/>
  <c r="G2023" i="5"/>
  <c r="U1771" i="14"/>
  <c r="W1771" i="14"/>
  <c r="I2023" i="5"/>
  <c r="G2022" i="5"/>
  <c r="U1770" i="14"/>
  <c r="W1770" i="14"/>
  <c r="I2022" i="5"/>
  <c r="G2021" i="5"/>
  <c r="U1773" i="14"/>
  <c r="W1773" i="14"/>
  <c r="I2021" i="5"/>
  <c r="G2020" i="5"/>
  <c r="U1769" i="14"/>
  <c r="W1769" i="14"/>
  <c r="I2020" i="5"/>
  <c r="G2019" i="5"/>
  <c r="U1765" i="14"/>
  <c r="W1765" i="14"/>
  <c r="I2019" i="5"/>
  <c r="G2018" i="5"/>
  <c r="G2017" i="5"/>
  <c r="U1768" i="14"/>
  <c r="W1768" i="14"/>
  <c r="I2017" i="5"/>
  <c r="G2016" i="5"/>
  <c r="U1767" i="14"/>
  <c r="W1767" i="14"/>
  <c r="I2016" i="5"/>
  <c r="G2015" i="5"/>
  <c r="U1766" i="14"/>
  <c r="W1766" i="14"/>
  <c r="I2015" i="5"/>
  <c r="G2013" i="5"/>
  <c r="U1764" i="14"/>
  <c r="W1764" i="14"/>
  <c r="I2013" i="5"/>
  <c r="G2012" i="5"/>
  <c r="U1761" i="14"/>
  <c r="W1761" i="14"/>
  <c r="I2012" i="5"/>
  <c r="G2011" i="5"/>
  <c r="U1763" i="14"/>
  <c r="W1763" i="14"/>
  <c r="I2011" i="5"/>
  <c r="G2010" i="5"/>
  <c r="U1760" i="14"/>
  <c r="W1760" i="14"/>
  <c r="I2010" i="5"/>
  <c r="G2009" i="5"/>
  <c r="U1762" i="14"/>
  <c r="W1762" i="14"/>
  <c r="I2009" i="5"/>
  <c r="G2008" i="5"/>
  <c r="U1759" i="14"/>
  <c r="W1759" i="14"/>
  <c r="I2008" i="5"/>
  <c r="G2007" i="5"/>
  <c r="U1758" i="14"/>
  <c r="W1758" i="14"/>
  <c r="I2007" i="5"/>
  <c r="G2005" i="5"/>
  <c r="U1757" i="14"/>
  <c r="W1757" i="14"/>
  <c r="I2005" i="5"/>
  <c r="G2004" i="5"/>
  <c r="U1753" i="14"/>
  <c r="W1753" i="14"/>
  <c r="I2004" i="5"/>
  <c r="G2003" i="5"/>
  <c r="U1756" i="14"/>
  <c r="W1756" i="14"/>
  <c r="I2003" i="5"/>
  <c r="G2002" i="5"/>
  <c r="U1752" i="14"/>
  <c r="W1752" i="14"/>
  <c r="I2002" i="5"/>
  <c r="G2001" i="5"/>
  <c r="U1751" i="14"/>
  <c r="W1751" i="14"/>
  <c r="I2001" i="5"/>
  <c r="G2000" i="5"/>
  <c r="U1750" i="14"/>
  <c r="W1750" i="14"/>
  <c r="I2000" i="5"/>
  <c r="G1999" i="5"/>
  <c r="U1749" i="14"/>
  <c r="W1749" i="14"/>
  <c r="I1999" i="5"/>
  <c r="G1998" i="5"/>
  <c r="U1748" i="14"/>
  <c r="W1748" i="14"/>
  <c r="I1998" i="5"/>
  <c r="G1997" i="5"/>
  <c r="U1747" i="14"/>
  <c r="W1747" i="14"/>
  <c r="I1997" i="5"/>
  <c r="G1996" i="5"/>
  <c r="U1746" i="14"/>
  <c r="W1746" i="14"/>
  <c r="I1996" i="5"/>
  <c r="G1995" i="5"/>
  <c r="U1755" i="14"/>
  <c r="W1755" i="14"/>
  <c r="I1995" i="5"/>
  <c r="G1994" i="5"/>
  <c r="U1745" i="14"/>
  <c r="W1745" i="14"/>
  <c r="I1994" i="5"/>
  <c r="G1993" i="5"/>
  <c r="U1754" i="14"/>
  <c r="W1754" i="14"/>
  <c r="I1993" i="5"/>
  <c r="G1992" i="5"/>
  <c r="U1744" i="14"/>
  <c r="W1744" i="14"/>
  <c r="I1992" i="5"/>
  <c r="G1991" i="5"/>
  <c r="U1743" i="14"/>
  <c r="W1743" i="14"/>
  <c r="I1991" i="5"/>
  <c r="G1989" i="5"/>
  <c r="U1718" i="14"/>
  <c r="W1718" i="14"/>
  <c r="I1989" i="5"/>
  <c r="G1988" i="5"/>
  <c r="U1717" i="14"/>
  <c r="W1717" i="14"/>
  <c r="I1988" i="5"/>
  <c r="G1987" i="5"/>
  <c r="U1716" i="14"/>
  <c r="W1716" i="14"/>
  <c r="I1987" i="5"/>
  <c r="G1986" i="5"/>
  <c r="U1715" i="14"/>
  <c r="W1715" i="14"/>
  <c r="I1986" i="5"/>
  <c r="G1985" i="5"/>
  <c r="U1714" i="14"/>
  <c r="W1714" i="14"/>
  <c r="I1985" i="5"/>
  <c r="G1984" i="5"/>
  <c r="U1713" i="14"/>
  <c r="W1713" i="14"/>
  <c r="I1984" i="5"/>
  <c r="G1983" i="5"/>
  <c r="U1741" i="14"/>
  <c r="W1741" i="14"/>
  <c r="I1983" i="5"/>
  <c r="G1982" i="5"/>
  <c r="U1712" i="14"/>
  <c r="W1712" i="14"/>
  <c r="I1982" i="5"/>
  <c r="G1981" i="5"/>
  <c r="U1740" i="14"/>
  <c r="W1740" i="14"/>
  <c r="I1981" i="5"/>
  <c r="G1980" i="5"/>
  <c r="U1711" i="14"/>
  <c r="W1711" i="14"/>
  <c r="I1980" i="5"/>
  <c r="G1979" i="5"/>
  <c r="U1739" i="14"/>
  <c r="W1739" i="14"/>
  <c r="I1979" i="5"/>
  <c r="G1978" i="5"/>
  <c r="U1710" i="14"/>
  <c r="W1710" i="14"/>
  <c r="I1978" i="5"/>
  <c r="G1977" i="5"/>
  <c r="U1709" i="14"/>
  <c r="W1709" i="14"/>
  <c r="I1977" i="5"/>
  <c r="G1976" i="5"/>
  <c r="U1738" i="14"/>
  <c r="W1738" i="14"/>
  <c r="I1976" i="5"/>
  <c r="G1975" i="5"/>
  <c r="U1708" i="14"/>
  <c r="W1708" i="14"/>
  <c r="I1975" i="5"/>
  <c r="G1974" i="5"/>
  <c r="U1737" i="14"/>
  <c r="W1737" i="14"/>
  <c r="I1974" i="5"/>
  <c r="G1973" i="5"/>
  <c r="U1707" i="14"/>
  <c r="W1707" i="14"/>
  <c r="I1973" i="5"/>
  <c r="G1972" i="5"/>
  <c r="U1736" i="14"/>
  <c r="W1736" i="14"/>
  <c r="I1972" i="5"/>
  <c r="G1971" i="5"/>
  <c r="U1706" i="14"/>
  <c r="W1706" i="14"/>
  <c r="I1971" i="5"/>
  <c r="G1970" i="5"/>
  <c r="U1685" i="14"/>
  <c r="W1685" i="14"/>
  <c r="I1970" i="5"/>
  <c r="G1969" i="5"/>
  <c r="U1735" i="14"/>
  <c r="W1735" i="14"/>
  <c r="I1969" i="5"/>
  <c r="G1968" i="5"/>
  <c r="U1734" i="14"/>
  <c r="W1734" i="14"/>
  <c r="I1968" i="5"/>
  <c r="G1967" i="5"/>
  <c r="U1705" i="14"/>
  <c r="W1705" i="14"/>
  <c r="I1967" i="5"/>
  <c r="G1966" i="5"/>
  <c r="U1704" i="14"/>
  <c r="W1704" i="14"/>
  <c r="I1966" i="5"/>
  <c r="G1965" i="5"/>
  <c r="U1703" i="14"/>
  <c r="W1703" i="14"/>
  <c r="I1965" i="5"/>
  <c r="G1964" i="5"/>
  <c r="U1702" i="14"/>
  <c r="W1702" i="14"/>
  <c r="I1964" i="5"/>
  <c r="G1963" i="5"/>
  <c r="U1733" i="14"/>
  <c r="W1733" i="14"/>
  <c r="I1963" i="5"/>
  <c r="G1962" i="5"/>
  <c r="U1701" i="14"/>
  <c r="W1701" i="14"/>
  <c r="I1962" i="5"/>
  <c r="G1961" i="5"/>
  <c r="U1700" i="14"/>
  <c r="W1700" i="14"/>
  <c r="I1961" i="5"/>
  <c r="G1960" i="5"/>
  <c r="U1732" i="14"/>
  <c r="W1732" i="14"/>
  <c r="I1960" i="5"/>
  <c r="G1959" i="5"/>
  <c r="U1699" i="14"/>
  <c r="W1699" i="14"/>
  <c r="I1959" i="5"/>
  <c r="G1958" i="5"/>
  <c r="U1731" i="14"/>
  <c r="W1731" i="14"/>
  <c r="I1958" i="5"/>
  <c r="G1957" i="5"/>
  <c r="U1698" i="14"/>
  <c r="W1698" i="14"/>
  <c r="I1957" i="5"/>
  <c r="G1956" i="5"/>
  <c r="U1697" i="14"/>
  <c r="W1697" i="14"/>
  <c r="I1956" i="5"/>
  <c r="G1955" i="5"/>
  <c r="U1730" i="14"/>
  <c r="W1730" i="14"/>
  <c r="I1955" i="5"/>
  <c r="G1954" i="5"/>
  <c r="U1695" i="14"/>
  <c r="W1695" i="14"/>
  <c r="I1954" i="5"/>
  <c r="G1953" i="5"/>
  <c r="U1729" i="14"/>
  <c r="W1729" i="14"/>
  <c r="I1953" i="5"/>
  <c r="U1719" i="14"/>
  <c r="W1719" i="14"/>
  <c r="I1952" i="5"/>
  <c r="G1951" i="5"/>
  <c r="U1696" i="14"/>
  <c r="W1696" i="14"/>
  <c r="I1951" i="5"/>
  <c r="G1950" i="5"/>
  <c r="U1728" i="14"/>
  <c r="W1728" i="14"/>
  <c r="I1950" i="5"/>
  <c r="G1949" i="5"/>
  <c r="U1694" i="14"/>
  <c r="W1694" i="14"/>
  <c r="I1949" i="5"/>
  <c r="G1948" i="5"/>
  <c r="U1693" i="14"/>
  <c r="W1693" i="14"/>
  <c r="I1948" i="5"/>
  <c r="G1947" i="5"/>
  <c r="U1727" i="14"/>
  <c r="W1727" i="14"/>
  <c r="I1947" i="5"/>
  <c r="G1946" i="5"/>
  <c r="U1692" i="14"/>
  <c r="W1692" i="14"/>
  <c r="I1946" i="5"/>
  <c r="G1945" i="5"/>
  <c r="U1726" i="14"/>
  <c r="W1726" i="14"/>
  <c r="I1945" i="5"/>
  <c r="G1944" i="5"/>
  <c r="U1691" i="14"/>
  <c r="W1691" i="14"/>
  <c r="I1944" i="5"/>
  <c r="G1943" i="5"/>
  <c r="U1725" i="14"/>
  <c r="W1725" i="14"/>
  <c r="I1943" i="5"/>
  <c r="G1942" i="5"/>
  <c r="U1690" i="14"/>
  <c r="W1690" i="14"/>
  <c r="I1942" i="5"/>
  <c r="G1941" i="5"/>
  <c r="U1724" i="14"/>
  <c r="W1724" i="14"/>
  <c r="I1941" i="5"/>
  <c r="G1940" i="5"/>
  <c r="U1689" i="14"/>
  <c r="W1689" i="14"/>
  <c r="I1940" i="5"/>
  <c r="G1939" i="5"/>
  <c r="U1723" i="14"/>
  <c r="W1723" i="14"/>
  <c r="I1939" i="5"/>
  <c r="G1938" i="5"/>
  <c r="U1688" i="14"/>
  <c r="W1688" i="14"/>
  <c r="I1938" i="5"/>
  <c r="G1937" i="5"/>
  <c r="U1722" i="14"/>
  <c r="W1722" i="14"/>
  <c r="I1937" i="5"/>
  <c r="G1936" i="5"/>
  <c r="U1687" i="14"/>
  <c r="W1687" i="14"/>
  <c r="I1936" i="5"/>
  <c r="G1935" i="5"/>
  <c r="G1934" i="5"/>
  <c r="U1684" i="14"/>
  <c r="W1684" i="14"/>
  <c r="I1934" i="5"/>
  <c r="G1933" i="5"/>
  <c r="U1742" i="14"/>
  <c r="W1742" i="14"/>
  <c r="I1933" i="5"/>
  <c r="G1932" i="5"/>
  <c r="U1683" i="14"/>
  <c r="W1683" i="14"/>
  <c r="I1932" i="5"/>
  <c r="G1931" i="5"/>
  <c r="U1682" i="14"/>
  <c r="W1682" i="14"/>
  <c r="I1931" i="5"/>
  <c r="G1930" i="5"/>
  <c r="U1681" i="14"/>
  <c r="W1681" i="14"/>
  <c r="I1930" i="5"/>
  <c r="G1929" i="5"/>
  <c r="U1721" i="14"/>
  <c r="W1721" i="14"/>
  <c r="I1929" i="5"/>
  <c r="G1928" i="5"/>
  <c r="U1680" i="14"/>
  <c r="W1680" i="14"/>
  <c r="I1928" i="5"/>
  <c r="G1927" i="5"/>
  <c r="U1720" i="14"/>
  <c r="W1720" i="14"/>
  <c r="I1927" i="5"/>
  <c r="G1926" i="5"/>
  <c r="U1679" i="14"/>
  <c r="W1679" i="14"/>
  <c r="I1926" i="5"/>
  <c r="G1924" i="5"/>
  <c r="U1676" i="14"/>
  <c r="W1676" i="14"/>
  <c r="I1924" i="5"/>
  <c r="G1923" i="5"/>
  <c r="U1675" i="14"/>
  <c r="W1675" i="14"/>
  <c r="I1923" i="5"/>
  <c r="G1922" i="5"/>
  <c r="U1674" i="14"/>
  <c r="W1674" i="14"/>
  <c r="I1922" i="5"/>
  <c r="G1921" i="5"/>
  <c r="U1673" i="14"/>
  <c r="W1673" i="14"/>
  <c r="I1921" i="5"/>
  <c r="G1920" i="5"/>
  <c r="U1677" i="14"/>
  <c r="W1677" i="14"/>
  <c r="I1920" i="5"/>
  <c r="G1919" i="5"/>
  <c r="U1672" i="14"/>
  <c r="W1672" i="14"/>
  <c r="I1919" i="5"/>
  <c r="G1918" i="5"/>
  <c r="U1671" i="14"/>
  <c r="W1671" i="14"/>
  <c r="I1918" i="5"/>
  <c r="G1917" i="5"/>
  <c r="U1670" i="14"/>
  <c r="W1670" i="14"/>
  <c r="I1917" i="5"/>
  <c r="G1916" i="5"/>
  <c r="U1669" i="14"/>
  <c r="W1669" i="14"/>
  <c r="I1916" i="5"/>
  <c r="G1915" i="5"/>
  <c r="U1668" i="14"/>
  <c r="W1668" i="14"/>
  <c r="I1915" i="5"/>
  <c r="G1914" i="5"/>
  <c r="U1667" i="14"/>
  <c r="W1667" i="14"/>
  <c r="I1914" i="5"/>
  <c r="G1913" i="5"/>
  <c r="U1666" i="14"/>
  <c r="W1666" i="14"/>
  <c r="I1913" i="5"/>
  <c r="G1912" i="5"/>
  <c r="U1665" i="14"/>
  <c r="W1665" i="14"/>
  <c r="I1912" i="5"/>
  <c r="G1911" i="5"/>
  <c r="U1664" i="14"/>
  <c r="W1664" i="14"/>
  <c r="I1911" i="5"/>
  <c r="G1910" i="5"/>
  <c r="U1663" i="14"/>
  <c r="W1663" i="14"/>
  <c r="I1910" i="5"/>
  <c r="G1909" i="5"/>
  <c r="U1662" i="14"/>
  <c r="W1662" i="14"/>
  <c r="I1909" i="5"/>
  <c r="G1908" i="5"/>
  <c r="U1661" i="14"/>
  <c r="W1661" i="14"/>
  <c r="I1908" i="5"/>
  <c r="G1907" i="5"/>
  <c r="U1660" i="14"/>
  <c r="W1660" i="14"/>
  <c r="I1907" i="5"/>
  <c r="G1906" i="5"/>
  <c r="U1659" i="14"/>
  <c r="W1659" i="14"/>
  <c r="I1906" i="5"/>
  <c r="G1905" i="5"/>
  <c r="U1658" i="14"/>
  <c r="W1658" i="14"/>
  <c r="I1905" i="5"/>
  <c r="G1904" i="5"/>
  <c r="U1657" i="14"/>
  <c r="W1657" i="14"/>
  <c r="I1904" i="5"/>
  <c r="G1903" i="5"/>
  <c r="U1656" i="14"/>
  <c r="W1656" i="14"/>
  <c r="I1903" i="5"/>
  <c r="G1902" i="5"/>
  <c r="U1655" i="14"/>
  <c r="W1655" i="14"/>
  <c r="I1902" i="5"/>
  <c r="G1901" i="5"/>
  <c r="U1654" i="14"/>
  <c r="W1654" i="14"/>
  <c r="I1901" i="5"/>
  <c r="L1901" i="5"/>
  <c r="G1900" i="5"/>
  <c r="U1678" i="14"/>
  <c r="W1678" i="14"/>
  <c r="I1900" i="5"/>
  <c r="G1899" i="5"/>
  <c r="U1653" i="14"/>
  <c r="W1653" i="14"/>
  <c r="I1899" i="5"/>
  <c r="G1898" i="5"/>
  <c r="U1652" i="14"/>
  <c r="W1652" i="14"/>
  <c r="I1898" i="5"/>
  <c r="G1897" i="5"/>
  <c r="U1651" i="14"/>
  <c r="W1651" i="14"/>
  <c r="I1897" i="5"/>
  <c r="G1896" i="5"/>
  <c r="U1650" i="14"/>
  <c r="W1650" i="14"/>
  <c r="I1896" i="5"/>
  <c r="G1895" i="5"/>
  <c r="U1649" i="14"/>
  <c r="W1649" i="14"/>
  <c r="I1895" i="5"/>
  <c r="G1894" i="5"/>
  <c r="U1648" i="14"/>
  <c r="W1648" i="14"/>
  <c r="I1894" i="5"/>
  <c r="G1893" i="5"/>
  <c r="U1647" i="14"/>
  <c r="W1647" i="14"/>
  <c r="I1893" i="5"/>
  <c r="G1891" i="5"/>
  <c r="U1623" i="14"/>
  <c r="W1623" i="14"/>
  <c r="I1891" i="5"/>
  <c r="G1890" i="5"/>
  <c r="U1646" i="14"/>
  <c r="W1646" i="14"/>
  <c r="I1890" i="5"/>
  <c r="G1889" i="5"/>
  <c r="U1622" i="14"/>
  <c r="W1622" i="14"/>
  <c r="I1889" i="5"/>
  <c r="G1888" i="5"/>
  <c r="U1621" i="14"/>
  <c r="W1621" i="14"/>
  <c r="I1888" i="5"/>
  <c r="G1887" i="5"/>
  <c r="U1645" i="14"/>
  <c r="W1645" i="14"/>
  <c r="I1887" i="5"/>
  <c r="G1886" i="5"/>
  <c r="U1644" i="14"/>
  <c r="W1644" i="14"/>
  <c r="I1886" i="5"/>
  <c r="G1885" i="5"/>
  <c r="U1620" i="14"/>
  <c r="W1620" i="14"/>
  <c r="I1885" i="5"/>
  <c r="G1884" i="5"/>
  <c r="U1619" i="14"/>
  <c r="W1619" i="14"/>
  <c r="I1884" i="5"/>
  <c r="G1883" i="5"/>
  <c r="U1618" i="14"/>
  <c r="W1618" i="14"/>
  <c r="I1883" i="5"/>
  <c r="G1882" i="5"/>
  <c r="U1643" i="14"/>
  <c r="W1643" i="14"/>
  <c r="I1882" i="5"/>
  <c r="G1881" i="5"/>
  <c r="U1617" i="14"/>
  <c r="W1617" i="14"/>
  <c r="I1881" i="5"/>
  <c r="G1880" i="5"/>
  <c r="U1642" i="14"/>
  <c r="W1642" i="14"/>
  <c r="I1880" i="5"/>
  <c r="G1879" i="5"/>
  <c r="U1616" i="14"/>
  <c r="W1616" i="14"/>
  <c r="I1879" i="5"/>
  <c r="G1878" i="5"/>
  <c r="U1641" i="14"/>
  <c r="W1641" i="14"/>
  <c r="I1878" i="5"/>
  <c r="G1877" i="5"/>
  <c r="U1615" i="14"/>
  <c r="W1615" i="14"/>
  <c r="I1877" i="5"/>
  <c r="G1876" i="5"/>
  <c r="U1614" i="14"/>
  <c r="W1614" i="14"/>
  <c r="I1876" i="5"/>
  <c r="G1875" i="5"/>
  <c r="U1640" i="14"/>
  <c r="W1640" i="14"/>
  <c r="I1875" i="5"/>
  <c r="G1874" i="5"/>
  <c r="U1613" i="14"/>
  <c r="W1613" i="14"/>
  <c r="I1874" i="5"/>
  <c r="G1873" i="5"/>
  <c r="U1612" i="14"/>
  <c r="W1612" i="14"/>
  <c r="I1873" i="5"/>
  <c r="G1872" i="5"/>
  <c r="U1611" i="14"/>
  <c r="W1611" i="14"/>
  <c r="I1872" i="5"/>
  <c r="G1871" i="5"/>
  <c r="U1610" i="14"/>
  <c r="W1610" i="14"/>
  <c r="I1871" i="5"/>
  <c r="G1870" i="5"/>
  <c r="U1608" i="14"/>
  <c r="W1608" i="14"/>
  <c r="I1870" i="5"/>
  <c r="G1869" i="5"/>
  <c r="U1639" i="14"/>
  <c r="W1639" i="14"/>
  <c r="I1869" i="5"/>
  <c r="G1868" i="5"/>
  <c r="U1607" i="14"/>
  <c r="W1607" i="14"/>
  <c r="I1868" i="5"/>
  <c r="G1867" i="5"/>
  <c r="U1606" i="14"/>
  <c r="W1606" i="14"/>
  <c r="I1867" i="5"/>
  <c r="G1866" i="5"/>
  <c r="U1605" i="14"/>
  <c r="W1605" i="14"/>
  <c r="I1866" i="5"/>
  <c r="G1865" i="5"/>
  <c r="U1638" i="14"/>
  <c r="W1638" i="14"/>
  <c r="I1865" i="5"/>
  <c r="G1864" i="5"/>
  <c r="U1604" i="14"/>
  <c r="W1604" i="14"/>
  <c r="I1864" i="5"/>
  <c r="G1863" i="5"/>
  <c r="U1637" i="14"/>
  <c r="W1637" i="14"/>
  <c r="I1863" i="5"/>
  <c r="G1862" i="5"/>
  <c r="U1603" i="14"/>
  <c r="W1603" i="14"/>
  <c r="I1862" i="5"/>
  <c r="G1861" i="5"/>
  <c r="U1602" i="14"/>
  <c r="W1602" i="14"/>
  <c r="I1861" i="5"/>
  <c r="G1860" i="5"/>
  <c r="U1601" i="14"/>
  <c r="W1601" i="14"/>
  <c r="I1860" i="5"/>
  <c r="G1859" i="5"/>
  <c r="U1636" i="14"/>
  <c r="W1636" i="14"/>
  <c r="I1859" i="5"/>
  <c r="G1858" i="5"/>
  <c r="U1600" i="14"/>
  <c r="W1600" i="14"/>
  <c r="I1858" i="5"/>
  <c r="G1857" i="5"/>
  <c r="U1599" i="14"/>
  <c r="W1599" i="14"/>
  <c r="I1857" i="5"/>
  <c r="G1856" i="5"/>
  <c r="U1635" i="14"/>
  <c r="W1635" i="14"/>
  <c r="I1856" i="5"/>
  <c r="G1855" i="5"/>
  <c r="U1598" i="14"/>
  <c r="W1598" i="14"/>
  <c r="I1855" i="5"/>
  <c r="G1854" i="5"/>
  <c r="U1634" i="14"/>
  <c r="W1634" i="14"/>
  <c r="I1854" i="5"/>
  <c r="G1853" i="5"/>
  <c r="U1597" i="14"/>
  <c r="W1597" i="14"/>
  <c r="I1853" i="5"/>
  <c r="G1852" i="5"/>
  <c r="U1596" i="14"/>
  <c r="W1596" i="14"/>
  <c r="I1852" i="5"/>
  <c r="G1851" i="5"/>
  <c r="U1633" i="14"/>
  <c r="W1633" i="14"/>
  <c r="I1851" i="5"/>
  <c r="G1850" i="5"/>
  <c r="U1595" i="14"/>
  <c r="W1595" i="14"/>
  <c r="I1850" i="5"/>
  <c r="G1849" i="5"/>
  <c r="U1632" i="14"/>
  <c r="W1632" i="14"/>
  <c r="I1849" i="5"/>
  <c r="G1848" i="5"/>
  <c r="U1594" i="14"/>
  <c r="W1594" i="14"/>
  <c r="I1848" i="5"/>
  <c r="G1847" i="5"/>
  <c r="U1593" i="14"/>
  <c r="W1593" i="14"/>
  <c r="I1847" i="5"/>
  <c r="G1846" i="5"/>
  <c r="U1592" i="14"/>
  <c r="W1592" i="14"/>
  <c r="I1846" i="5"/>
  <c r="G1845" i="5"/>
  <c r="U1591" i="14"/>
  <c r="W1591" i="14"/>
  <c r="I1845" i="5"/>
  <c r="G1844" i="5"/>
  <c r="U1590" i="14"/>
  <c r="W1590" i="14"/>
  <c r="I1844" i="5"/>
  <c r="G1843" i="5"/>
  <c r="U1631" i="14"/>
  <c r="W1631" i="14"/>
  <c r="I1843" i="5"/>
  <c r="G1842" i="5"/>
  <c r="U1589" i="14"/>
  <c r="W1589" i="14"/>
  <c r="I1842" i="5"/>
  <c r="G1841" i="5"/>
  <c r="U1630" i="14"/>
  <c r="W1630" i="14"/>
  <c r="I1841" i="5"/>
  <c r="G1840" i="5"/>
  <c r="U1588" i="14"/>
  <c r="W1588" i="14"/>
  <c r="I1840" i="5"/>
  <c r="G1839" i="5"/>
  <c r="U1629" i="14"/>
  <c r="W1629" i="14"/>
  <c r="I1839" i="5"/>
  <c r="G1838" i="5"/>
  <c r="U1587" i="14"/>
  <c r="W1587" i="14"/>
  <c r="I1838" i="5"/>
  <c r="G1837" i="5"/>
  <c r="U1628" i="14"/>
  <c r="W1628" i="14"/>
  <c r="I1837" i="5"/>
  <c r="G1836" i="5"/>
  <c r="U1586" i="14"/>
  <c r="W1586" i="14"/>
  <c r="I1836" i="5"/>
  <c r="G1835" i="5"/>
  <c r="U1627" i="14"/>
  <c r="W1627" i="14"/>
  <c r="I1835" i="5"/>
  <c r="G1834" i="5"/>
  <c r="U1585" i="14"/>
  <c r="W1585" i="14"/>
  <c r="I1834" i="5"/>
  <c r="G1833" i="5"/>
  <c r="U1626" i="14"/>
  <c r="W1626" i="14"/>
  <c r="I1833" i="5"/>
  <c r="G1832" i="5"/>
  <c r="U1584" i="14"/>
  <c r="W1584" i="14"/>
  <c r="I1832" i="5"/>
  <c r="G1831" i="5"/>
  <c r="U1583" i="14"/>
  <c r="W1583" i="14"/>
  <c r="I1831" i="5"/>
  <c r="G1830" i="5"/>
  <c r="U1582" i="14"/>
  <c r="W1582" i="14"/>
  <c r="I1830" i="5"/>
  <c r="G1829" i="5"/>
  <c r="U1581" i="14"/>
  <c r="W1581" i="14"/>
  <c r="I1829" i="5"/>
  <c r="G1828" i="5"/>
  <c r="U1580" i="14"/>
  <c r="W1580" i="14"/>
  <c r="I1828" i="5"/>
  <c r="G1827" i="5"/>
  <c r="U1579" i="14"/>
  <c r="W1579" i="14"/>
  <c r="I1827" i="5"/>
  <c r="G1826" i="5"/>
  <c r="U1625" i="14"/>
  <c r="W1625" i="14"/>
  <c r="I1826" i="5"/>
  <c r="G1825" i="5"/>
  <c r="U1578" i="14"/>
  <c r="W1578" i="14"/>
  <c r="I1825" i="5"/>
  <c r="G1824" i="5"/>
  <c r="U1577" i="14"/>
  <c r="W1577" i="14"/>
  <c r="I1824" i="5"/>
  <c r="G1823" i="5"/>
  <c r="U1576" i="14"/>
  <c r="W1576" i="14"/>
  <c r="I1823" i="5"/>
  <c r="G1822" i="5"/>
  <c r="U1575" i="14"/>
  <c r="W1575" i="14"/>
  <c r="I1822" i="5"/>
  <c r="G1821" i="5"/>
  <c r="U1574" i="14"/>
  <c r="W1574" i="14"/>
  <c r="I1821" i="5"/>
  <c r="G1820" i="5"/>
  <c r="U1573" i="14"/>
  <c r="W1573" i="14"/>
  <c r="I1820" i="5"/>
  <c r="G1819" i="5"/>
  <c r="U1624" i="14"/>
  <c r="W1624" i="14"/>
  <c r="I1819" i="5"/>
  <c r="G1818" i="5"/>
  <c r="U1572" i="14"/>
  <c r="W1572" i="14"/>
  <c r="I1818" i="5"/>
  <c r="G1816" i="5"/>
  <c r="U1571" i="14"/>
  <c r="W1571" i="14"/>
  <c r="I1816" i="5"/>
  <c r="G1815" i="5"/>
  <c r="U1558" i="14"/>
  <c r="W1558" i="14"/>
  <c r="I1815" i="5"/>
  <c r="G1814" i="5"/>
  <c r="U1570" i="14"/>
  <c r="W1570" i="14"/>
  <c r="I1814" i="5"/>
  <c r="G1813" i="5"/>
  <c r="U1557" i="14"/>
  <c r="W1557" i="14"/>
  <c r="I1813" i="5"/>
  <c r="G1812" i="5"/>
  <c r="U1556" i="14"/>
  <c r="W1556" i="14"/>
  <c r="I1812" i="5"/>
  <c r="G1811" i="5"/>
  <c r="U1555" i="14"/>
  <c r="W1555" i="14"/>
  <c r="I1811" i="5"/>
  <c r="G1810" i="5"/>
  <c r="U1568" i="14"/>
  <c r="W1568" i="14"/>
  <c r="I1810" i="5"/>
  <c r="G1809" i="5"/>
  <c r="U1553" i="14"/>
  <c r="W1553" i="14"/>
  <c r="I1809" i="5"/>
  <c r="G1808" i="5"/>
  <c r="U1552" i="14"/>
  <c r="W1552" i="14"/>
  <c r="I1808" i="5"/>
  <c r="G1807" i="5"/>
  <c r="U1567" i="14"/>
  <c r="W1567" i="14"/>
  <c r="I1807" i="5"/>
  <c r="G1806" i="5"/>
  <c r="U1550" i="14"/>
  <c r="W1550" i="14"/>
  <c r="I1806" i="5"/>
  <c r="G1805" i="5"/>
  <c r="U1551" i="14"/>
  <c r="W1551" i="14"/>
  <c r="I1805" i="5"/>
  <c r="G1804" i="5"/>
  <c r="U1549" i="14"/>
  <c r="W1549" i="14"/>
  <c r="I1804" i="5"/>
  <c r="G1803" i="5"/>
  <c r="U1539" i="14"/>
  <c r="W1539" i="14"/>
  <c r="I1803" i="5"/>
  <c r="G1802" i="5"/>
  <c r="U1548" i="14"/>
  <c r="W1548" i="14"/>
  <c r="I1802" i="5"/>
  <c r="G1801" i="5"/>
  <c r="U1569" i="14"/>
  <c r="W1569" i="14"/>
  <c r="I1801" i="5"/>
  <c r="G1800" i="5"/>
  <c r="U1554" i="14"/>
  <c r="W1554" i="14"/>
  <c r="I1800" i="5"/>
  <c r="G1799" i="5"/>
  <c r="U1566" i="14"/>
  <c r="W1566" i="14"/>
  <c r="I1799" i="5"/>
  <c r="G1798" i="5"/>
  <c r="U1547" i="14"/>
  <c r="W1547" i="14"/>
  <c r="I1798" i="5"/>
  <c r="G1797" i="5"/>
  <c r="U1565" i="14"/>
  <c r="W1565" i="14"/>
  <c r="I1797" i="5"/>
  <c r="G1796" i="5"/>
  <c r="U1546" i="14"/>
  <c r="W1546" i="14"/>
  <c r="I1796" i="5"/>
  <c r="G1795" i="5"/>
  <c r="U1564" i="14"/>
  <c r="W1564" i="14"/>
  <c r="I1795" i="5"/>
  <c r="G1794" i="5"/>
  <c r="U1545" i="14"/>
  <c r="W1545" i="14"/>
  <c r="I1794" i="5"/>
  <c r="G1793" i="5"/>
  <c r="U1544" i="14"/>
  <c r="W1544" i="14"/>
  <c r="I1793" i="5"/>
  <c r="G1792" i="5"/>
  <c r="U1543" i="14"/>
  <c r="W1543" i="14"/>
  <c r="I1792" i="5"/>
  <c r="G1791" i="5"/>
  <c r="U1563" i="14"/>
  <c r="W1563" i="14"/>
  <c r="I1791" i="5"/>
  <c r="G1790" i="5"/>
  <c r="U1542" i="14"/>
  <c r="W1542" i="14"/>
  <c r="I1790" i="5"/>
  <c r="G1789" i="5"/>
  <c r="U1562" i="14"/>
  <c r="W1562" i="14"/>
  <c r="I1789" i="5"/>
  <c r="G1788" i="5"/>
  <c r="U1541" i="14"/>
  <c r="W1541" i="14"/>
  <c r="I1788" i="5"/>
  <c r="G1787" i="5"/>
  <c r="U1561" i="14"/>
  <c r="W1561" i="14"/>
  <c r="I1787" i="5"/>
  <c r="G1786" i="5"/>
  <c r="U1540" i="14"/>
  <c r="W1540" i="14"/>
  <c r="I1786" i="5"/>
  <c r="G1785" i="5"/>
  <c r="U1538" i="14"/>
  <c r="W1538" i="14"/>
  <c r="I1785" i="5"/>
  <c r="G1784" i="5"/>
  <c r="U1537" i="14"/>
  <c r="W1537" i="14"/>
  <c r="I1784" i="5"/>
  <c r="G1783" i="5"/>
  <c r="U1560" i="14"/>
  <c r="W1560" i="14"/>
  <c r="I1783" i="5"/>
  <c r="G1782" i="5"/>
  <c r="U1536" i="14"/>
  <c r="W1536" i="14"/>
  <c r="I1782" i="5"/>
  <c r="G1781" i="5"/>
  <c r="U1559" i="14"/>
  <c r="W1559" i="14"/>
  <c r="I1781" i="5"/>
  <c r="G1780" i="5"/>
  <c r="U1535" i="14"/>
  <c r="W1535" i="14"/>
  <c r="G1778" i="5"/>
  <c r="U1518" i="14"/>
  <c r="W1518" i="14"/>
  <c r="I1778" i="5"/>
  <c r="G1777" i="5"/>
  <c r="L1777" i="5"/>
  <c r="U1523" i="14"/>
  <c r="W1523" i="14"/>
  <c r="I1777" i="5"/>
  <c r="G1776" i="5"/>
  <c r="U1534" i="14"/>
  <c r="W1534" i="14"/>
  <c r="I1776" i="5"/>
  <c r="G1775" i="5"/>
  <c r="U1522" i="14"/>
  <c r="W1522" i="14"/>
  <c r="I1775" i="5"/>
  <c r="G1774" i="5"/>
  <c r="U1531" i="14"/>
  <c r="W1531" i="14"/>
  <c r="I1774" i="5"/>
  <c r="G1773" i="5"/>
  <c r="U1516" i="14"/>
  <c r="W1516" i="14"/>
  <c r="I1773" i="5"/>
  <c r="G1772" i="5"/>
  <c r="U1532" i="14"/>
  <c r="W1532" i="14"/>
  <c r="I1772" i="5"/>
  <c r="G1771" i="5"/>
  <c r="U1517" i="14"/>
  <c r="W1517" i="14"/>
  <c r="I1771" i="5"/>
  <c r="G1770" i="5"/>
  <c r="U1515" i="14"/>
  <c r="W1515" i="14"/>
  <c r="I1770" i="5"/>
  <c r="G1769" i="5"/>
  <c r="U1514" i="14"/>
  <c r="W1514" i="14"/>
  <c r="I1769" i="5"/>
  <c r="G1768" i="5"/>
  <c r="U1530" i="14"/>
  <c r="W1530" i="14"/>
  <c r="I1768" i="5"/>
  <c r="G1767" i="5"/>
  <c r="U1513" i="14"/>
  <c r="W1513" i="14"/>
  <c r="I1767" i="5"/>
  <c r="G1766" i="5"/>
  <c r="G1765" i="5"/>
  <c r="U1525" i="14"/>
  <c r="W1525" i="14"/>
  <c r="I1765" i="5"/>
  <c r="G1764" i="5"/>
  <c r="U1527" i="14"/>
  <c r="W1527" i="14"/>
  <c r="I1764" i="5"/>
  <c r="G1763" i="5"/>
  <c r="U1526" i="14"/>
  <c r="W1526" i="14"/>
  <c r="I1763" i="5"/>
  <c r="G1762" i="5"/>
  <c r="U1512" i="14"/>
  <c r="W1512" i="14"/>
  <c r="I1762" i="5"/>
  <c r="G1761" i="5"/>
  <c r="U1511" i="14"/>
  <c r="W1511" i="14"/>
  <c r="I1761" i="5"/>
  <c r="G1760" i="5"/>
  <c r="U1510" i="14"/>
  <c r="W1510" i="14"/>
  <c r="I1760" i="5"/>
  <c r="G1759" i="5"/>
  <c r="U1509" i="14"/>
  <c r="W1509" i="14"/>
  <c r="I1759" i="5"/>
  <c r="G1758" i="5"/>
  <c r="U1521" i="14"/>
  <c r="W1521" i="14"/>
  <c r="I1758" i="5"/>
  <c r="G1757" i="5"/>
  <c r="U1533" i="14"/>
  <c r="W1533" i="14"/>
  <c r="I1757" i="5"/>
  <c r="G1756" i="5"/>
  <c r="U1520" i="14"/>
  <c r="W1520" i="14"/>
  <c r="I1756" i="5"/>
  <c r="G1755" i="5"/>
  <c r="U1519" i="14"/>
  <c r="W1519" i="14"/>
  <c r="I1755" i="5"/>
  <c r="G1754" i="5"/>
  <c r="U1508" i="14"/>
  <c r="W1508" i="14"/>
  <c r="I1754" i="5"/>
  <c r="G1753" i="5"/>
  <c r="U1507" i="14"/>
  <c r="W1507" i="14"/>
  <c r="I1753" i="5"/>
  <c r="G1752" i="5"/>
  <c r="U1524" i="14"/>
  <c r="W1524" i="14"/>
  <c r="I1752" i="5"/>
  <c r="G1751" i="5"/>
  <c r="U1506" i="14"/>
  <c r="W1506" i="14"/>
  <c r="I1751" i="5"/>
  <c r="G1750" i="5"/>
  <c r="U1505" i="14"/>
  <c r="W1505" i="14"/>
  <c r="I1750" i="5"/>
  <c r="G1749" i="5"/>
  <c r="U1529" i="14"/>
  <c r="W1529" i="14"/>
  <c r="I1749" i="5"/>
  <c r="G1748" i="5"/>
  <c r="U1528" i="14"/>
  <c r="W1528" i="14"/>
  <c r="I1748" i="5"/>
  <c r="G1747" i="5"/>
  <c r="U1504" i="14"/>
  <c r="W1504" i="14"/>
  <c r="I1747" i="5"/>
  <c r="G1746" i="5"/>
  <c r="U1503" i="14"/>
  <c r="W1503" i="14"/>
  <c r="I1746" i="5"/>
  <c r="G1745" i="5"/>
  <c r="U1502" i="14"/>
  <c r="W1502" i="14"/>
  <c r="I1745" i="5"/>
  <c r="G1742" i="5"/>
  <c r="U1501" i="14"/>
  <c r="W1501" i="14"/>
  <c r="I1742" i="5"/>
  <c r="G1741" i="5"/>
  <c r="U1500" i="14"/>
  <c r="W1500" i="14"/>
  <c r="I1741" i="5"/>
  <c r="G1740" i="5"/>
  <c r="U1499" i="14"/>
  <c r="W1499" i="14"/>
  <c r="I1740" i="5"/>
  <c r="G1739" i="5"/>
  <c r="U1498" i="14"/>
  <c r="W1498" i="14"/>
  <c r="I1739" i="5"/>
  <c r="G1737" i="5"/>
  <c r="U1497" i="14"/>
  <c r="W1497" i="14"/>
  <c r="I1737" i="5"/>
  <c r="G1735" i="5"/>
  <c r="U1496" i="14"/>
  <c r="W1496" i="14"/>
  <c r="I1735" i="5"/>
  <c r="G1734" i="5"/>
  <c r="G1733" i="5"/>
  <c r="U1495" i="14"/>
  <c r="W1495" i="14"/>
  <c r="I1733" i="5"/>
  <c r="G1732" i="5"/>
  <c r="G1731" i="5"/>
  <c r="U1494" i="14"/>
  <c r="W1494" i="14"/>
  <c r="I1731" i="5"/>
  <c r="G1730" i="5"/>
  <c r="U1493" i="14"/>
  <c r="W1493" i="14"/>
  <c r="I1730" i="5"/>
  <c r="G1728" i="5"/>
  <c r="U1488" i="14"/>
  <c r="W1488" i="14"/>
  <c r="I1728" i="5"/>
  <c r="G1727" i="5"/>
  <c r="U1492" i="14"/>
  <c r="W1492" i="14"/>
  <c r="I1727" i="5"/>
  <c r="G1726" i="5"/>
  <c r="U1487" i="14"/>
  <c r="W1487" i="14"/>
  <c r="I1726" i="5"/>
  <c r="G1725" i="5"/>
  <c r="U1486" i="14"/>
  <c r="W1486" i="14"/>
  <c r="I1725" i="5"/>
  <c r="G1724" i="5"/>
  <c r="U1485" i="14"/>
  <c r="W1485" i="14"/>
  <c r="I1724" i="5"/>
  <c r="G1723" i="5"/>
  <c r="U1489" i="14"/>
  <c r="W1489" i="14"/>
  <c r="I1723" i="5"/>
  <c r="G1722" i="5"/>
  <c r="U1484" i="14"/>
  <c r="W1484" i="14"/>
  <c r="I1722" i="5"/>
  <c r="G1721" i="5"/>
  <c r="U1491" i="14"/>
  <c r="W1491" i="14"/>
  <c r="I1721" i="5"/>
  <c r="G1720" i="5"/>
  <c r="U1483" i="14"/>
  <c r="W1483" i="14"/>
  <c r="I1720" i="5"/>
  <c r="G1719" i="5"/>
  <c r="U1490" i="14"/>
  <c r="W1490" i="14"/>
  <c r="I1719" i="5"/>
  <c r="G1718" i="5"/>
  <c r="U1482" i="14"/>
  <c r="W1482" i="14"/>
  <c r="I1718" i="5"/>
  <c r="G1717" i="5"/>
  <c r="U1480" i="14"/>
  <c r="W1480" i="14"/>
  <c r="I1717" i="5"/>
  <c r="G1716" i="5"/>
  <c r="U1481" i="14"/>
  <c r="W1481" i="14"/>
  <c r="I1716" i="5"/>
  <c r="G1715" i="5"/>
  <c r="U1479" i="14"/>
  <c r="W1479" i="14"/>
  <c r="I1715" i="5"/>
  <c r="G1714" i="5"/>
  <c r="U1478" i="14"/>
  <c r="W1478" i="14"/>
  <c r="I1714" i="5"/>
  <c r="G1712" i="5"/>
  <c r="U1477" i="14"/>
  <c r="W1477" i="14"/>
  <c r="I1704" i="5"/>
  <c r="G1711" i="5"/>
  <c r="G1710" i="5"/>
  <c r="U1473" i="14"/>
  <c r="W1473" i="14"/>
  <c r="I1710" i="5"/>
  <c r="G1709" i="5"/>
  <c r="U1472" i="14"/>
  <c r="W1472" i="14"/>
  <c r="I1709" i="5"/>
  <c r="G1708" i="5"/>
  <c r="U1471" i="14"/>
  <c r="W1471" i="14"/>
  <c r="I1708" i="5"/>
  <c r="G1707" i="5"/>
  <c r="U1470" i="14"/>
  <c r="W1470" i="14"/>
  <c r="I1707" i="5"/>
  <c r="G1706" i="5"/>
  <c r="G1705" i="5"/>
  <c r="U1476" i="14"/>
  <c r="W1476" i="14"/>
  <c r="I1705" i="5"/>
  <c r="G1704" i="5"/>
  <c r="G1703" i="5"/>
  <c r="U1475" i="14"/>
  <c r="W1475" i="14"/>
  <c r="I1703" i="5"/>
  <c r="G1702" i="5"/>
  <c r="G1700" i="5"/>
  <c r="U1467" i="14"/>
  <c r="W1467" i="14"/>
  <c r="I1700" i="5"/>
  <c r="G1699" i="5"/>
  <c r="U1466" i="14"/>
  <c r="W1466" i="14"/>
  <c r="I1699" i="5"/>
  <c r="G1698" i="5"/>
  <c r="U1465" i="14"/>
  <c r="W1465" i="14"/>
  <c r="I1698" i="5"/>
  <c r="G1697" i="5"/>
  <c r="U1464" i="14"/>
  <c r="W1464" i="14"/>
  <c r="I1697" i="5"/>
  <c r="G1696" i="5"/>
  <c r="U1463" i="14"/>
  <c r="W1463" i="14"/>
  <c r="I1696" i="5"/>
  <c r="G1695" i="5"/>
  <c r="U1462" i="14"/>
  <c r="W1462" i="14"/>
  <c r="I1695" i="5"/>
  <c r="G1694" i="5"/>
  <c r="U1461" i="14"/>
  <c r="W1461" i="14"/>
  <c r="I1694" i="5"/>
  <c r="G1693" i="5"/>
  <c r="U1460" i="14"/>
  <c r="W1460" i="14"/>
  <c r="I1693" i="5"/>
  <c r="G1692" i="5"/>
  <c r="U1459" i="14"/>
  <c r="W1459" i="14"/>
  <c r="I1692" i="5"/>
  <c r="G1691" i="5"/>
  <c r="U1458" i="14"/>
  <c r="W1458" i="14"/>
  <c r="I1691" i="5"/>
  <c r="G1690" i="5"/>
  <c r="U1457" i="14"/>
  <c r="W1457" i="14"/>
  <c r="I1690" i="5"/>
  <c r="G1689" i="5"/>
  <c r="U1456" i="14"/>
  <c r="W1456" i="14"/>
  <c r="I1689" i="5"/>
  <c r="G1688" i="5"/>
  <c r="U1455" i="14"/>
  <c r="W1455" i="14"/>
  <c r="I1688" i="5"/>
  <c r="G1687" i="5"/>
  <c r="U1454" i="14"/>
  <c r="W1454" i="14"/>
  <c r="I1687" i="5"/>
  <c r="G1686" i="5"/>
  <c r="U1453" i="14"/>
  <c r="W1453" i="14"/>
  <c r="I1686" i="5"/>
  <c r="G1685" i="5"/>
  <c r="U1452" i="14"/>
  <c r="W1452" i="14"/>
  <c r="I1685" i="5"/>
  <c r="G1684" i="5"/>
  <c r="U1451" i="14"/>
  <c r="W1451" i="14"/>
  <c r="I1684" i="5"/>
  <c r="G1683" i="5"/>
  <c r="U1449" i="14"/>
  <c r="W1449" i="14"/>
  <c r="I1683" i="5"/>
  <c r="G1682" i="5"/>
  <c r="U1450" i="14"/>
  <c r="W1450" i="14"/>
  <c r="I1682" i="5"/>
  <c r="G1681" i="5"/>
  <c r="U1448" i="14"/>
  <c r="W1448" i="14"/>
  <c r="I1681" i="5"/>
  <c r="G1680" i="5"/>
  <c r="U1447" i="14"/>
  <c r="W1447" i="14"/>
  <c r="I1680" i="5"/>
  <c r="G1679" i="5"/>
  <c r="U1469" i="14"/>
  <c r="W1469" i="14"/>
  <c r="I1679" i="5"/>
  <c r="G1678" i="5"/>
  <c r="U1446" i="14"/>
  <c r="W1446" i="14"/>
  <c r="I1678" i="5"/>
  <c r="G1677" i="5"/>
  <c r="U1445" i="14"/>
  <c r="W1445" i="14"/>
  <c r="I1677" i="5"/>
  <c r="G1676" i="5"/>
  <c r="U1468" i="14"/>
  <c r="W1468" i="14"/>
  <c r="I1676" i="5"/>
  <c r="G1675" i="5"/>
  <c r="U1444" i="14"/>
  <c r="W1444" i="14"/>
  <c r="I1675" i="5"/>
  <c r="G1674" i="5"/>
  <c r="U1443" i="14"/>
  <c r="W1443" i="14"/>
  <c r="I1674" i="5"/>
  <c r="G1672" i="5"/>
  <c r="U1442" i="14"/>
  <c r="W1442" i="14"/>
  <c r="I1672" i="5"/>
  <c r="G1671" i="5"/>
  <c r="U1441" i="14"/>
  <c r="W1441" i="14"/>
  <c r="I1671" i="5"/>
  <c r="G1670" i="5"/>
  <c r="U1440" i="14"/>
  <c r="W1440" i="14"/>
  <c r="I1670" i="5"/>
  <c r="G1669" i="5"/>
  <c r="U1439" i="14"/>
  <c r="W1439" i="14"/>
  <c r="I1669" i="5"/>
  <c r="G1668" i="5"/>
  <c r="U1438" i="14"/>
  <c r="W1438" i="14"/>
  <c r="I1668" i="5"/>
  <c r="G1667" i="5"/>
  <c r="U1437" i="14"/>
  <c r="W1437" i="14"/>
  <c r="I1667" i="5"/>
  <c r="G1666" i="5"/>
  <c r="U1436" i="14"/>
  <c r="W1436" i="14"/>
  <c r="I1666" i="5"/>
  <c r="G1665" i="5"/>
  <c r="U1435" i="14"/>
  <c r="W1435" i="14"/>
  <c r="I1665" i="5"/>
  <c r="G1664" i="5"/>
  <c r="U1434" i="14"/>
  <c r="W1434" i="14"/>
  <c r="I1664" i="5"/>
  <c r="G1663" i="5"/>
  <c r="U1433" i="14"/>
  <c r="W1433" i="14"/>
  <c r="I1663" i="5"/>
  <c r="G1662" i="5"/>
  <c r="U1432" i="14"/>
  <c r="W1432" i="14"/>
  <c r="I1662" i="5"/>
  <c r="G1661" i="5"/>
  <c r="U1431" i="14"/>
  <c r="W1431" i="14"/>
  <c r="I1661" i="5"/>
  <c r="G1660" i="5"/>
  <c r="U1430" i="14"/>
  <c r="W1430" i="14"/>
  <c r="I1660" i="5"/>
  <c r="G1659" i="5"/>
  <c r="U1429" i="14"/>
  <c r="W1429" i="14"/>
  <c r="I1659" i="5"/>
  <c r="G1658" i="5"/>
  <c r="U1428" i="14"/>
  <c r="W1428" i="14"/>
  <c r="I1658" i="5"/>
  <c r="G1657" i="5"/>
  <c r="U1427" i="14"/>
  <c r="W1427" i="14"/>
  <c r="I1657" i="5"/>
  <c r="G1655" i="5"/>
  <c r="U1426" i="14"/>
  <c r="W1426" i="14"/>
  <c r="I1655" i="5"/>
  <c r="G1654" i="5"/>
  <c r="U1425" i="14"/>
  <c r="W1425" i="14"/>
  <c r="I1654" i="5"/>
  <c r="G1653" i="5"/>
  <c r="U1424" i="14"/>
  <c r="W1424" i="14"/>
  <c r="I1653" i="5"/>
  <c r="G1652" i="5"/>
  <c r="U1423" i="14"/>
  <c r="W1423" i="14"/>
  <c r="I1652" i="5"/>
  <c r="G1651" i="5"/>
  <c r="U1422" i="14"/>
  <c r="W1422" i="14"/>
  <c r="I1651" i="5"/>
  <c r="G1650" i="5"/>
  <c r="U1421" i="14"/>
  <c r="W1421" i="14"/>
  <c r="I1650" i="5"/>
  <c r="G1649" i="5"/>
  <c r="U1420" i="14"/>
  <c r="W1420" i="14"/>
  <c r="I1649" i="5"/>
  <c r="G1648" i="5"/>
  <c r="U1419" i="14"/>
  <c r="W1419" i="14"/>
  <c r="I1648" i="5"/>
  <c r="G1647" i="5"/>
  <c r="U1418" i="14"/>
  <c r="W1418" i="14"/>
  <c r="I1647" i="5"/>
  <c r="G1646" i="5"/>
  <c r="U1417" i="14"/>
  <c r="W1417" i="14"/>
  <c r="I1646" i="5"/>
  <c r="G1645" i="5"/>
  <c r="U1416" i="14"/>
  <c r="W1416" i="14"/>
  <c r="I1645" i="5"/>
  <c r="G1644" i="5"/>
  <c r="U1415" i="14"/>
  <c r="W1415" i="14"/>
  <c r="I1644" i="5"/>
  <c r="G1643" i="5"/>
  <c r="U1414" i="14"/>
  <c r="W1414" i="14"/>
  <c r="I1643" i="5"/>
  <c r="G1642" i="5"/>
  <c r="U1413" i="14"/>
  <c r="W1413" i="14"/>
  <c r="I1642" i="5"/>
  <c r="G1640" i="5"/>
  <c r="U1401" i="14"/>
  <c r="W1401" i="14"/>
  <c r="I1640" i="5"/>
  <c r="G1639" i="5"/>
  <c r="U1400" i="14"/>
  <c r="W1400" i="14"/>
  <c r="I1639" i="5"/>
  <c r="G1638" i="5"/>
  <c r="U1410" i="14"/>
  <c r="W1410" i="14"/>
  <c r="I1637" i="5"/>
  <c r="G1637" i="5"/>
  <c r="G1635" i="5"/>
  <c r="U1398" i="14"/>
  <c r="W1398" i="14"/>
  <c r="I1635" i="5"/>
  <c r="G1634" i="5"/>
  <c r="U1397" i="14"/>
  <c r="W1397" i="14"/>
  <c r="I1634" i="5"/>
  <c r="G1633" i="5"/>
  <c r="U1396" i="14"/>
  <c r="W1396" i="14"/>
  <c r="I1633" i="5"/>
  <c r="G1632" i="5"/>
  <c r="U1395" i="14"/>
  <c r="W1395" i="14"/>
  <c r="I1632" i="5"/>
  <c r="G1631" i="5"/>
  <c r="U1394" i="14"/>
  <c r="W1394" i="14"/>
  <c r="I1631" i="5"/>
  <c r="G1630" i="5"/>
  <c r="U1392" i="14"/>
  <c r="W1392" i="14"/>
  <c r="I1630" i="5"/>
  <c r="G1629" i="5"/>
  <c r="U1393" i="14"/>
  <c r="W1393" i="14"/>
  <c r="I1629" i="5"/>
  <c r="G1628" i="5"/>
  <c r="U1391" i="14"/>
  <c r="W1391" i="14"/>
  <c r="I1628" i="5"/>
  <c r="G1627" i="5"/>
  <c r="U1390" i="14"/>
  <c r="W1390" i="14"/>
  <c r="I1627" i="5"/>
  <c r="G1626" i="5"/>
  <c r="U1389" i="14"/>
  <c r="W1389" i="14"/>
  <c r="I1626" i="5"/>
  <c r="G1624" i="5"/>
  <c r="U1387" i="14"/>
  <c r="W1387" i="14"/>
  <c r="I1624" i="5"/>
  <c r="G1623" i="5"/>
  <c r="U1386" i="14"/>
  <c r="W1386" i="14"/>
  <c r="I1623" i="5"/>
  <c r="G1622" i="5"/>
  <c r="U1388" i="14"/>
  <c r="W1388" i="14"/>
  <c r="I1622" i="5"/>
  <c r="G1621" i="5"/>
  <c r="U1385" i="14"/>
  <c r="W1385" i="14"/>
  <c r="I1621" i="5"/>
  <c r="G1620" i="5"/>
  <c r="U1384" i="14"/>
  <c r="W1384" i="14"/>
  <c r="I1620" i="5"/>
  <c r="G1619" i="5"/>
  <c r="U1383" i="14"/>
  <c r="W1383" i="14"/>
  <c r="I1619" i="5"/>
  <c r="G1618" i="5"/>
  <c r="U1382" i="14"/>
  <c r="W1382" i="14"/>
  <c r="I1618" i="5"/>
  <c r="G1617" i="5"/>
  <c r="U1381" i="14"/>
  <c r="W1381" i="14"/>
  <c r="I1617" i="5"/>
  <c r="G1616" i="5"/>
  <c r="U1380" i="14"/>
  <c r="W1380" i="14"/>
  <c r="I1616" i="5"/>
  <c r="G1615" i="5"/>
  <c r="U1379" i="14"/>
  <c r="W1379" i="14"/>
  <c r="I1615" i="5"/>
  <c r="G1614" i="5"/>
  <c r="U1378" i="14"/>
  <c r="W1378" i="14"/>
  <c r="I1614" i="5"/>
  <c r="G1613" i="5"/>
  <c r="U1377" i="14"/>
  <c r="W1377" i="14"/>
  <c r="I1613" i="5"/>
  <c r="G1612" i="5"/>
  <c r="U1376" i="14"/>
  <c r="W1376" i="14"/>
  <c r="I1612" i="5"/>
  <c r="G1609" i="5"/>
  <c r="U1375" i="14"/>
  <c r="W1375" i="14"/>
  <c r="I1609" i="5"/>
  <c r="G1608" i="5"/>
  <c r="U1374" i="14"/>
  <c r="W1374" i="14"/>
  <c r="I1608" i="5"/>
  <c r="G1607" i="5"/>
  <c r="U1373" i="14"/>
  <c r="W1373" i="14"/>
  <c r="I1607" i="5"/>
  <c r="G1606" i="5"/>
  <c r="U1372" i="14"/>
  <c r="W1372" i="14"/>
  <c r="I1606" i="5"/>
  <c r="G1605" i="5"/>
  <c r="U1371" i="14"/>
  <c r="W1371" i="14"/>
  <c r="I1605" i="5"/>
  <c r="G1604" i="5"/>
  <c r="U1370" i="14"/>
  <c r="W1370" i="14"/>
  <c r="I1604" i="5"/>
  <c r="G1603" i="5"/>
  <c r="U1369" i="14"/>
  <c r="W1369" i="14"/>
  <c r="I1603" i="5"/>
  <c r="G1602" i="5"/>
  <c r="U1368" i="14"/>
  <c r="W1368" i="14"/>
  <c r="I1602" i="5"/>
  <c r="G1601" i="5"/>
  <c r="U1366" i="14"/>
  <c r="W1366" i="14"/>
  <c r="I1601" i="5"/>
  <c r="G1600" i="5"/>
  <c r="U1365" i="14"/>
  <c r="W1365" i="14"/>
  <c r="I1600" i="5"/>
  <c r="G1599" i="5"/>
  <c r="U1364" i="14"/>
  <c r="W1364" i="14"/>
  <c r="I1599" i="5"/>
  <c r="G1598" i="5"/>
  <c r="U1363" i="14"/>
  <c r="W1363" i="14"/>
  <c r="I1598" i="5"/>
  <c r="G1597" i="5"/>
  <c r="U1362" i="14"/>
  <c r="W1362" i="14"/>
  <c r="I1597" i="5"/>
  <c r="G1596" i="5"/>
  <c r="U1361" i="14"/>
  <c r="W1361" i="14"/>
  <c r="I1596" i="5"/>
  <c r="G1595" i="5"/>
  <c r="U1360" i="14"/>
  <c r="W1360" i="14"/>
  <c r="I1595" i="5"/>
  <c r="G1594" i="5"/>
  <c r="U1359" i="14"/>
  <c r="W1359" i="14"/>
  <c r="I1594" i="5"/>
  <c r="G1593" i="5"/>
  <c r="U1358" i="14"/>
  <c r="W1358" i="14"/>
  <c r="I1593" i="5"/>
  <c r="G1592" i="5"/>
  <c r="U1357" i="14"/>
  <c r="W1357" i="14"/>
  <c r="I1592" i="5"/>
  <c r="G1591" i="5"/>
  <c r="U1356" i="14"/>
  <c r="W1356" i="14"/>
  <c r="I1591" i="5"/>
  <c r="G1590" i="5"/>
  <c r="U1355" i="14"/>
  <c r="W1355" i="14"/>
  <c r="I1590" i="5"/>
  <c r="G1589" i="5"/>
  <c r="U1354" i="14"/>
  <c r="W1354" i="14"/>
  <c r="I1589" i="5"/>
  <c r="G1588" i="5"/>
  <c r="U1353" i="14"/>
  <c r="W1353" i="14"/>
  <c r="I1588" i="5"/>
  <c r="G1587" i="5"/>
  <c r="U1352" i="14"/>
  <c r="W1352" i="14"/>
  <c r="I1587" i="5"/>
  <c r="G1586" i="5"/>
  <c r="U1351" i="14"/>
  <c r="W1351" i="14"/>
  <c r="I1586" i="5"/>
  <c r="G1585" i="5"/>
  <c r="U1350" i="14"/>
  <c r="W1350" i="14"/>
  <c r="I1585" i="5"/>
  <c r="G1584" i="5"/>
  <c r="U1349" i="14"/>
  <c r="W1349" i="14"/>
  <c r="I1584" i="5"/>
  <c r="G1583" i="5"/>
  <c r="U1348" i="14"/>
  <c r="W1348" i="14"/>
  <c r="I1583" i="5"/>
  <c r="G1582" i="5"/>
  <c r="U1347" i="14"/>
  <c r="W1347" i="14"/>
  <c r="I1582" i="5"/>
  <c r="G1581" i="5"/>
  <c r="U1346" i="14"/>
  <c r="W1346" i="14"/>
  <c r="I1581" i="5"/>
  <c r="G1580" i="5"/>
  <c r="U1367" i="14"/>
  <c r="W1367" i="14"/>
  <c r="I1580" i="5"/>
  <c r="G1579" i="5"/>
  <c r="U1345" i="14"/>
  <c r="W1345" i="14"/>
  <c r="I1579" i="5"/>
  <c r="G1578" i="5"/>
  <c r="U1344" i="14"/>
  <c r="W1344" i="14"/>
  <c r="I1578" i="5"/>
  <c r="G1577" i="5"/>
  <c r="U1343" i="14"/>
  <c r="W1343" i="14"/>
  <c r="I1577" i="5"/>
  <c r="G1576" i="5"/>
  <c r="U1342" i="14"/>
  <c r="W1342" i="14"/>
  <c r="I1576" i="5"/>
  <c r="G1575" i="5"/>
  <c r="U1341" i="14"/>
  <c r="W1341" i="14"/>
  <c r="I1575" i="5"/>
  <c r="G1574" i="5"/>
  <c r="U1340" i="14"/>
  <c r="W1340" i="14"/>
  <c r="I1574" i="5"/>
  <c r="G1573" i="5"/>
  <c r="U1339" i="14"/>
  <c r="W1339" i="14"/>
  <c r="I1573" i="5"/>
  <c r="G1572" i="5"/>
  <c r="U1338" i="14"/>
  <c r="W1338" i="14"/>
  <c r="I1572" i="5"/>
  <c r="G1571" i="5"/>
  <c r="U1337" i="14"/>
  <c r="W1337" i="14"/>
  <c r="I1571" i="5"/>
  <c r="G1570" i="5"/>
  <c r="U1336" i="14"/>
  <c r="W1336" i="14"/>
  <c r="I1570" i="5"/>
  <c r="G1569" i="5"/>
  <c r="U1335" i="14"/>
  <c r="W1335" i="14"/>
  <c r="I1569" i="5"/>
  <c r="G1568" i="5"/>
  <c r="U1334" i="14"/>
  <c r="W1334" i="14"/>
  <c r="I1568" i="5"/>
  <c r="G1567" i="5"/>
  <c r="U1333" i="14"/>
  <c r="W1333" i="14"/>
  <c r="I1567" i="5"/>
  <c r="G1565" i="5"/>
  <c r="U1332" i="14"/>
  <c r="W1332" i="14"/>
  <c r="I1565" i="5"/>
  <c r="G1564" i="5"/>
  <c r="U1330" i="14"/>
  <c r="W1330" i="14"/>
  <c r="I1564" i="5"/>
  <c r="G1563" i="5"/>
  <c r="U1329" i="14"/>
  <c r="W1329" i="14"/>
  <c r="I1563" i="5"/>
  <c r="G1562" i="5"/>
  <c r="U1331" i="14"/>
  <c r="W1331" i="14"/>
  <c r="I1562" i="5"/>
  <c r="G1561" i="5"/>
  <c r="U1328" i="14"/>
  <c r="W1328" i="14"/>
  <c r="I1561" i="5"/>
  <c r="G1560" i="5"/>
  <c r="U1327" i="14"/>
  <c r="W1327" i="14"/>
  <c r="I1560" i="5"/>
  <c r="G1558" i="5"/>
  <c r="U1324" i="14"/>
  <c r="W1324" i="14"/>
  <c r="I1558" i="5"/>
  <c r="G1557" i="5"/>
  <c r="U1323" i="14"/>
  <c r="W1323" i="14"/>
  <c r="I1557" i="5"/>
  <c r="G1556" i="5"/>
  <c r="U1322" i="14"/>
  <c r="W1322" i="14"/>
  <c r="I1556" i="5"/>
  <c r="G1555" i="5"/>
  <c r="U1320" i="14"/>
  <c r="W1320" i="14"/>
  <c r="I1555" i="5"/>
  <c r="G1554" i="5"/>
  <c r="U1321" i="14"/>
  <c r="W1321" i="14"/>
  <c r="I1554" i="5"/>
  <c r="G1553" i="5"/>
  <c r="U1325" i="14"/>
  <c r="W1325" i="14"/>
  <c r="I1553" i="5"/>
  <c r="G1552" i="5"/>
  <c r="U1326" i="14"/>
  <c r="W1326" i="14"/>
  <c r="I1552" i="5"/>
  <c r="G1551" i="5"/>
  <c r="U1319" i="14"/>
  <c r="W1319" i="14"/>
  <c r="I1551" i="5"/>
  <c r="G1550" i="5"/>
  <c r="U1318" i="14"/>
  <c r="W1318" i="14"/>
  <c r="I1550" i="5"/>
  <c r="G1549" i="5"/>
  <c r="U1317" i="14"/>
  <c r="W1317" i="14"/>
  <c r="I1549" i="5"/>
  <c r="G1547" i="5"/>
  <c r="U1316" i="14"/>
  <c r="W1316" i="14"/>
  <c r="I1547" i="5"/>
  <c r="G1546" i="5"/>
  <c r="U1315" i="14"/>
  <c r="W1315" i="14"/>
  <c r="I1546" i="5"/>
  <c r="G1545" i="5"/>
  <c r="U1314" i="14"/>
  <c r="W1314" i="14"/>
  <c r="I1545" i="5"/>
  <c r="G1544" i="5"/>
  <c r="U1313" i="14"/>
  <c r="W1313" i="14"/>
  <c r="I1544" i="5"/>
  <c r="G1542" i="5"/>
  <c r="U1312" i="14"/>
  <c r="W1312" i="14"/>
  <c r="I1542" i="5"/>
  <c r="G1541" i="5"/>
  <c r="U1311" i="14"/>
  <c r="W1311" i="14"/>
  <c r="I1541" i="5"/>
  <c r="G1540" i="5"/>
  <c r="U1310" i="14"/>
  <c r="W1310" i="14"/>
  <c r="I1540" i="5"/>
  <c r="G1539" i="5"/>
  <c r="U1309" i="14"/>
  <c r="W1309" i="14"/>
  <c r="I1539" i="5"/>
  <c r="G1538" i="5"/>
  <c r="U1308" i="14"/>
  <c r="W1308" i="14"/>
  <c r="I1538" i="5"/>
  <c r="G1536" i="5"/>
  <c r="U1307" i="14"/>
  <c r="W1307" i="14"/>
  <c r="I1536" i="5"/>
  <c r="G1535" i="5"/>
  <c r="U1306" i="14"/>
  <c r="W1306" i="14"/>
  <c r="I1535" i="5"/>
  <c r="G1534" i="5"/>
  <c r="U1305" i="14"/>
  <c r="W1305" i="14"/>
  <c r="I1534" i="5"/>
  <c r="G1533" i="5"/>
  <c r="U1304" i="14"/>
  <c r="W1304" i="14"/>
  <c r="I1533" i="5"/>
  <c r="G1532" i="5"/>
  <c r="U1303" i="14"/>
  <c r="W1303" i="14"/>
  <c r="I1532" i="5"/>
  <c r="G1531" i="5"/>
  <c r="U1302" i="14"/>
  <c r="W1302" i="14"/>
  <c r="I1531" i="5"/>
  <c r="G1530" i="5"/>
  <c r="U1301" i="14"/>
  <c r="W1301" i="14"/>
  <c r="I1530" i="5"/>
  <c r="G1529" i="5"/>
  <c r="U1300" i="14"/>
  <c r="W1300" i="14"/>
  <c r="I1529" i="5"/>
  <c r="G1528" i="5"/>
  <c r="U1299" i="14"/>
  <c r="W1299" i="14"/>
  <c r="I1528" i="5"/>
  <c r="G1527" i="5"/>
  <c r="U1298" i="14"/>
  <c r="W1298" i="14"/>
  <c r="I1527" i="5"/>
  <c r="G1526" i="5"/>
  <c r="L1526" i="5"/>
  <c r="U1297" i="14"/>
  <c r="W1297" i="14"/>
  <c r="I1526" i="5"/>
  <c r="G1521" i="5"/>
  <c r="U1296" i="14"/>
  <c r="W1296" i="14"/>
  <c r="I1520" i="5"/>
  <c r="G1520" i="5"/>
  <c r="G1519" i="5"/>
  <c r="U1295" i="14"/>
  <c r="W1295" i="14"/>
  <c r="I1519" i="5"/>
  <c r="G1518" i="5"/>
  <c r="U1294" i="14"/>
  <c r="W1294" i="14"/>
  <c r="I1518" i="5"/>
  <c r="G1517" i="5"/>
  <c r="U1293" i="14"/>
  <c r="W1293" i="14"/>
  <c r="I1517" i="5"/>
  <c r="G1515" i="5"/>
  <c r="U1292" i="14"/>
  <c r="W1292" i="14"/>
  <c r="G1514" i="5"/>
  <c r="G1513" i="5"/>
  <c r="U1291" i="14"/>
  <c r="W1291" i="14"/>
  <c r="I1513" i="5"/>
  <c r="G1512" i="5"/>
  <c r="G1511" i="5"/>
  <c r="U1290" i="14"/>
  <c r="W1290" i="14"/>
  <c r="I1511" i="5"/>
  <c r="G1510" i="5"/>
  <c r="G1509" i="5"/>
  <c r="G1508" i="5"/>
  <c r="U1289" i="14"/>
  <c r="W1289" i="14"/>
  <c r="I1508" i="5"/>
  <c r="G1507" i="5"/>
  <c r="U1278" i="14"/>
  <c r="W1278" i="14"/>
  <c r="I1507" i="5"/>
  <c r="G1506" i="5"/>
  <c r="G1505" i="5"/>
  <c r="U1288" i="14"/>
  <c r="W1288" i="14"/>
  <c r="I1505" i="5"/>
  <c r="G1504" i="5"/>
  <c r="G1503" i="5"/>
  <c r="U1287" i="14"/>
  <c r="W1287" i="14"/>
  <c r="I1503" i="5"/>
  <c r="G1502" i="5"/>
  <c r="U1286" i="14"/>
  <c r="W1286" i="14"/>
  <c r="I1502" i="5"/>
  <c r="G1501" i="5"/>
  <c r="G1500" i="5"/>
  <c r="U1285" i="14"/>
  <c r="W1285" i="14"/>
  <c r="I1500" i="5"/>
  <c r="G1499" i="5"/>
  <c r="G1498" i="5"/>
  <c r="U1284" i="14"/>
  <c r="W1284" i="14"/>
  <c r="I1498" i="5"/>
  <c r="G1497" i="5"/>
  <c r="L1497" i="5"/>
  <c r="U1283" i="14"/>
  <c r="W1283" i="14"/>
  <c r="I1497" i="5"/>
  <c r="G1496" i="5"/>
  <c r="G1495" i="5"/>
  <c r="U1282" i="14"/>
  <c r="W1282" i="14"/>
  <c r="I1495" i="5"/>
  <c r="G1494" i="5"/>
  <c r="G1493" i="5"/>
  <c r="G1492" i="5"/>
  <c r="U1281" i="14"/>
  <c r="W1281" i="14"/>
  <c r="I1492" i="5"/>
  <c r="G1491" i="5"/>
  <c r="G1490" i="5"/>
  <c r="U1280" i="14"/>
  <c r="W1280" i="14"/>
  <c r="I1490" i="5"/>
  <c r="G1489" i="5"/>
  <c r="U1279" i="14"/>
  <c r="W1279" i="14"/>
  <c r="I1489" i="5"/>
  <c r="G1487" i="5"/>
  <c r="U1277" i="14"/>
  <c r="W1277" i="14"/>
  <c r="G1486" i="5"/>
  <c r="G1485" i="5"/>
  <c r="U1276" i="14"/>
  <c r="W1276" i="14"/>
  <c r="I1485" i="5"/>
  <c r="G1484" i="5"/>
  <c r="G1483" i="5"/>
  <c r="U1275" i="14"/>
  <c r="W1275" i="14"/>
  <c r="I1483" i="5"/>
  <c r="G1482" i="5"/>
  <c r="U1274" i="14"/>
  <c r="W1274" i="14"/>
  <c r="I1482" i="5"/>
  <c r="G1481" i="5"/>
  <c r="G1480" i="5"/>
  <c r="U1273" i="14"/>
  <c r="W1273" i="14"/>
  <c r="I1480" i="5"/>
  <c r="G1479" i="5"/>
  <c r="U1272" i="14"/>
  <c r="W1272" i="14"/>
  <c r="I1479" i="5"/>
  <c r="G1478" i="5"/>
  <c r="U1271" i="14"/>
  <c r="W1271" i="14"/>
  <c r="I1478" i="5"/>
  <c r="G1477" i="5"/>
  <c r="U1270" i="14"/>
  <c r="W1270" i="14"/>
  <c r="I1477" i="5"/>
  <c r="G1476" i="5"/>
  <c r="G1475" i="5"/>
  <c r="U1269" i="14"/>
  <c r="W1269" i="14"/>
  <c r="I1475" i="5"/>
  <c r="G1474" i="5"/>
  <c r="G1473" i="5"/>
  <c r="U1268" i="14"/>
  <c r="W1268" i="14"/>
  <c r="I1473" i="5"/>
  <c r="G1472" i="5"/>
  <c r="G1471" i="5"/>
  <c r="U1267" i="14"/>
  <c r="W1267" i="14"/>
  <c r="I1471" i="5"/>
  <c r="G1470" i="5"/>
  <c r="G1469" i="5"/>
  <c r="U1266" i="14"/>
  <c r="W1266" i="14"/>
  <c r="I1469" i="5"/>
  <c r="G1468" i="5"/>
  <c r="U1265" i="14"/>
  <c r="W1265" i="14"/>
  <c r="I1468" i="5"/>
  <c r="G1466" i="5"/>
  <c r="U1264" i="14"/>
  <c r="W1264" i="14"/>
  <c r="I1456" i="5"/>
  <c r="G1465" i="5"/>
  <c r="G1464" i="5"/>
  <c r="U1263" i="14"/>
  <c r="W1263" i="14"/>
  <c r="I1464" i="5"/>
  <c r="G1463" i="5"/>
  <c r="U1262" i="14"/>
  <c r="W1262" i="14"/>
  <c r="I1463" i="5"/>
  <c r="G1462" i="5"/>
  <c r="U1261" i="14"/>
  <c r="W1261" i="14"/>
  <c r="I1462" i="5"/>
  <c r="G1461" i="5"/>
  <c r="U1260" i="14"/>
  <c r="W1260" i="14"/>
  <c r="I1461" i="5"/>
  <c r="G1460" i="5"/>
  <c r="U1259" i="14"/>
  <c r="W1259" i="14"/>
  <c r="I1460" i="5"/>
  <c r="G1459" i="5"/>
  <c r="U1258" i="14"/>
  <c r="W1258" i="14"/>
  <c r="I1459" i="5"/>
  <c r="G1458" i="5"/>
  <c r="G1457" i="5"/>
  <c r="U1257" i="14"/>
  <c r="W1257" i="14"/>
  <c r="I1457" i="5"/>
  <c r="G1456" i="5"/>
  <c r="G1455" i="5"/>
  <c r="U1256" i="14"/>
  <c r="W1256" i="14"/>
  <c r="I1455" i="5"/>
  <c r="G1454" i="5"/>
  <c r="U1255" i="14"/>
  <c r="W1255" i="14"/>
  <c r="I1454" i="5"/>
  <c r="G1453" i="5"/>
  <c r="U1254" i="14"/>
  <c r="W1254" i="14"/>
  <c r="I1453" i="5"/>
  <c r="G1452" i="5"/>
  <c r="G1451" i="5"/>
  <c r="U1253" i="14"/>
  <c r="W1253" i="14"/>
  <c r="I1451" i="5"/>
  <c r="G1450" i="5"/>
  <c r="G1449" i="5"/>
  <c r="U1252" i="14"/>
  <c r="W1252" i="14"/>
  <c r="I1449" i="5"/>
  <c r="G1448" i="5"/>
  <c r="U1251" i="14"/>
  <c r="W1251" i="14"/>
  <c r="I1448" i="5"/>
  <c r="G1447" i="5"/>
  <c r="U1250" i="14"/>
  <c r="W1250" i="14"/>
  <c r="I1447" i="5"/>
  <c r="G1446" i="5"/>
  <c r="G1445" i="5"/>
  <c r="G1444" i="5"/>
  <c r="U1249" i="14"/>
  <c r="W1249" i="14"/>
  <c r="I1444" i="5"/>
  <c r="G1442" i="5"/>
  <c r="U1248" i="14"/>
  <c r="W1248" i="14"/>
  <c r="I1441" i="5"/>
  <c r="G1441" i="5"/>
  <c r="G1440" i="5"/>
  <c r="U1247" i="14"/>
  <c r="W1247" i="14"/>
  <c r="I1440" i="5"/>
  <c r="G1439" i="5"/>
  <c r="G1438" i="5"/>
  <c r="U1246" i="14"/>
  <c r="W1246" i="14"/>
  <c r="I1438" i="5"/>
  <c r="G1436" i="5"/>
  <c r="U1245" i="14"/>
  <c r="W1245" i="14"/>
  <c r="G1435" i="5"/>
  <c r="U1244" i="14"/>
  <c r="W1244" i="14"/>
  <c r="I1435" i="5"/>
  <c r="G1434" i="5"/>
  <c r="U1242" i="14"/>
  <c r="W1242" i="14"/>
  <c r="I1434" i="5"/>
  <c r="G1433" i="5"/>
  <c r="U1241" i="14"/>
  <c r="W1241" i="14"/>
  <c r="I1433" i="5"/>
  <c r="G1432" i="5"/>
  <c r="U1240" i="14"/>
  <c r="W1240" i="14"/>
  <c r="I1432" i="5"/>
  <c r="G1431" i="5"/>
  <c r="G1430" i="5"/>
  <c r="U1239" i="14"/>
  <c r="W1239" i="14"/>
  <c r="I1430" i="5"/>
  <c r="G1429" i="5"/>
  <c r="U1238" i="14"/>
  <c r="W1238" i="14"/>
  <c r="I1429" i="5"/>
  <c r="G1428" i="5"/>
  <c r="G1427" i="5"/>
  <c r="U1237" i="14"/>
  <c r="W1237" i="14"/>
  <c r="I1427" i="5"/>
  <c r="G1426" i="5"/>
  <c r="U1236" i="14"/>
  <c r="W1236" i="14"/>
  <c r="I1426" i="5"/>
  <c r="G1425" i="5"/>
  <c r="U1235" i="14"/>
  <c r="W1235" i="14"/>
  <c r="I1425" i="5"/>
  <c r="G1424" i="5"/>
  <c r="U1243" i="14"/>
  <c r="W1243" i="14"/>
  <c r="I1424" i="5"/>
  <c r="G1423" i="5"/>
  <c r="U1234" i="14"/>
  <c r="W1234" i="14"/>
  <c r="I1423" i="5"/>
  <c r="G1422" i="5"/>
  <c r="U1233" i="14"/>
  <c r="W1233" i="14"/>
  <c r="I1422" i="5"/>
  <c r="G1421" i="5"/>
  <c r="U1232" i="14"/>
  <c r="W1232" i="14"/>
  <c r="I1421" i="5"/>
  <c r="G1416" i="5"/>
  <c r="U1231" i="14"/>
  <c r="W1231" i="14"/>
  <c r="G1415" i="5"/>
  <c r="G1414" i="5"/>
  <c r="G1413" i="5"/>
  <c r="G1412" i="5"/>
  <c r="G1410" i="5"/>
  <c r="G1408" i="5"/>
  <c r="G1407" i="5"/>
  <c r="G1406" i="5"/>
  <c r="G1405" i="5"/>
  <c r="G1404" i="5"/>
  <c r="G1403" i="5"/>
  <c r="G1401" i="5"/>
  <c r="G1400" i="5"/>
  <c r="G1399" i="5"/>
  <c r="G1398" i="5"/>
  <c r="G1397" i="5"/>
  <c r="G1396" i="5"/>
  <c r="G1394" i="5"/>
  <c r="G1393" i="5"/>
  <c r="G1392" i="5"/>
  <c r="G1391" i="5"/>
  <c r="G1390" i="5"/>
  <c r="G1389" i="5"/>
  <c r="G1388" i="5"/>
  <c r="G1387" i="5"/>
  <c r="G1386" i="5"/>
  <c r="G1384" i="5"/>
  <c r="G1383" i="5"/>
  <c r="G1382" i="5"/>
  <c r="G1381" i="5"/>
  <c r="G1380" i="5"/>
  <c r="G1379" i="5"/>
  <c r="G1377" i="5"/>
  <c r="G1376" i="5"/>
  <c r="G1375" i="5"/>
  <c r="G1374" i="5"/>
  <c r="G1373" i="5"/>
  <c r="G1372" i="5"/>
  <c r="G1371" i="5"/>
  <c r="G1370" i="5"/>
  <c r="G1369" i="5"/>
  <c r="G1368" i="5"/>
  <c r="G1366" i="5"/>
  <c r="G1365" i="5"/>
  <c r="U1230" i="14"/>
  <c r="W1230" i="14"/>
  <c r="I1365" i="5"/>
  <c r="G1364" i="5"/>
  <c r="U1229" i="14"/>
  <c r="W1229" i="14"/>
  <c r="I1364" i="5"/>
  <c r="G1363" i="5"/>
  <c r="U1228" i="14"/>
  <c r="W1228" i="14"/>
  <c r="I1363" i="5"/>
  <c r="G1362" i="5"/>
  <c r="U1227" i="14"/>
  <c r="W1227" i="14"/>
  <c r="I1362" i="5"/>
  <c r="G1361" i="5"/>
  <c r="U1226" i="14"/>
  <c r="W1226" i="14"/>
  <c r="I1361" i="5"/>
  <c r="G1360" i="5"/>
  <c r="U1225" i="14"/>
  <c r="W1225" i="14"/>
  <c r="I1360" i="5"/>
  <c r="G1359" i="5"/>
  <c r="U1224" i="14"/>
  <c r="W1224" i="14"/>
  <c r="I1359" i="5"/>
  <c r="G1358" i="5"/>
  <c r="U1223" i="14"/>
  <c r="W1223" i="14"/>
  <c r="I1358" i="5"/>
  <c r="G1357" i="5"/>
  <c r="U1222" i="14"/>
  <c r="W1222" i="14"/>
  <c r="I1357" i="5"/>
  <c r="G1356" i="5"/>
  <c r="U1221" i="14"/>
  <c r="W1221" i="14"/>
  <c r="I1356" i="5"/>
  <c r="G1354" i="5"/>
  <c r="U1220" i="14"/>
  <c r="W1220" i="14"/>
  <c r="I1354" i="5"/>
  <c r="G1351" i="5"/>
  <c r="U1219" i="14"/>
  <c r="W1219" i="14"/>
  <c r="I1351" i="5"/>
  <c r="G1350" i="5"/>
  <c r="U1218" i="14"/>
  <c r="W1218" i="14"/>
  <c r="I1350" i="5"/>
  <c r="G1349" i="5"/>
  <c r="U1217" i="14"/>
  <c r="W1217" i="14"/>
  <c r="I1349" i="5"/>
  <c r="G1348" i="5"/>
  <c r="U1216" i="14"/>
  <c r="W1216" i="14"/>
  <c r="I1348" i="5"/>
  <c r="G1347" i="5"/>
  <c r="U1215" i="14"/>
  <c r="W1215" i="14"/>
  <c r="I1347" i="5"/>
  <c r="G1346" i="5"/>
  <c r="U1214" i="14"/>
  <c r="W1214" i="14"/>
  <c r="I1346" i="5"/>
  <c r="G1343" i="5"/>
  <c r="U1213" i="14"/>
  <c r="W1213" i="14"/>
  <c r="I1343" i="5"/>
  <c r="G1342" i="5"/>
  <c r="U1212" i="14"/>
  <c r="W1212" i="14"/>
  <c r="I1342" i="5"/>
  <c r="G1341" i="5"/>
  <c r="U1211" i="14"/>
  <c r="W1211" i="14"/>
  <c r="I1341" i="5"/>
  <c r="G1340" i="5"/>
  <c r="U1210" i="14"/>
  <c r="W1210" i="14"/>
  <c r="I1340" i="5"/>
  <c r="G1339" i="5"/>
  <c r="U1209" i="14"/>
  <c r="W1209" i="14"/>
  <c r="I1339" i="5"/>
  <c r="G1338" i="5"/>
  <c r="U1208" i="14"/>
  <c r="W1208" i="14"/>
  <c r="I1338" i="5"/>
  <c r="G1337" i="5"/>
  <c r="U1207" i="14"/>
  <c r="W1207" i="14"/>
  <c r="I1337" i="5"/>
  <c r="G1336" i="5"/>
  <c r="U1206" i="14"/>
  <c r="W1206" i="14"/>
  <c r="I1336" i="5"/>
  <c r="G1335" i="5"/>
  <c r="U1205" i="14"/>
  <c r="W1205" i="14"/>
  <c r="I1335" i="5"/>
  <c r="G1334" i="5"/>
  <c r="U1204" i="14"/>
  <c r="W1204" i="14"/>
  <c r="I1334" i="5"/>
  <c r="G1333" i="5"/>
  <c r="U1203" i="14"/>
  <c r="W1203" i="14"/>
  <c r="I1333" i="5"/>
  <c r="G1332" i="5"/>
  <c r="U1202" i="14"/>
  <c r="W1202" i="14"/>
  <c r="I1332" i="5"/>
  <c r="G1331" i="5"/>
  <c r="U1201" i="14"/>
  <c r="W1201" i="14"/>
  <c r="I1331" i="5"/>
  <c r="G1330" i="5"/>
  <c r="U1200" i="14"/>
  <c r="W1200" i="14"/>
  <c r="I1330" i="5"/>
  <c r="G1329" i="5"/>
  <c r="U1199" i="14"/>
  <c r="W1199" i="14"/>
  <c r="I1329" i="5"/>
  <c r="G1328" i="5"/>
  <c r="U1198" i="14"/>
  <c r="W1198" i="14"/>
  <c r="I1328" i="5"/>
  <c r="G1326" i="5"/>
  <c r="U1197" i="14"/>
  <c r="W1197" i="14"/>
  <c r="I1326" i="5"/>
  <c r="G1325" i="5"/>
  <c r="U1196" i="14"/>
  <c r="W1196" i="14"/>
  <c r="I1325" i="5"/>
  <c r="G1324" i="5"/>
  <c r="U1195" i="14"/>
  <c r="W1195" i="14"/>
  <c r="I1324" i="5"/>
  <c r="G1323" i="5"/>
  <c r="U1194" i="14"/>
  <c r="W1194" i="14"/>
  <c r="I1323" i="5"/>
  <c r="G1322" i="5"/>
  <c r="U1193" i="14"/>
  <c r="W1193" i="14"/>
  <c r="I1322" i="5"/>
  <c r="G1321" i="5"/>
  <c r="U1192" i="14"/>
  <c r="W1192" i="14"/>
  <c r="I1321" i="5"/>
  <c r="G1320" i="5"/>
  <c r="U1191" i="14"/>
  <c r="W1191" i="14"/>
  <c r="I1320" i="5"/>
  <c r="G1319" i="5"/>
  <c r="U1190" i="14"/>
  <c r="W1190" i="14"/>
  <c r="I1319" i="5"/>
  <c r="G1318" i="5"/>
  <c r="U1189" i="14"/>
  <c r="W1189" i="14"/>
  <c r="I1318" i="5"/>
  <c r="G1317" i="5"/>
  <c r="U1188" i="14"/>
  <c r="W1188" i="14"/>
  <c r="I1317" i="5"/>
  <c r="G1316" i="5"/>
  <c r="U1187" i="14"/>
  <c r="W1187" i="14"/>
  <c r="I1316" i="5"/>
  <c r="G1315" i="5"/>
  <c r="U1186" i="14"/>
  <c r="W1186" i="14"/>
  <c r="I1315" i="5"/>
  <c r="G1314" i="5"/>
  <c r="U1185" i="14"/>
  <c r="W1185" i="14"/>
  <c r="I1314" i="5"/>
  <c r="G1313" i="5"/>
  <c r="U1184" i="14"/>
  <c r="W1184" i="14"/>
  <c r="I1313" i="5"/>
  <c r="G1311" i="5"/>
  <c r="U1183" i="14"/>
  <c r="W1183" i="14"/>
  <c r="I1311" i="5"/>
  <c r="G1309" i="5"/>
  <c r="U1182" i="14"/>
  <c r="W1182" i="14"/>
  <c r="I1309" i="5"/>
  <c r="G1308" i="5"/>
  <c r="U1181" i="14"/>
  <c r="W1181" i="14"/>
  <c r="I1308" i="5"/>
  <c r="G1307" i="5"/>
  <c r="U1180" i="14"/>
  <c r="W1180" i="14"/>
  <c r="I1307" i="5"/>
  <c r="G1306" i="5"/>
  <c r="U1179" i="14"/>
  <c r="W1179" i="14"/>
  <c r="I1306" i="5"/>
  <c r="G1305" i="5"/>
  <c r="U1178" i="14"/>
  <c r="W1178" i="14"/>
  <c r="I1305" i="5"/>
  <c r="G1304" i="5"/>
  <c r="U1177" i="14"/>
  <c r="W1177" i="14"/>
  <c r="I1304" i="5"/>
  <c r="G1303" i="5"/>
  <c r="U1175" i="14"/>
  <c r="W1175" i="14"/>
  <c r="I1303" i="5"/>
  <c r="G1302" i="5"/>
  <c r="U1176" i="14"/>
  <c r="W1176" i="14"/>
  <c r="I1302" i="5"/>
  <c r="G1301" i="5"/>
  <c r="U1174" i="14"/>
  <c r="W1174" i="14"/>
  <c r="I1301" i="5"/>
  <c r="G1300" i="5"/>
  <c r="U1173" i="14"/>
  <c r="W1173" i="14"/>
  <c r="I1300" i="5"/>
  <c r="G1299" i="5"/>
  <c r="U1172" i="14"/>
  <c r="W1172" i="14"/>
  <c r="I1299" i="5"/>
  <c r="G1298" i="5"/>
  <c r="U1171" i="14"/>
  <c r="W1171" i="14"/>
  <c r="I1298" i="5"/>
  <c r="G1297" i="5"/>
  <c r="U1170" i="14"/>
  <c r="W1170" i="14"/>
  <c r="I1297" i="5"/>
  <c r="G1296" i="5"/>
  <c r="U1169" i="14"/>
  <c r="W1169" i="14"/>
  <c r="I1296" i="5"/>
  <c r="G1295" i="5"/>
  <c r="U1168" i="14"/>
  <c r="W1168" i="14"/>
  <c r="I1295" i="5"/>
  <c r="G1294" i="5"/>
  <c r="U1167" i="14"/>
  <c r="W1167" i="14"/>
  <c r="I1294" i="5"/>
  <c r="G1293" i="5"/>
  <c r="U1166" i="14"/>
  <c r="W1166" i="14"/>
  <c r="I1293" i="5"/>
  <c r="G1292" i="5"/>
  <c r="U1165" i="14"/>
  <c r="W1165" i="14"/>
  <c r="I1292" i="5"/>
  <c r="G1291" i="5"/>
  <c r="U1164" i="14"/>
  <c r="W1164" i="14"/>
  <c r="I1291" i="5"/>
  <c r="G1290" i="5"/>
  <c r="U1163" i="14"/>
  <c r="W1163" i="14"/>
  <c r="I1290" i="5"/>
  <c r="G1289" i="5"/>
  <c r="U1162" i="14"/>
  <c r="W1162" i="14"/>
  <c r="I1289" i="5"/>
  <c r="G1288" i="5"/>
  <c r="U1161" i="14"/>
  <c r="W1161" i="14"/>
  <c r="I1288" i="5"/>
  <c r="G1287" i="5"/>
  <c r="U1160" i="14"/>
  <c r="W1160" i="14"/>
  <c r="I1287" i="5"/>
  <c r="G1286" i="5"/>
  <c r="U1159" i="14"/>
  <c r="W1159" i="14"/>
  <c r="I1286" i="5"/>
  <c r="G1285" i="5"/>
  <c r="U1158" i="14"/>
  <c r="W1158" i="14"/>
  <c r="I1285" i="5"/>
  <c r="G1284" i="5"/>
  <c r="U1157" i="14"/>
  <c r="W1157" i="14"/>
  <c r="I1284" i="5"/>
  <c r="G1283" i="5"/>
  <c r="U1156" i="14"/>
  <c r="W1156" i="14"/>
  <c r="I1283" i="5"/>
  <c r="G1282" i="5"/>
  <c r="U1155" i="14"/>
  <c r="W1155" i="14"/>
  <c r="I1282" i="5"/>
  <c r="G1281" i="5"/>
  <c r="U1154" i="14"/>
  <c r="W1154" i="14"/>
  <c r="I1281" i="5"/>
  <c r="G1280" i="5"/>
  <c r="U1153" i="14"/>
  <c r="W1153" i="14"/>
  <c r="I1280" i="5"/>
  <c r="G1279" i="5"/>
  <c r="U1152" i="14"/>
  <c r="W1152" i="14"/>
  <c r="I1279" i="5"/>
  <c r="G1277" i="5"/>
  <c r="U1151" i="14"/>
  <c r="W1151" i="14"/>
  <c r="I1277" i="5"/>
  <c r="G1275" i="5"/>
  <c r="U1150" i="14"/>
  <c r="W1150" i="14"/>
  <c r="I1275" i="5"/>
  <c r="G1274" i="5"/>
  <c r="U1149" i="14"/>
  <c r="W1149" i="14"/>
  <c r="I1274" i="5"/>
  <c r="G1273" i="5"/>
  <c r="U1147" i="14"/>
  <c r="W1147" i="14"/>
  <c r="I1273" i="5"/>
  <c r="G1272" i="5"/>
  <c r="U1148" i="14"/>
  <c r="W1148" i="14"/>
  <c r="I1272" i="5"/>
  <c r="G1271" i="5"/>
  <c r="U1146" i="14"/>
  <c r="W1146" i="14"/>
  <c r="I1271" i="5"/>
  <c r="G1270" i="5"/>
  <c r="U1145" i="14"/>
  <c r="W1145" i="14"/>
  <c r="I1270" i="5"/>
  <c r="G1269" i="5"/>
  <c r="U1144" i="14"/>
  <c r="W1144" i="14"/>
  <c r="I1269" i="5"/>
  <c r="G1268" i="5"/>
  <c r="U1143" i="14"/>
  <c r="W1143" i="14"/>
  <c r="I1268" i="5"/>
  <c r="G1267" i="5"/>
  <c r="U1142" i="14"/>
  <c r="W1142" i="14"/>
  <c r="I1267" i="5"/>
  <c r="G1266" i="5"/>
  <c r="U1141" i="14"/>
  <c r="W1141" i="14"/>
  <c r="I1266" i="5"/>
  <c r="G1265" i="5"/>
  <c r="U1140" i="14"/>
  <c r="W1140" i="14"/>
  <c r="I1265" i="5"/>
  <c r="G1264" i="5"/>
  <c r="U1139" i="14"/>
  <c r="W1139" i="14"/>
  <c r="I1264" i="5"/>
  <c r="G1263" i="5"/>
  <c r="U1138" i="14"/>
  <c r="W1138" i="14"/>
  <c r="I1263" i="5"/>
  <c r="G1262" i="5"/>
  <c r="U1137" i="14"/>
  <c r="W1137" i="14"/>
  <c r="I1262" i="5"/>
  <c r="G1261" i="5"/>
  <c r="U1136" i="14"/>
  <c r="W1136" i="14"/>
  <c r="I1261" i="5"/>
  <c r="U1135" i="14"/>
  <c r="W1135" i="14"/>
  <c r="G1253" i="5"/>
  <c r="U1134" i="14"/>
  <c r="W1134" i="14"/>
  <c r="I1253" i="5"/>
  <c r="G1252" i="5"/>
  <c r="U1133" i="14"/>
  <c r="W1133" i="14"/>
  <c r="I1252" i="5"/>
  <c r="G1251" i="5"/>
  <c r="U1132" i="14"/>
  <c r="W1132" i="14"/>
  <c r="I1251" i="5"/>
  <c r="G1250" i="5"/>
  <c r="U1131" i="14"/>
  <c r="W1131" i="14"/>
  <c r="I1250" i="5"/>
  <c r="G1249" i="5"/>
  <c r="U1130" i="14"/>
  <c r="W1130" i="14"/>
  <c r="I1249" i="5"/>
  <c r="G1248" i="5"/>
  <c r="U1128" i="14"/>
  <c r="W1128" i="14"/>
  <c r="I1248" i="5"/>
  <c r="G1247" i="5"/>
  <c r="U1129" i="14"/>
  <c r="W1129" i="14"/>
  <c r="I1247" i="5"/>
  <c r="G1246" i="5"/>
  <c r="U1127" i="14"/>
  <c r="W1127" i="14"/>
  <c r="I1246" i="5"/>
  <c r="G1245" i="5"/>
  <c r="U1126" i="14"/>
  <c r="W1126" i="14"/>
  <c r="I1245" i="5"/>
  <c r="G1244" i="5"/>
  <c r="U1125" i="14"/>
  <c r="W1125" i="14"/>
  <c r="I1244" i="5"/>
  <c r="G1243" i="5"/>
  <c r="U1124" i="14"/>
  <c r="W1124" i="14"/>
  <c r="I1243" i="5"/>
  <c r="G1242" i="5"/>
  <c r="U1123" i="14"/>
  <c r="W1123" i="14"/>
  <c r="I1242" i="5"/>
  <c r="G1241" i="5"/>
  <c r="U1122" i="14"/>
  <c r="W1122" i="14"/>
  <c r="I1241" i="5"/>
  <c r="G1240" i="5"/>
  <c r="U1121" i="14"/>
  <c r="W1121" i="14"/>
  <c r="I1240" i="5"/>
  <c r="G1239" i="5"/>
  <c r="U1120" i="14"/>
  <c r="W1120" i="14"/>
  <c r="I1239" i="5"/>
  <c r="G1238" i="5"/>
  <c r="U1119" i="14"/>
  <c r="W1119" i="14"/>
  <c r="I1238" i="5"/>
  <c r="G1236" i="5"/>
  <c r="U1118" i="14"/>
  <c r="W1118" i="14"/>
  <c r="I1236" i="5"/>
  <c r="G1235" i="5"/>
  <c r="U1117" i="14"/>
  <c r="W1117" i="14"/>
  <c r="I1235" i="5"/>
  <c r="G1234" i="5"/>
  <c r="U1116" i="14"/>
  <c r="W1116" i="14"/>
  <c r="I1234" i="5"/>
  <c r="G1233" i="5"/>
  <c r="U1115" i="14"/>
  <c r="W1115" i="14"/>
  <c r="I1233" i="5"/>
  <c r="G1232" i="5"/>
  <c r="U1114" i="14"/>
  <c r="W1114" i="14"/>
  <c r="I1232" i="5"/>
  <c r="G1231" i="5"/>
  <c r="U1113" i="14"/>
  <c r="W1113" i="14"/>
  <c r="I1231" i="5"/>
  <c r="G1230" i="5"/>
  <c r="U1112" i="14"/>
  <c r="W1112" i="14"/>
  <c r="I1230" i="5"/>
  <c r="G1229" i="5"/>
  <c r="U1111" i="14"/>
  <c r="W1111" i="14"/>
  <c r="I1229" i="5"/>
  <c r="G1228" i="5"/>
  <c r="U1110" i="14"/>
  <c r="W1110" i="14"/>
  <c r="I1228" i="5"/>
  <c r="G1227" i="5"/>
  <c r="U1109" i="14"/>
  <c r="W1109" i="14"/>
  <c r="I1227" i="5"/>
  <c r="G1226" i="5"/>
  <c r="U1108" i="14"/>
  <c r="W1108" i="14"/>
  <c r="I1226" i="5"/>
  <c r="G1225" i="5"/>
  <c r="U1107" i="14"/>
  <c r="W1107" i="14"/>
  <c r="I1225" i="5"/>
  <c r="G1224" i="5"/>
  <c r="U1105" i="14"/>
  <c r="W1105" i="14"/>
  <c r="I1224" i="5"/>
  <c r="G1223" i="5"/>
  <c r="U1106" i="14"/>
  <c r="W1106" i="14"/>
  <c r="I1223" i="5"/>
  <c r="G1222" i="5"/>
  <c r="U1104" i="14"/>
  <c r="W1104" i="14"/>
  <c r="I1222" i="5"/>
  <c r="G1221" i="5"/>
  <c r="U1103" i="14"/>
  <c r="W1103" i="14"/>
  <c r="I1221" i="5"/>
  <c r="G1220" i="5"/>
  <c r="U1102" i="14"/>
  <c r="W1102" i="14"/>
  <c r="I1220" i="5"/>
  <c r="G1219" i="5"/>
  <c r="U1101" i="14"/>
  <c r="W1101" i="14"/>
  <c r="I1219" i="5"/>
  <c r="G1218" i="5"/>
  <c r="U1100" i="14"/>
  <c r="W1100" i="14"/>
  <c r="I1218" i="5"/>
  <c r="G1217" i="5"/>
  <c r="U1099" i="14"/>
  <c r="W1099" i="14"/>
  <c r="I1217" i="5"/>
  <c r="G1215" i="5"/>
  <c r="U1097" i="14"/>
  <c r="W1097" i="14"/>
  <c r="I1215" i="5"/>
  <c r="G1214" i="5"/>
  <c r="U1098" i="14"/>
  <c r="W1098" i="14"/>
  <c r="I1214" i="5"/>
  <c r="G1213" i="5"/>
  <c r="U1096" i="14"/>
  <c r="W1096" i="14"/>
  <c r="I1213" i="5"/>
  <c r="G1212" i="5"/>
  <c r="U1095" i="14"/>
  <c r="W1095" i="14"/>
  <c r="I1212" i="5"/>
  <c r="G1211" i="5"/>
  <c r="U1094" i="14"/>
  <c r="W1094" i="14"/>
  <c r="I1211" i="5"/>
  <c r="G1210" i="5"/>
  <c r="U1093" i="14"/>
  <c r="W1093" i="14"/>
  <c r="I1210" i="5"/>
  <c r="G1209" i="5"/>
  <c r="U1092" i="14"/>
  <c r="W1092" i="14"/>
  <c r="I1209" i="5"/>
  <c r="G1208" i="5"/>
  <c r="U1091" i="14"/>
  <c r="W1091" i="14"/>
  <c r="I1208" i="5"/>
  <c r="G1207" i="5"/>
  <c r="U1090" i="14"/>
  <c r="W1090" i="14"/>
  <c r="I1207" i="5"/>
  <c r="G1205" i="5"/>
  <c r="U1089" i="14"/>
  <c r="W1089" i="14"/>
  <c r="I1205" i="5"/>
  <c r="G1201" i="5"/>
  <c r="U1088" i="14"/>
  <c r="W1088" i="14"/>
  <c r="I1201" i="5"/>
  <c r="G1200" i="5"/>
  <c r="U1087" i="14"/>
  <c r="W1087" i="14"/>
  <c r="I1200" i="5"/>
  <c r="G1199" i="5"/>
  <c r="U1086" i="14"/>
  <c r="W1086" i="14"/>
  <c r="I1199" i="5"/>
  <c r="G1198" i="5"/>
  <c r="U1085" i="14"/>
  <c r="W1085" i="14"/>
  <c r="I1198" i="5"/>
  <c r="G1197" i="5"/>
  <c r="U1084" i="14"/>
  <c r="W1084" i="14"/>
  <c r="I1197" i="5"/>
  <c r="G1196" i="5"/>
  <c r="U1083" i="14"/>
  <c r="W1083" i="14"/>
  <c r="I1196" i="5"/>
  <c r="G1195" i="5"/>
  <c r="U1082" i="14"/>
  <c r="W1082" i="14"/>
  <c r="I1195" i="5"/>
  <c r="G1194" i="5"/>
  <c r="U1081" i="14"/>
  <c r="W1081" i="14"/>
  <c r="I1194" i="5"/>
  <c r="G1193" i="5"/>
  <c r="U1080" i="14"/>
  <c r="W1080" i="14"/>
  <c r="I1193" i="5"/>
  <c r="G1192" i="5"/>
  <c r="U1079" i="14"/>
  <c r="W1079" i="14"/>
  <c r="I1192" i="5"/>
  <c r="G1191" i="5"/>
  <c r="U1078" i="14"/>
  <c r="W1078" i="14"/>
  <c r="I1191" i="5"/>
  <c r="G1190" i="5"/>
  <c r="U1077" i="14"/>
  <c r="W1077" i="14"/>
  <c r="I1190" i="5"/>
  <c r="G1189" i="5"/>
  <c r="U1076" i="14"/>
  <c r="W1076" i="14"/>
  <c r="I1189" i="5"/>
  <c r="G1188" i="5"/>
  <c r="U1075" i="14"/>
  <c r="W1075" i="14"/>
  <c r="I1188" i="5"/>
  <c r="G1186" i="5"/>
  <c r="U1074" i="14"/>
  <c r="W1074" i="14"/>
  <c r="I1186" i="5"/>
  <c r="G1182" i="5"/>
  <c r="U1073" i="14"/>
  <c r="W1073" i="14"/>
  <c r="I1182" i="5"/>
  <c r="G1181" i="5"/>
  <c r="U1072" i="14"/>
  <c r="W1072" i="14"/>
  <c r="I1181" i="5"/>
  <c r="G1180" i="5"/>
  <c r="U1071" i="14"/>
  <c r="W1071" i="14"/>
  <c r="I1180" i="5"/>
  <c r="G1179" i="5"/>
  <c r="U1070" i="14"/>
  <c r="W1070" i="14"/>
  <c r="I1179" i="5"/>
  <c r="G1178" i="5"/>
  <c r="U1069" i="14"/>
  <c r="W1069" i="14"/>
  <c r="I1178" i="5"/>
  <c r="G1177" i="5"/>
  <c r="U1068" i="14"/>
  <c r="W1068" i="14"/>
  <c r="I1177" i="5"/>
  <c r="G1176" i="5"/>
  <c r="U1067" i="14"/>
  <c r="W1067" i="14"/>
  <c r="I1176" i="5"/>
  <c r="G1175" i="5"/>
  <c r="U1066" i="14"/>
  <c r="W1066" i="14"/>
  <c r="I1175" i="5"/>
  <c r="G1174" i="5"/>
  <c r="U1065" i="14"/>
  <c r="W1065" i="14"/>
  <c r="I1174" i="5"/>
  <c r="G1173" i="5"/>
  <c r="U1064" i="14"/>
  <c r="W1064" i="14"/>
  <c r="I1173" i="5"/>
  <c r="G1172" i="5"/>
  <c r="U1063" i="14"/>
  <c r="W1063" i="14"/>
  <c r="I1172" i="5"/>
  <c r="G1171" i="5"/>
  <c r="U1061" i="14"/>
  <c r="W1061" i="14"/>
  <c r="I1171" i="5"/>
  <c r="G1170" i="5"/>
  <c r="U1062" i="14"/>
  <c r="W1062" i="14"/>
  <c r="I1170" i="5"/>
  <c r="G1169" i="5"/>
  <c r="U1060" i="14"/>
  <c r="W1060" i="14"/>
  <c r="I1169" i="5"/>
  <c r="G1168" i="5"/>
  <c r="U1059" i="14"/>
  <c r="W1059" i="14"/>
  <c r="I1168" i="5"/>
  <c r="G1167" i="5"/>
  <c r="U1058" i="14"/>
  <c r="W1058" i="14"/>
  <c r="I1167" i="5"/>
  <c r="G1166" i="5"/>
  <c r="U1057" i="14"/>
  <c r="W1057" i="14"/>
  <c r="I1166" i="5"/>
  <c r="G1165" i="5"/>
  <c r="U1055" i="14"/>
  <c r="W1055" i="14"/>
  <c r="I1165" i="5"/>
  <c r="G1164" i="5"/>
  <c r="U1056" i="14"/>
  <c r="W1056" i="14"/>
  <c r="I1164" i="5"/>
  <c r="G1163" i="5"/>
  <c r="U1054" i="14"/>
  <c r="W1054" i="14"/>
  <c r="I1163" i="5"/>
  <c r="G1162" i="5"/>
  <c r="U1053" i="14"/>
  <c r="W1053" i="14"/>
  <c r="I1162" i="5"/>
  <c r="G1161" i="5"/>
  <c r="U1052" i="14"/>
  <c r="W1052" i="14"/>
  <c r="I1161" i="5"/>
  <c r="G1160" i="5"/>
  <c r="U1051" i="14"/>
  <c r="W1051" i="14"/>
  <c r="I1160" i="5"/>
  <c r="G1159" i="5"/>
  <c r="U1050" i="14"/>
  <c r="W1050" i="14"/>
  <c r="I1159" i="5"/>
  <c r="G1158" i="5"/>
  <c r="U1049" i="14"/>
  <c r="W1049" i="14"/>
  <c r="I1158" i="5"/>
  <c r="G1157" i="5"/>
  <c r="U1048" i="14"/>
  <c r="W1048" i="14"/>
  <c r="I1157" i="5"/>
  <c r="G1156" i="5"/>
  <c r="U1047" i="14"/>
  <c r="W1047" i="14"/>
  <c r="I1156" i="5"/>
  <c r="G1154" i="5"/>
  <c r="U1046" i="14"/>
  <c r="W1046" i="14"/>
  <c r="I1154" i="5"/>
  <c r="G1153" i="5"/>
  <c r="U1045" i="14"/>
  <c r="W1045" i="14"/>
  <c r="I1153" i="5"/>
  <c r="G1152" i="5"/>
  <c r="U1043" i="14"/>
  <c r="W1043" i="14"/>
  <c r="I1152" i="5"/>
  <c r="G1151" i="5"/>
  <c r="U1044" i="14"/>
  <c r="W1044" i="14"/>
  <c r="I1151" i="5"/>
  <c r="G1150" i="5"/>
  <c r="U1042" i="14"/>
  <c r="W1042" i="14"/>
  <c r="I1150" i="5"/>
  <c r="G1149" i="5"/>
  <c r="U1041" i="14"/>
  <c r="W1041" i="14"/>
  <c r="I1149" i="5"/>
  <c r="G1148" i="5"/>
  <c r="U1040" i="14"/>
  <c r="W1040" i="14"/>
  <c r="I1148" i="5"/>
  <c r="G1146" i="5"/>
  <c r="U1039" i="14"/>
  <c r="W1039" i="14"/>
  <c r="I1146" i="5"/>
  <c r="G1144" i="5"/>
  <c r="U1038" i="14"/>
  <c r="W1038" i="14"/>
  <c r="I1144" i="5"/>
  <c r="G1143" i="5"/>
  <c r="U1037" i="14"/>
  <c r="W1037" i="14"/>
  <c r="I1143" i="5"/>
  <c r="G1142" i="5"/>
  <c r="U1036" i="14"/>
  <c r="W1036" i="14"/>
  <c r="I1142" i="5"/>
  <c r="G1141" i="5"/>
  <c r="U1035" i="14"/>
  <c r="W1035" i="14"/>
  <c r="I1141" i="5"/>
  <c r="G1140" i="5"/>
  <c r="U1034" i="14"/>
  <c r="W1034" i="14"/>
  <c r="I1140" i="5"/>
  <c r="G1139" i="5"/>
  <c r="U1033" i="14"/>
  <c r="W1033" i="14"/>
  <c r="I1139" i="5"/>
  <c r="G1138" i="5"/>
  <c r="U1032" i="14"/>
  <c r="W1032" i="14"/>
  <c r="I1138" i="5"/>
  <c r="G1137" i="5"/>
  <c r="U1031" i="14"/>
  <c r="W1031" i="14"/>
  <c r="I1137" i="5"/>
  <c r="G1136" i="5"/>
  <c r="U1030" i="14"/>
  <c r="W1030" i="14"/>
  <c r="I1136" i="5"/>
  <c r="G1135" i="5"/>
  <c r="U1029" i="14"/>
  <c r="W1029" i="14"/>
  <c r="I1135" i="5"/>
  <c r="G1134" i="5"/>
  <c r="U1028" i="14"/>
  <c r="W1028" i="14"/>
  <c r="I1134" i="5"/>
  <c r="G1133" i="5"/>
  <c r="U1027" i="14"/>
  <c r="W1027" i="14"/>
  <c r="I1133" i="5"/>
  <c r="G1132" i="5"/>
  <c r="U1026" i="14"/>
  <c r="W1026" i="14"/>
  <c r="I1132" i="5"/>
  <c r="G1131" i="5"/>
  <c r="U1025" i="14"/>
  <c r="W1025" i="14"/>
  <c r="I1131" i="5"/>
  <c r="G1130" i="5"/>
  <c r="U1024" i="14"/>
  <c r="W1024" i="14"/>
  <c r="I1130" i="5"/>
  <c r="G1129" i="5"/>
  <c r="U1023" i="14"/>
  <c r="W1023" i="14"/>
  <c r="I1129" i="5"/>
  <c r="G1128" i="5"/>
  <c r="U1022" i="14"/>
  <c r="W1022" i="14"/>
  <c r="I1128" i="5"/>
  <c r="G1127" i="5"/>
  <c r="U1021" i="14"/>
  <c r="W1021" i="14"/>
  <c r="I1127" i="5"/>
  <c r="G1126" i="5"/>
  <c r="U1020" i="14"/>
  <c r="W1020" i="14"/>
  <c r="I1126" i="5"/>
  <c r="G1125" i="5"/>
  <c r="U1019" i="14"/>
  <c r="W1019" i="14"/>
  <c r="I1125" i="5"/>
  <c r="G1124" i="5"/>
  <c r="U1018" i="14"/>
  <c r="W1018" i="14"/>
  <c r="I1124" i="5"/>
  <c r="G1123" i="5"/>
  <c r="U1017" i="14"/>
  <c r="W1017" i="14"/>
  <c r="I1123" i="5"/>
  <c r="G1122" i="5"/>
  <c r="U1016" i="14"/>
  <c r="W1016" i="14"/>
  <c r="I1122" i="5"/>
  <c r="G1121" i="5"/>
  <c r="U1015" i="14"/>
  <c r="W1015" i="14"/>
  <c r="I1121" i="5"/>
  <c r="G1120" i="5"/>
  <c r="U1014" i="14"/>
  <c r="W1014" i="14"/>
  <c r="I1120" i="5"/>
  <c r="G1119" i="5"/>
  <c r="U1013" i="14"/>
  <c r="W1013" i="14"/>
  <c r="I1119" i="5"/>
  <c r="G1118" i="5"/>
  <c r="U1012" i="14"/>
  <c r="W1012" i="14"/>
  <c r="I1118" i="5"/>
  <c r="G1117" i="5"/>
  <c r="U1011" i="14"/>
  <c r="W1011" i="14"/>
  <c r="I1117" i="5"/>
  <c r="G1116" i="5"/>
  <c r="U1010" i="14"/>
  <c r="W1010" i="14"/>
  <c r="I1116" i="5"/>
  <c r="G1115" i="5"/>
  <c r="U1009" i="14"/>
  <c r="W1009" i="14"/>
  <c r="I1115" i="5"/>
  <c r="G1114" i="5"/>
  <c r="U1008" i="14"/>
  <c r="W1008" i="14"/>
  <c r="I1114" i="5"/>
  <c r="G1113" i="5"/>
  <c r="U1007" i="14"/>
  <c r="W1007" i="14"/>
  <c r="I1113" i="5"/>
  <c r="G1112" i="5"/>
  <c r="U1006" i="14"/>
  <c r="W1006" i="14"/>
  <c r="I1112" i="5"/>
  <c r="G1111" i="5"/>
  <c r="U1005" i="14"/>
  <c r="W1005" i="14"/>
  <c r="I1111" i="5"/>
  <c r="G1110" i="5"/>
  <c r="U1004" i="14"/>
  <c r="W1004" i="14"/>
  <c r="I1110" i="5"/>
  <c r="G1109" i="5"/>
  <c r="U1003" i="14"/>
  <c r="W1003" i="14"/>
  <c r="I1109" i="5"/>
  <c r="G1108" i="5"/>
  <c r="U1002" i="14"/>
  <c r="W1002" i="14"/>
  <c r="I1108" i="5"/>
  <c r="G1107" i="5"/>
  <c r="U1001" i="14"/>
  <c r="W1001" i="14"/>
  <c r="I1107" i="5"/>
  <c r="G1106" i="5"/>
  <c r="U1000" i="14"/>
  <c r="W1000" i="14"/>
  <c r="I1106" i="5"/>
  <c r="G1105" i="5"/>
  <c r="U999" i="14"/>
  <c r="W999" i="14"/>
  <c r="I1105" i="5"/>
  <c r="G1104" i="5"/>
  <c r="U998" i="14"/>
  <c r="W998" i="14"/>
  <c r="I1104" i="5"/>
  <c r="G1103" i="5"/>
  <c r="U997" i="14"/>
  <c r="W997" i="14"/>
  <c r="I1103" i="5"/>
  <c r="G1102" i="5"/>
  <c r="U996" i="14"/>
  <c r="W996" i="14"/>
  <c r="I1102" i="5"/>
  <c r="G1101" i="5"/>
  <c r="U995" i="14"/>
  <c r="W995" i="14"/>
  <c r="I1101" i="5"/>
  <c r="G1100" i="5"/>
  <c r="U994" i="14"/>
  <c r="W994" i="14"/>
  <c r="I1100" i="5"/>
  <c r="G1099" i="5"/>
  <c r="U993" i="14"/>
  <c r="W993" i="14"/>
  <c r="I1099" i="5"/>
  <c r="G1098" i="5"/>
  <c r="U992" i="14"/>
  <c r="W992" i="14"/>
  <c r="I1098" i="5"/>
  <c r="G1097" i="5"/>
  <c r="U991" i="14"/>
  <c r="W991" i="14"/>
  <c r="I1097" i="5"/>
  <c r="G1096" i="5"/>
  <c r="U990" i="14"/>
  <c r="W990" i="14"/>
  <c r="I1096" i="5"/>
  <c r="G1095" i="5"/>
  <c r="U989" i="14"/>
  <c r="W989" i="14"/>
  <c r="I1095" i="5"/>
  <c r="G1094" i="5"/>
  <c r="U988" i="14"/>
  <c r="W988" i="14"/>
  <c r="I1094" i="5"/>
  <c r="G1093" i="5"/>
  <c r="U987" i="14"/>
  <c r="W987" i="14"/>
  <c r="I1093" i="5"/>
  <c r="G1092" i="5"/>
  <c r="U986" i="14"/>
  <c r="W986" i="14"/>
  <c r="I1092" i="5"/>
  <c r="G1091" i="5"/>
  <c r="U985" i="14"/>
  <c r="W985" i="14"/>
  <c r="I1091" i="5"/>
  <c r="G1090" i="5"/>
  <c r="U984" i="14"/>
  <c r="W984" i="14"/>
  <c r="I1090" i="5"/>
  <c r="G1088" i="5"/>
  <c r="U983" i="14"/>
  <c r="W983" i="14"/>
  <c r="I1088" i="5"/>
  <c r="G1087" i="5"/>
  <c r="U982" i="14"/>
  <c r="W982" i="14"/>
  <c r="I1087" i="5"/>
  <c r="G1086" i="5"/>
  <c r="U981" i="14"/>
  <c r="W981" i="14"/>
  <c r="I1086" i="5"/>
  <c r="G1085" i="5"/>
  <c r="U980" i="14"/>
  <c r="W980" i="14"/>
  <c r="I1085" i="5"/>
  <c r="G1084" i="5"/>
  <c r="U979" i="14"/>
  <c r="W979" i="14"/>
  <c r="I1084" i="5"/>
  <c r="G1083" i="5"/>
  <c r="U978" i="14"/>
  <c r="W978" i="14"/>
  <c r="I1083" i="5"/>
  <c r="G1082" i="5"/>
  <c r="U977" i="14"/>
  <c r="W977" i="14"/>
  <c r="I1082" i="5"/>
  <c r="G1081" i="5"/>
  <c r="U976" i="14"/>
  <c r="W976" i="14"/>
  <c r="I1081" i="5"/>
  <c r="G1080" i="5"/>
  <c r="U975" i="14"/>
  <c r="W975" i="14"/>
  <c r="I1080" i="5"/>
  <c r="G1079" i="5"/>
  <c r="U974" i="14"/>
  <c r="W974" i="14"/>
  <c r="I1079" i="5"/>
  <c r="G1078" i="5"/>
  <c r="U973" i="14"/>
  <c r="W973" i="14"/>
  <c r="I1078" i="5"/>
  <c r="G1077" i="5"/>
  <c r="U972" i="14"/>
  <c r="W972" i="14"/>
  <c r="I1077" i="5"/>
  <c r="G1076" i="5"/>
  <c r="U971" i="14"/>
  <c r="W971" i="14"/>
  <c r="I1076" i="5"/>
  <c r="G1075" i="5"/>
  <c r="U970" i="14"/>
  <c r="W970" i="14"/>
  <c r="I1075" i="5"/>
  <c r="G1074" i="5"/>
  <c r="U969" i="14"/>
  <c r="W969" i="14"/>
  <c r="I1074" i="5"/>
  <c r="G1073" i="5"/>
  <c r="U968" i="14"/>
  <c r="W968" i="14"/>
  <c r="I1073" i="5"/>
  <c r="G1072" i="5"/>
  <c r="U967" i="14"/>
  <c r="W967" i="14"/>
  <c r="I1072" i="5"/>
  <c r="G1071" i="5"/>
  <c r="U966" i="14"/>
  <c r="W966" i="14"/>
  <c r="I1071" i="5"/>
  <c r="G1070" i="5"/>
  <c r="U965" i="14"/>
  <c r="W965" i="14"/>
  <c r="I1070" i="5"/>
  <c r="G1069" i="5"/>
  <c r="U964" i="14"/>
  <c r="W964" i="14"/>
  <c r="I1069" i="5"/>
  <c r="G1068" i="5"/>
  <c r="U963" i="14"/>
  <c r="W963" i="14"/>
  <c r="I1068" i="5"/>
  <c r="G1067" i="5"/>
  <c r="U962" i="14"/>
  <c r="W962" i="14"/>
  <c r="I1067" i="5"/>
  <c r="G1066" i="5"/>
  <c r="U961" i="14"/>
  <c r="W961" i="14"/>
  <c r="I1066" i="5"/>
  <c r="G1065" i="5"/>
  <c r="U960" i="14"/>
  <c r="W960" i="14"/>
  <c r="I1065" i="5"/>
  <c r="G1063" i="5"/>
  <c r="U959" i="14"/>
  <c r="W959" i="14"/>
  <c r="I1063" i="5"/>
  <c r="G1061" i="5"/>
  <c r="U958" i="14"/>
  <c r="W958" i="14"/>
  <c r="I1061" i="5"/>
  <c r="G1060" i="5"/>
  <c r="U956" i="14"/>
  <c r="W956" i="14"/>
  <c r="I1060" i="5"/>
  <c r="G1059" i="5"/>
  <c r="U957" i="14"/>
  <c r="W957" i="14"/>
  <c r="I1059" i="5"/>
  <c r="G1058" i="5"/>
  <c r="U955" i="14"/>
  <c r="W955" i="14"/>
  <c r="I1058" i="5"/>
  <c r="G1057" i="5"/>
  <c r="U954" i="14"/>
  <c r="W954" i="14"/>
  <c r="I1057" i="5"/>
  <c r="G1056" i="5"/>
  <c r="U953" i="14"/>
  <c r="W953" i="14"/>
  <c r="I1056" i="5"/>
  <c r="G1055" i="5"/>
  <c r="U952" i="14"/>
  <c r="W952" i="14"/>
  <c r="I1055" i="5"/>
  <c r="G1054" i="5"/>
  <c r="U951" i="14"/>
  <c r="W951" i="14"/>
  <c r="I1054" i="5"/>
  <c r="G1053" i="5"/>
  <c r="U950" i="14"/>
  <c r="W950" i="14"/>
  <c r="I1053" i="5"/>
  <c r="G1052" i="5"/>
  <c r="U949" i="14"/>
  <c r="W949" i="14"/>
  <c r="I1052" i="5"/>
  <c r="G1051" i="5"/>
  <c r="U948" i="14"/>
  <c r="W948" i="14"/>
  <c r="I1051" i="5"/>
  <c r="G1050" i="5"/>
  <c r="U947" i="14"/>
  <c r="W947" i="14"/>
  <c r="I1050" i="5"/>
  <c r="G1049" i="5"/>
  <c r="U946" i="14"/>
  <c r="W946" i="14"/>
  <c r="I1049" i="5"/>
  <c r="G1048" i="5"/>
  <c r="U945" i="14"/>
  <c r="W945" i="14"/>
  <c r="I1048" i="5"/>
  <c r="G1047" i="5"/>
  <c r="U944" i="14"/>
  <c r="W944" i="14"/>
  <c r="I1047" i="5"/>
  <c r="G1046" i="5"/>
  <c r="U943" i="14"/>
  <c r="W943" i="14"/>
  <c r="I1046" i="5"/>
  <c r="G1045" i="5"/>
  <c r="U942" i="14"/>
  <c r="W942" i="14"/>
  <c r="I1045" i="5"/>
  <c r="G1044" i="5"/>
  <c r="U941" i="14"/>
  <c r="W941" i="14"/>
  <c r="I1044" i="5"/>
  <c r="G1043" i="5"/>
  <c r="U939" i="14"/>
  <c r="W939" i="14"/>
  <c r="I1043" i="5"/>
  <c r="G1042" i="5"/>
  <c r="U940" i="14"/>
  <c r="W940" i="14"/>
  <c r="I1042" i="5"/>
  <c r="G1041" i="5"/>
  <c r="U938" i="14"/>
  <c r="W938" i="14"/>
  <c r="I1041" i="5"/>
  <c r="G1040" i="5"/>
  <c r="U937" i="14"/>
  <c r="W937" i="14"/>
  <c r="I1040" i="5"/>
  <c r="G1038" i="5"/>
  <c r="U936" i="14"/>
  <c r="W936" i="14"/>
  <c r="I1038" i="5"/>
  <c r="G1035" i="5"/>
  <c r="U935" i="14"/>
  <c r="W935" i="14"/>
  <c r="I1035" i="5"/>
  <c r="G1034" i="5"/>
  <c r="U934" i="14"/>
  <c r="W934" i="14"/>
  <c r="I1034" i="5"/>
  <c r="G1033" i="5"/>
  <c r="U933" i="14"/>
  <c r="W933" i="14"/>
  <c r="I1033" i="5"/>
  <c r="G1032" i="5"/>
  <c r="U932" i="14"/>
  <c r="W932" i="14"/>
  <c r="I1032" i="5"/>
  <c r="G1031" i="5"/>
  <c r="U931" i="14"/>
  <c r="W931" i="14"/>
  <c r="I1031" i="5"/>
  <c r="G1030" i="5"/>
  <c r="U930" i="14"/>
  <c r="W930" i="14"/>
  <c r="I1030" i="5"/>
  <c r="G1029" i="5"/>
  <c r="U929" i="14"/>
  <c r="W929" i="14"/>
  <c r="I1029" i="5"/>
  <c r="G1028" i="5"/>
  <c r="U928" i="14"/>
  <c r="W928" i="14"/>
  <c r="I1028" i="5"/>
  <c r="G1027" i="5"/>
  <c r="U927" i="14"/>
  <c r="W927" i="14"/>
  <c r="I1027" i="5"/>
  <c r="G1026" i="5"/>
  <c r="U926" i="14"/>
  <c r="W926" i="14"/>
  <c r="I1026" i="5"/>
  <c r="G1025" i="5"/>
  <c r="U925" i="14"/>
  <c r="W925" i="14"/>
  <c r="I1025" i="5"/>
  <c r="G1024" i="5"/>
  <c r="U924" i="14"/>
  <c r="W924" i="14"/>
  <c r="I1024" i="5"/>
  <c r="G1023" i="5"/>
  <c r="U923" i="14"/>
  <c r="W923" i="14"/>
  <c r="I1023" i="5"/>
  <c r="G1022" i="5"/>
  <c r="U922" i="14"/>
  <c r="W922" i="14"/>
  <c r="I1022" i="5"/>
  <c r="G1021" i="5"/>
  <c r="U921" i="14"/>
  <c r="W921" i="14"/>
  <c r="I1021" i="5"/>
  <c r="G1019" i="5"/>
  <c r="U919" i="14"/>
  <c r="W919" i="14"/>
  <c r="I1019" i="5"/>
  <c r="G1017" i="5"/>
  <c r="U918" i="14"/>
  <c r="W918" i="14"/>
  <c r="I1017" i="5"/>
  <c r="G1016" i="5"/>
  <c r="U917" i="14"/>
  <c r="W917" i="14"/>
  <c r="I1016" i="5"/>
  <c r="G1015" i="5"/>
  <c r="U916" i="14"/>
  <c r="W916" i="14"/>
  <c r="I1015" i="5"/>
  <c r="G1014" i="5"/>
  <c r="U915" i="14"/>
  <c r="W915" i="14"/>
  <c r="I1014" i="5"/>
  <c r="G1013" i="5"/>
  <c r="U914" i="14"/>
  <c r="W914" i="14"/>
  <c r="I1013" i="5"/>
  <c r="G1012" i="5"/>
  <c r="U913" i="14"/>
  <c r="W913" i="14"/>
  <c r="I1012" i="5"/>
  <c r="G1011" i="5"/>
  <c r="U912" i="14"/>
  <c r="W912" i="14"/>
  <c r="I1011" i="5"/>
  <c r="G1010" i="5"/>
  <c r="U911" i="14"/>
  <c r="W911" i="14"/>
  <c r="I1010" i="5"/>
  <c r="G1009" i="5"/>
  <c r="U910" i="14"/>
  <c r="W910" i="14"/>
  <c r="I1009" i="5"/>
  <c r="G1008" i="5"/>
  <c r="U920" i="14"/>
  <c r="W920" i="14"/>
  <c r="I1008" i="5"/>
  <c r="G1007" i="5"/>
  <c r="U909" i="14"/>
  <c r="W909" i="14"/>
  <c r="I1007" i="5"/>
  <c r="G1005" i="5"/>
  <c r="U908" i="14"/>
  <c r="W908" i="14"/>
  <c r="I1005" i="5"/>
  <c r="G1003" i="5"/>
  <c r="U907" i="14"/>
  <c r="W907" i="14"/>
  <c r="I1003" i="5"/>
  <c r="G1002" i="5"/>
  <c r="U906" i="14"/>
  <c r="W906" i="14"/>
  <c r="I1002" i="5"/>
  <c r="G1001" i="5"/>
  <c r="U905" i="14"/>
  <c r="W905" i="14"/>
  <c r="I1001" i="5"/>
  <c r="G1000" i="5"/>
  <c r="U904" i="14"/>
  <c r="W904" i="14"/>
  <c r="I1000" i="5"/>
  <c r="G999" i="5"/>
  <c r="U903" i="14"/>
  <c r="W903" i="14"/>
  <c r="I999" i="5"/>
  <c r="G998" i="5"/>
  <c r="U902" i="14"/>
  <c r="W902" i="14"/>
  <c r="I998" i="5"/>
  <c r="G997" i="5"/>
  <c r="U901" i="14"/>
  <c r="W901" i="14"/>
  <c r="I997" i="5"/>
  <c r="G995" i="5"/>
  <c r="U900" i="14"/>
  <c r="W900" i="14"/>
  <c r="I995" i="5"/>
  <c r="G994" i="5"/>
  <c r="U899" i="14"/>
  <c r="W899" i="14"/>
  <c r="I994" i="5"/>
  <c r="G993" i="5"/>
  <c r="U898" i="14"/>
  <c r="W898" i="14"/>
  <c r="I993" i="5"/>
  <c r="G992" i="5"/>
  <c r="U897" i="14"/>
  <c r="W897" i="14"/>
  <c r="I992" i="5"/>
  <c r="G991" i="5"/>
  <c r="U896" i="14"/>
  <c r="W896" i="14"/>
  <c r="I991" i="5"/>
  <c r="G990" i="5"/>
  <c r="U895" i="14"/>
  <c r="W895" i="14"/>
  <c r="I990" i="5"/>
  <c r="G989" i="5"/>
  <c r="U894" i="14"/>
  <c r="W894" i="14"/>
  <c r="I989" i="5"/>
  <c r="G988" i="5"/>
  <c r="U893" i="14"/>
  <c r="W893" i="14"/>
  <c r="I988" i="5"/>
  <c r="G987" i="5"/>
  <c r="U892" i="14"/>
  <c r="W892" i="14"/>
  <c r="I987" i="5"/>
  <c r="G986" i="5"/>
  <c r="U891" i="14"/>
  <c r="W891" i="14"/>
  <c r="I986" i="5"/>
  <c r="G985" i="5"/>
  <c r="U890" i="14"/>
  <c r="W890" i="14"/>
  <c r="I985" i="5"/>
  <c r="G984" i="5"/>
  <c r="U889" i="14"/>
  <c r="W889" i="14"/>
  <c r="I984" i="5"/>
  <c r="G983" i="5"/>
  <c r="U888" i="14"/>
  <c r="W888" i="14"/>
  <c r="I983" i="5"/>
  <c r="G982" i="5"/>
  <c r="U887" i="14"/>
  <c r="W887" i="14"/>
  <c r="I982" i="5"/>
  <c r="G981" i="5"/>
  <c r="U886" i="14"/>
  <c r="W886" i="14"/>
  <c r="I981" i="5"/>
  <c r="G979" i="5"/>
  <c r="U884" i="14"/>
  <c r="W884" i="14"/>
  <c r="I979" i="5"/>
  <c r="G978" i="5"/>
  <c r="U883" i="14"/>
  <c r="W883" i="14"/>
  <c r="I978" i="5"/>
  <c r="G977" i="5"/>
  <c r="U882" i="14"/>
  <c r="W882" i="14"/>
  <c r="I977" i="5"/>
  <c r="G976" i="5"/>
  <c r="U881" i="14"/>
  <c r="W881" i="14"/>
  <c r="I976" i="5"/>
  <c r="G975" i="5"/>
  <c r="U880" i="14"/>
  <c r="W880" i="14"/>
  <c r="I975" i="5"/>
  <c r="G974" i="5"/>
  <c r="U879" i="14"/>
  <c r="W879" i="14"/>
  <c r="I974" i="5"/>
  <c r="G973" i="5"/>
  <c r="U878" i="14"/>
  <c r="W878" i="14"/>
  <c r="I973" i="5"/>
  <c r="G972" i="5"/>
  <c r="U877" i="14"/>
  <c r="W877" i="14"/>
  <c r="I972" i="5"/>
  <c r="G971" i="5"/>
  <c r="U876" i="14"/>
  <c r="W876" i="14"/>
  <c r="I971" i="5"/>
  <c r="G970" i="5"/>
  <c r="U875" i="14"/>
  <c r="W875" i="14"/>
  <c r="I970" i="5"/>
  <c r="G969" i="5"/>
  <c r="U874" i="14"/>
  <c r="W874" i="14"/>
  <c r="I969" i="5"/>
  <c r="G968" i="5"/>
  <c r="U873" i="14"/>
  <c r="W873" i="14"/>
  <c r="I968" i="5"/>
  <c r="G967" i="5"/>
  <c r="U872" i="14"/>
  <c r="W872" i="14"/>
  <c r="I967" i="5"/>
  <c r="G966" i="5"/>
  <c r="U871" i="14"/>
  <c r="W871" i="14"/>
  <c r="I966" i="5"/>
  <c r="G965" i="5"/>
  <c r="U870" i="14"/>
  <c r="W870" i="14"/>
  <c r="I965" i="5"/>
  <c r="G964" i="5"/>
  <c r="U869" i="14"/>
  <c r="W869" i="14"/>
  <c r="I964" i="5"/>
  <c r="G963" i="5"/>
  <c r="U868" i="14"/>
  <c r="W868" i="14"/>
  <c r="I963" i="5"/>
  <c r="G962" i="5"/>
  <c r="U867" i="14"/>
  <c r="W867" i="14"/>
  <c r="I962" i="5"/>
  <c r="G961" i="5"/>
  <c r="U866" i="14"/>
  <c r="W866" i="14"/>
  <c r="I961" i="5"/>
  <c r="G960" i="5"/>
  <c r="U865" i="14"/>
  <c r="W865" i="14"/>
  <c r="I960" i="5"/>
  <c r="G959" i="5"/>
  <c r="U885" i="14"/>
  <c r="W885" i="14"/>
  <c r="I959" i="5"/>
  <c r="G958" i="5"/>
  <c r="U864" i="14"/>
  <c r="W864" i="14"/>
  <c r="I958" i="5"/>
  <c r="G957" i="5"/>
  <c r="U863" i="14"/>
  <c r="W863" i="14"/>
  <c r="I957" i="5"/>
  <c r="G956" i="5"/>
  <c r="U862" i="14"/>
  <c r="W862" i="14"/>
  <c r="I956" i="5"/>
  <c r="G955" i="5"/>
  <c r="U861" i="14"/>
  <c r="W861" i="14"/>
  <c r="I955" i="5"/>
  <c r="G954" i="5"/>
  <c r="U860" i="14"/>
  <c r="W860" i="14"/>
  <c r="I954" i="5"/>
  <c r="G953" i="5"/>
  <c r="U859" i="14"/>
  <c r="W859" i="14"/>
  <c r="I953" i="5"/>
  <c r="G952" i="5"/>
  <c r="U858" i="14"/>
  <c r="W858" i="14"/>
  <c r="I952" i="5"/>
  <c r="G951" i="5"/>
  <c r="U857" i="14"/>
  <c r="W857" i="14"/>
  <c r="I951" i="5"/>
  <c r="G950" i="5"/>
  <c r="U856" i="14"/>
  <c r="W856" i="14"/>
  <c r="I950" i="5"/>
  <c r="G949" i="5"/>
  <c r="U855" i="14"/>
  <c r="W855" i="14"/>
  <c r="I949" i="5"/>
  <c r="G948" i="5"/>
  <c r="U854" i="14"/>
  <c r="W854" i="14"/>
  <c r="I948" i="5"/>
  <c r="G947" i="5"/>
  <c r="U853" i="14"/>
  <c r="W853" i="14"/>
  <c r="I947" i="5"/>
  <c r="G946" i="5"/>
  <c r="U852" i="14"/>
  <c r="W852" i="14"/>
  <c r="I946" i="5"/>
  <c r="G945" i="5"/>
  <c r="U851" i="14"/>
  <c r="W851" i="14"/>
  <c r="I945" i="5"/>
  <c r="G944" i="5"/>
  <c r="U850" i="14"/>
  <c r="W850" i="14"/>
  <c r="I944" i="5"/>
  <c r="G943" i="5"/>
  <c r="U849" i="14"/>
  <c r="W849" i="14"/>
  <c r="I943" i="5"/>
  <c r="G941" i="5"/>
  <c r="U847" i="14"/>
  <c r="W847" i="14"/>
  <c r="I941" i="5"/>
  <c r="G940" i="5"/>
  <c r="U848" i="14"/>
  <c r="W848" i="14"/>
  <c r="I940" i="5"/>
  <c r="G939" i="5"/>
  <c r="U846" i="14"/>
  <c r="W846" i="14"/>
  <c r="I939" i="5"/>
  <c r="G937" i="5"/>
  <c r="U843" i="14"/>
  <c r="W843" i="14"/>
  <c r="I937" i="5"/>
  <c r="G936" i="5"/>
  <c r="U845" i="14"/>
  <c r="W845" i="14"/>
  <c r="I936" i="5"/>
  <c r="G935" i="5"/>
  <c r="U844" i="14"/>
  <c r="W844" i="14"/>
  <c r="I935" i="5"/>
  <c r="G934" i="5"/>
  <c r="U842" i="14"/>
  <c r="W842" i="14"/>
  <c r="I934" i="5"/>
  <c r="G933" i="5"/>
  <c r="U841" i="14"/>
  <c r="W841" i="14"/>
  <c r="I933" i="5"/>
  <c r="G932" i="5"/>
  <c r="U840" i="14"/>
  <c r="W840" i="14"/>
  <c r="I932" i="5"/>
  <c r="G931" i="5"/>
  <c r="U839" i="14"/>
  <c r="W839" i="14"/>
  <c r="I931" i="5"/>
  <c r="G929" i="5"/>
  <c r="U838" i="14"/>
  <c r="W838" i="14"/>
  <c r="I929" i="5"/>
  <c r="G928" i="5"/>
  <c r="U837" i="14"/>
  <c r="W837" i="14"/>
  <c r="I928" i="5"/>
  <c r="G927" i="5"/>
  <c r="U836" i="14"/>
  <c r="W836" i="14"/>
  <c r="I927" i="5"/>
  <c r="G926" i="5"/>
  <c r="U835" i="14"/>
  <c r="W835" i="14"/>
  <c r="I926" i="5"/>
  <c r="G925" i="5"/>
  <c r="U834" i="14"/>
  <c r="W834" i="14"/>
  <c r="I925" i="5"/>
  <c r="G924" i="5"/>
  <c r="U833" i="14"/>
  <c r="W833" i="14"/>
  <c r="I924" i="5"/>
  <c r="G923" i="5"/>
  <c r="U832" i="14"/>
  <c r="W832" i="14"/>
  <c r="I923" i="5"/>
  <c r="G922" i="5"/>
  <c r="U831" i="14"/>
  <c r="W831" i="14"/>
  <c r="I922" i="5"/>
  <c r="G921" i="5"/>
  <c r="U830" i="14"/>
  <c r="W830" i="14"/>
  <c r="I921" i="5"/>
  <c r="G920" i="5"/>
  <c r="U829" i="14"/>
  <c r="W829" i="14"/>
  <c r="I920" i="5"/>
  <c r="G919" i="5"/>
  <c r="U828" i="14"/>
  <c r="W828" i="14"/>
  <c r="I919" i="5"/>
  <c r="G918" i="5"/>
  <c r="U827" i="14"/>
  <c r="W827" i="14"/>
  <c r="I918" i="5"/>
  <c r="G917" i="5"/>
  <c r="U826" i="14"/>
  <c r="W826" i="14"/>
  <c r="I917" i="5"/>
  <c r="G916" i="5"/>
  <c r="U825" i="14"/>
  <c r="W825" i="14"/>
  <c r="I916" i="5"/>
  <c r="G914" i="5"/>
  <c r="U824" i="14"/>
  <c r="W824" i="14"/>
  <c r="I914" i="5"/>
  <c r="G913" i="5"/>
  <c r="U823" i="14"/>
  <c r="W823" i="14"/>
  <c r="I913" i="5"/>
  <c r="G912" i="5"/>
  <c r="U822" i="14"/>
  <c r="W822" i="14"/>
  <c r="I912" i="5"/>
  <c r="G910" i="5"/>
  <c r="U821" i="14"/>
  <c r="W821" i="14"/>
  <c r="I910" i="5"/>
  <c r="G909" i="5"/>
  <c r="U820" i="14"/>
  <c r="W820" i="14"/>
  <c r="I909" i="5"/>
  <c r="G908" i="5"/>
  <c r="U819" i="14"/>
  <c r="W819" i="14"/>
  <c r="I908" i="5"/>
  <c r="G907" i="5"/>
  <c r="U818" i="14"/>
  <c r="W818" i="14"/>
  <c r="I907" i="5"/>
  <c r="G906" i="5"/>
  <c r="U817" i="14"/>
  <c r="W817" i="14"/>
  <c r="I906" i="5"/>
  <c r="G904" i="5"/>
  <c r="U816" i="14"/>
  <c r="W816" i="14"/>
  <c r="I904" i="5"/>
  <c r="G903" i="5"/>
  <c r="U815" i="14"/>
  <c r="W815" i="14"/>
  <c r="I903" i="5"/>
  <c r="G902" i="5"/>
  <c r="U814" i="14"/>
  <c r="W814" i="14"/>
  <c r="I902" i="5"/>
  <c r="G900" i="5"/>
  <c r="U801" i="14"/>
  <c r="W801" i="14"/>
  <c r="I900" i="5"/>
  <c r="G899" i="5"/>
  <c r="U800" i="14"/>
  <c r="W800" i="14"/>
  <c r="I899" i="5"/>
  <c r="G898" i="5"/>
  <c r="U802" i="14"/>
  <c r="W802" i="14"/>
  <c r="I898" i="5"/>
  <c r="G897" i="5"/>
  <c r="U799" i="14"/>
  <c r="W799" i="14"/>
  <c r="I897" i="5"/>
  <c r="G896" i="5"/>
  <c r="U798" i="14"/>
  <c r="W798" i="14"/>
  <c r="I896" i="5"/>
  <c r="G895" i="5"/>
  <c r="U797" i="14"/>
  <c r="W797" i="14"/>
  <c r="I895" i="5"/>
  <c r="G893" i="5"/>
  <c r="U796" i="14"/>
  <c r="W796" i="14"/>
  <c r="I893" i="5"/>
  <c r="G892" i="5"/>
  <c r="U795" i="14"/>
  <c r="W795" i="14"/>
  <c r="I892" i="5"/>
  <c r="G891" i="5"/>
  <c r="U794" i="14"/>
  <c r="W794" i="14"/>
  <c r="I891" i="5"/>
  <c r="G889" i="5"/>
  <c r="U793" i="14"/>
  <c r="W793" i="14"/>
  <c r="I889" i="5"/>
  <c r="G888" i="5"/>
  <c r="U792" i="14"/>
  <c r="W792" i="14"/>
  <c r="I888" i="5"/>
  <c r="G887" i="5"/>
  <c r="U791" i="14"/>
  <c r="W791" i="14"/>
  <c r="I887" i="5"/>
  <c r="G886" i="5"/>
  <c r="U790" i="14"/>
  <c r="W790" i="14"/>
  <c r="I886" i="5"/>
  <c r="G885" i="5"/>
  <c r="U789" i="14"/>
  <c r="W789" i="14"/>
  <c r="I885" i="5"/>
  <c r="G884" i="5"/>
  <c r="U788" i="14"/>
  <c r="W788" i="14"/>
  <c r="I884" i="5"/>
  <c r="G883" i="5"/>
  <c r="U787" i="14"/>
  <c r="W787" i="14"/>
  <c r="I883" i="5"/>
  <c r="G882" i="5"/>
  <c r="U786" i="14"/>
  <c r="W786" i="14"/>
  <c r="I882" i="5"/>
  <c r="G880" i="5"/>
  <c r="U785" i="14"/>
  <c r="W785" i="14"/>
  <c r="I880" i="5"/>
  <c r="G879" i="5"/>
  <c r="U784" i="14"/>
  <c r="W784" i="14"/>
  <c r="I879" i="5"/>
  <c r="G878" i="5"/>
  <c r="U783" i="14"/>
  <c r="W783" i="14"/>
  <c r="I878" i="5"/>
  <c r="G877" i="5"/>
  <c r="U782" i="14"/>
  <c r="W782" i="14"/>
  <c r="I877" i="5"/>
  <c r="G876" i="5"/>
  <c r="U781" i="14"/>
  <c r="W781" i="14"/>
  <c r="I876" i="5"/>
  <c r="G875" i="5"/>
  <c r="U780" i="14"/>
  <c r="W780" i="14"/>
  <c r="I875" i="5"/>
  <c r="G874" i="5"/>
  <c r="U779" i="14"/>
  <c r="W779" i="14"/>
  <c r="I874" i="5"/>
  <c r="G873" i="5"/>
  <c r="U778" i="14"/>
  <c r="W778" i="14"/>
  <c r="I873" i="5"/>
  <c r="G871" i="5"/>
  <c r="U777" i="14"/>
  <c r="W777" i="14"/>
  <c r="I871" i="5"/>
  <c r="G870" i="5"/>
  <c r="U776" i="14"/>
  <c r="W776" i="14"/>
  <c r="I870" i="5"/>
  <c r="G869" i="5"/>
  <c r="U775" i="14"/>
  <c r="W775" i="14"/>
  <c r="I869" i="5"/>
  <c r="G868" i="5"/>
  <c r="U774" i="14"/>
  <c r="W774" i="14"/>
  <c r="I868" i="5"/>
  <c r="G867" i="5"/>
  <c r="U773" i="14"/>
  <c r="W773" i="14"/>
  <c r="I867" i="5"/>
  <c r="G866" i="5"/>
  <c r="U772" i="14"/>
  <c r="W772" i="14"/>
  <c r="I866" i="5"/>
  <c r="G865" i="5"/>
  <c r="U771" i="14"/>
  <c r="W771" i="14"/>
  <c r="I865" i="5"/>
  <c r="G864" i="5"/>
  <c r="U770" i="14"/>
  <c r="W770" i="14"/>
  <c r="I864" i="5"/>
  <c r="G863" i="5"/>
  <c r="U769" i="14"/>
  <c r="W769" i="14"/>
  <c r="I863" i="5"/>
  <c r="G862" i="5"/>
  <c r="U768" i="14"/>
  <c r="W768" i="14"/>
  <c r="I862" i="5"/>
  <c r="G861" i="5"/>
  <c r="U767" i="14"/>
  <c r="W767" i="14"/>
  <c r="I861" i="5"/>
  <c r="G860" i="5"/>
  <c r="U766" i="14"/>
  <c r="W766" i="14"/>
  <c r="I860" i="5"/>
  <c r="G859" i="5"/>
  <c r="U765" i="14"/>
  <c r="W765" i="14"/>
  <c r="I859" i="5"/>
  <c r="G858" i="5"/>
  <c r="U764" i="14"/>
  <c r="W764" i="14"/>
  <c r="I858" i="5"/>
  <c r="G857" i="5"/>
  <c r="U763" i="14"/>
  <c r="W763" i="14"/>
  <c r="I857" i="5"/>
  <c r="G856" i="5"/>
  <c r="U762" i="14"/>
  <c r="W762" i="14"/>
  <c r="I856" i="5"/>
  <c r="G855" i="5"/>
  <c r="U761" i="14"/>
  <c r="W761" i="14"/>
  <c r="I855" i="5"/>
  <c r="G854" i="5"/>
  <c r="U760" i="14"/>
  <c r="W760" i="14"/>
  <c r="I854" i="5"/>
  <c r="G852" i="5"/>
  <c r="U759" i="14"/>
  <c r="W759" i="14"/>
  <c r="I852" i="5"/>
  <c r="G851" i="5"/>
  <c r="U751" i="14"/>
  <c r="W751" i="14"/>
  <c r="I851" i="5"/>
  <c r="G850" i="5"/>
  <c r="U750" i="14"/>
  <c r="W750" i="14"/>
  <c r="I850" i="5"/>
  <c r="G849" i="5"/>
  <c r="U758" i="14"/>
  <c r="W758" i="14"/>
  <c r="I849" i="5"/>
  <c r="G848" i="5"/>
  <c r="U757" i="14"/>
  <c r="W757" i="14"/>
  <c r="I848" i="5"/>
  <c r="G847" i="5"/>
  <c r="U756" i="14"/>
  <c r="W756" i="14"/>
  <c r="I847" i="5"/>
  <c r="G846" i="5"/>
  <c r="U755" i="14"/>
  <c r="W755" i="14"/>
  <c r="I846" i="5"/>
  <c r="G845" i="5"/>
  <c r="U754" i="14"/>
  <c r="W754" i="14"/>
  <c r="I845" i="5"/>
  <c r="G844" i="5"/>
  <c r="U753" i="14"/>
  <c r="W753" i="14"/>
  <c r="I844" i="5"/>
  <c r="G843" i="5"/>
  <c r="U752" i="14"/>
  <c r="W752" i="14"/>
  <c r="I843" i="5"/>
  <c r="U749" i="14"/>
  <c r="W749" i="14"/>
  <c r="G840" i="5"/>
  <c r="U748" i="14"/>
  <c r="W748" i="14"/>
  <c r="I840" i="5"/>
  <c r="G839" i="5"/>
  <c r="U747" i="14"/>
  <c r="W747" i="14"/>
  <c r="I839" i="5"/>
  <c r="G838" i="5"/>
  <c r="U746" i="14"/>
  <c r="W746" i="14"/>
  <c r="I838" i="5"/>
  <c r="G837" i="5"/>
  <c r="U745" i="14"/>
  <c r="W745" i="14"/>
  <c r="I837" i="5"/>
  <c r="G836" i="5"/>
  <c r="U744" i="14"/>
  <c r="W744" i="14"/>
  <c r="I836" i="5"/>
  <c r="G835" i="5"/>
  <c r="U743" i="14"/>
  <c r="W743" i="14"/>
  <c r="I835" i="5"/>
  <c r="G834" i="5"/>
  <c r="U742" i="14"/>
  <c r="W742" i="14"/>
  <c r="I834" i="5"/>
  <c r="G833" i="5"/>
  <c r="U741" i="14"/>
  <c r="W741" i="14"/>
  <c r="I833" i="5"/>
  <c r="G832" i="5"/>
  <c r="U740" i="14"/>
  <c r="W740" i="14"/>
  <c r="I832" i="5"/>
  <c r="G831" i="5"/>
  <c r="U739" i="14"/>
  <c r="W739" i="14"/>
  <c r="I831" i="5"/>
  <c r="G830" i="5"/>
  <c r="U738" i="14"/>
  <c r="W738" i="14"/>
  <c r="I830" i="5"/>
  <c r="G829" i="5"/>
  <c r="U737" i="14"/>
  <c r="W737" i="14"/>
  <c r="I829" i="5"/>
  <c r="G828" i="5"/>
  <c r="U736" i="14"/>
  <c r="W736" i="14"/>
  <c r="I828" i="5"/>
  <c r="G827" i="5"/>
  <c r="U735" i="14"/>
  <c r="W735" i="14"/>
  <c r="I827" i="5"/>
  <c r="G826" i="5"/>
  <c r="U734" i="14"/>
  <c r="W734" i="14"/>
  <c r="I826" i="5"/>
  <c r="G825" i="5"/>
  <c r="U733" i="14"/>
  <c r="W733" i="14"/>
  <c r="I825" i="5"/>
  <c r="G824" i="5"/>
  <c r="U732" i="14"/>
  <c r="W732" i="14"/>
  <c r="I824" i="5"/>
  <c r="G823" i="5"/>
  <c r="U731" i="14"/>
  <c r="W731" i="14"/>
  <c r="I823" i="5"/>
  <c r="G820" i="5"/>
  <c r="U730" i="14"/>
  <c r="W730" i="14"/>
  <c r="I820" i="5"/>
  <c r="G819" i="5"/>
  <c r="U729" i="14"/>
  <c r="W729" i="14"/>
  <c r="I819" i="5"/>
  <c r="G818" i="5"/>
  <c r="U728" i="14"/>
  <c r="W728" i="14"/>
  <c r="I818" i="5"/>
  <c r="G817" i="5"/>
  <c r="U727" i="14"/>
  <c r="W727" i="14"/>
  <c r="I817" i="5"/>
  <c r="G816" i="5"/>
  <c r="U726" i="14"/>
  <c r="W726" i="14"/>
  <c r="I816" i="5"/>
  <c r="G815" i="5"/>
  <c r="U724" i="14"/>
  <c r="W724" i="14"/>
  <c r="I815" i="5"/>
  <c r="G814" i="5"/>
  <c r="U723" i="14"/>
  <c r="W723" i="14"/>
  <c r="I814" i="5"/>
  <c r="G813" i="5"/>
  <c r="U722" i="14"/>
  <c r="W722" i="14"/>
  <c r="I813" i="5"/>
  <c r="G812" i="5"/>
  <c r="U721" i="14"/>
  <c r="W721" i="14"/>
  <c r="I812" i="5"/>
  <c r="G811" i="5"/>
  <c r="U725" i="14"/>
  <c r="W725" i="14"/>
  <c r="I811" i="5"/>
  <c r="G810" i="5"/>
  <c r="U719" i="14"/>
  <c r="W719" i="14"/>
  <c r="I810" i="5"/>
  <c r="G809" i="5"/>
  <c r="U720" i="14"/>
  <c r="W720" i="14"/>
  <c r="I809" i="5"/>
  <c r="G808" i="5"/>
  <c r="U718" i="14"/>
  <c r="W718" i="14"/>
  <c r="I808" i="5"/>
  <c r="G807" i="5"/>
  <c r="U717" i="14"/>
  <c r="W717" i="14"/>
  <c r="I807" i="5"/>
  <c r="G806" i="5"/>
  <c r="U716" i="14"/>
  <c r="W716" i="14"/>
  <c r="I806" i="5"/>
  <c r="G805" i="5"/>
  <c r="U715" i="14"/>
  <c r="W715" i="14"/>
  <c r="I805" i="5"/>
  <c r="G804" i="5"/>
  <c r="U714" i="14"/>
  <c r="W714" i="14"/>
  <c r="I804" i="5"/>
  <c r="G803" i="5"/>
  <c r="U713" i="14"/>
  <c r="W713" i="14"/>
  <c r="I803" i="5"/>
  <c r="G802" i="5"/>
  <c r="U711" i="14"/>
  <c r="W711" i="14"/>
  <c r="I802" i="5"/>
  <c r="G801" i="5"/>
  <c r="U710" i="14"/>
  <c r="W710" i="14"/>
  <c r="I801" i="5"/>
  <c r="G800" i="5"/>
  <c r="U709" i="14"/>
  <c r="W709" i="14"/>
  <c r="I800" i="5"/>
  <c r="G799" i="5"/>
  <c r="U708" i="14"/>
  <c r="W708" i="14"/>
  <c r="I799" i="5"/>
  <c r="G798" i="5"/>
  <c r="U707" i="14"/>
  <c r="W707" i="14"/>
  <c r="I798" i="5"/>
  <c r="G797" i="5"/>
  <c r="U706" i="14"/>
  <c r="W706" i="14"/>
  <c r="I797" i="5"/>
  <c r="G796" i="5"/>
  <c r="U705" i="14"/>
  <c r="W705" i="14"/>
  <c r="I796" i="5"/>
  <c r="G795" i="5"/>
  <c r="U704" i="14"/>
  <c r="W704" i="14"/>
  <c r="I795" i="5"/>
  <c r="G794" i="5"/>
  <c r="U712" i="14"/>
  <c r="W712" i="14"/>
  <c r="I794" i="5"/>
  <c r="G793" i="5"/>
  <c r="U703" i="14"/>
  <c r="W703" i="14"/>
  <c r="I793" i="5"/>
  <c r="G792" i="5"/>
  <c r="U702" i="14"/>
  <c r="W702" i="14"/>
  <c r="I792" i="5"/>
  <c r="G791" i="5"/>
  <c r="U701" i="14"/>
  <c r="W701" i="14"/>
  <c r="I791" i="5"/>
  <c r="G789" i="5"/>
  <c r="U700" i="14"/>
  <c r="W700" i="14"/>
  <c r="G788" i="5"/>
  <c r="U695" i="14"/>
  <c r="W695" i="14"/>
  <c r="I788" i="5"/>
  <c r="G787" i="5"/>
  <c r="U694" i="14"/>
  <c r="W694" i="14"/>
  <c r="I787" i="5"/>
  <c r="G786" i="5"/>
  <c r="U693" i="14"/>
  <c r="W693" i="14"/>
  <c r="I786" i="5"/>
  <c r="G785" i="5"/>
  <c r="U692" i="14"/>
  <c r="W692" i="14"/>
  <c r="I785" i="5"/>
  <c r="G784" i="5"/>
  <c r="U691" i="14"/>
  <c r="W691" i="14"/>
  <c r="I784" i="5"/>
  <c r="G783" i="5"/>
  <c r="U690" i="14"/>
  <c r="W690" i="14"/>
  <c r="I783" i="5"/>
  <c r="G782" i="5"/>
  <c r="U689" i="14"/>
  <c r="W689" i="14"/>
  <c r="I782" i="5"/>
  <c r="G781" i="5"/>
  <c r="U688" i="14"/>
  <c r="W688" i="14"/>
  <c r="I781" i="5"/>
  <c r="G780" i="5"/>
  <c r="G779" i="5"/>
  <c r="U687" i="14"/>
  <c r="W687" i="14"/>
  <c r="I779" i="5"/>
  <c r="G778" i="5"/>
  <c r="U686" i="14"/>
  <c r="W686" i="14"/>
  <c r="I778" i="5"/>
  <c r="G777" i="5"/>
  <c r="U685" i="14"/>
  <c r="W685" i="14"/>
  <c r="I777" i="5"/>
  <c r="G776" i="5"/>
  <c r="U684" i="14"/>
  <c r="W684" i="14"/>
  <c r="I776" i="5"/>
  <c r="G775" i="5"/>
  <c r="U683" i="14"/>
  <c r="W683" i="14"/>
  <c r="I775" i="5"/>
  <c r="G774" i="5"/>
  <c r="G773" i="5"/>
  <c r="U682" i="14"/>
  <c r="W682" i="14"/>
  <c r="I773" i="5"/>
  <c r="G772" i="5"/>
  <c r="U699" i="14"/>
  <c r="W699" i="14"/>
  <c r="I772" i="5"/>
  <c r="G771" i="5"/>
  <c r="U681" i="14"/>
  <c r="W681" i="14"/>
  <c r="I771" i="5"/>
  <c r="G770" i="5"/>
  <c r="U698" i="14"/>
  <c r="W698" i="14"/>
  <c r="I770" i="5"/>
  <c r="G769" i="5"/>
  <c r="U697" i="14"/>
  <c r="W697" i="14"/>
  <c r="I769" i="5"/>
  <c r="G768" i="5"/>
  <c r="U680" i="14"/>
  <c r="W680" i="14"/>
  <c r="I768" i="5"/>
  <c r="G767" i="5"/>
  <c r="U679" i="14"/>
  <c r="W679" i="14"/>
  <c r="I767" i="5"/>
  <c r="G766" i="5"/>
  <c r="U678" i="14"/>
  <c r="W678" i="14"/>
  <c r="I766" i="5"/>
  <c r="G765" i="5"/>
  <c r="U677" i="14"/>
  <c r="W677" i="14"/>
  <c r="I765" i="5"/>
  <c r="G764" i="5"/>
  <c r="G763" i="5"/>
  <c r="U676" i="14"/>
  <c r="W676" i="14"/>
  <c r="I763" i="5"/>
  <c r="G762" i="5"/>
  <c r="U696" i="14"/>
  <c r="W696" i="14"/>
  <c r="I762" i="5"/>
  <c r="G759" i="5"/>
  <c r="U668" i="14"/>
  <c r="W668" i="14"/>
  <c r="I759" i="5"/>
  <c r="G758" i="5"/>
  <c r="U669" i="14"/>
  <c r="W669" i="14"/>
  <c r="I732" i="5"/>
  <c r="G757" i="5"/>
  <c r="U667" i="14"/>
  <c r="W667" i="14"/>
  <c r="I757" i="5"/>
  <c r="G756" i="5"/>
  <c r="G755" i="5"/>
  <c r="U666" i="14"/>
  <c r="W666" i="14"/>
  <c r="I755" i="5"/>
  <c r="G754" i="5"/>
  <c r="U665" i="14"/>
  <c r="W665" i="14"/>
  <c r="I754" i="5"/>
  <c r="G753" i="5"/>
  <c r="U664" i="14"/>
  <c r="W664" i="14"/>
  <c r="I753" i="5"/>
  <c r="G752" i="5"/>
  <c r="G751" i="5"/>
  <c r="U661" i="14"/>
  <c r="W661" i="14"/>
  <c r="I751" i="5"/>
  <c r="G750" i="5"/>
  <c r="U663" i="14"/>
  <c r="W663" i="14"/>
  <c r="I750" i="5"/>
  <c r="G749" i="5"/>
  <c r="U662" i="14"/>
  <c r="W662" i="14"/>
  <c r="I749" i="5"/>
  <c r="G748" i="5"/>
  <c r="U660" i="14"/>
  <c r="W660" i="14"/>
  <c r="I748" i="5"/>
  <c r="G747" i="5"/>
  <c r="U659" i="14"/>
  <c r="W659" i="14"/>
  <c r="I747" i="5"/>
  <c r="G746" i="5"/>
  <c r="U658" i="14"/>
  <c r="W658" i="14"/>
  <c r="I746" i="5"/>
  <c r="G745" i="5"/>
  <c r="U657" i="14"/>
  <c r="W657" i="14"/>
  <c r="I745" i="5"/>
  <c r="G744" i="5"/>
  <c r="U656" i="14"/>
  <c r="W656" i="14"/>
  <c r="I744" i="5"/>
  <c r="G743" i="5"/>
  <c r="U655" i="14"/>
  <c r="W655" i="14"/>
  <c r="I743" i="5"/>
  <c r="G742" i="5"/>
  <c r="U654" i="14"/>
  <c r="W654" i="14"/>
  <c r="I742" i="5"/>
  <c r="G741" i="5"/>
  <c r="U653" i="14"/>
  <c r="W653" i="14"/>
  <c r="I741" i="5"/>
  <c r="G740" i="5"/>
  <c r="U652" i="14"/>
  <c r="W652" i="14"/>
  <c r="I740" i="5"/>
  <c r="G739" i="5"/>
  <c r="U651" i="14"/>
  <c r="W651" i="14"/>
  <c r="I739" i="5"/>
  <c r="G738" i="5"/>
  <c r="U650" i="14"/>
  <c r="W650" i="14"/>
  <c r="I738" i="5"/>
  <c r="G737" i="5"/>
  <c r="G736" i="5"/>
  <c r="U649" i="14"/>
  <c r="W649" i="14"/>
  <c r="I736" i="5"/>
  <c r="G735" i="5"/>
  <c r="U648" i="14"/>
  <c r="W648" i="14"/>
  <c r="I735" i="5"/>
  <c r="G734" i="5"/>
  <c r="U647" i="14"/>
  <c r="W647" i="14"/>
  <c r="I734" i="5"/>
  <c r="G733" i="5"/>
  <c r="U646" i="14"/>
  <c r="W646" i="14"/>
  <c r="I733" i="5"/>
  <c r="G732" i="5"/>
  <c r="G731" i="5"/>
  <c r="U645" i="14"/>
  <c r="W645" i="14"/>
  <c r="I731" i="5"/>
  <c r="G730" i="5"/>
  <c r="G729" i="5"/>
  <c r="G728" i="5"/>
  <c r="U644" i="14"/>
  <c r="W644" i="14"/>
  <c r="I728" i="5"/>
  <c r="G727" i="5"/>
  <c r="U643" i="14"/>
  <c r="W643" i="14"/>
  <c r="I727" i="5"/>
  <c r="G725" i="5"/>
  <c r="U635" i="14"/>
  <c r="W635" i="14"/>
  <c r="G724" i="5"/>
  <c r="U634" i="14"/>
  <c r="W634" i="14"/>
  <c r="I724" i="5"/>
  <c r="G723" i="5"/>
  <c r="U633" i="14"/>
  <c r="W633" i="14"/>
  <c r="I723" i="5"/>
  <c r="G722" i="5"/>
  <c r="U632" i="14"/>
  <c r="W632" i="14"/>
  <c r="I722" i="5"/>
  <c r="G721" i="5"/>
  <c r="U631" i="14"/>
  <c r="W631" i="14"/>
  <c r="I721" i="5"/>
  <c r="G720" i="5"/>
  <c r="U630" i="14"/>
  <c r="W630" i="14"/>
  <c r="I720" i="5"/>
  <c r="G719" i="5"/>
  <c r="U629" i="14"/>
  <c r="W629" i="14"/>
  <c r="I719" i="5"/>
  <c r="G718" i="5"/>
  <c r="U628" i="14"/>
  <c r="W628" i="14"/>
  <c r="I718" i="5"/>
  <c r="G717" i="5"/>
  <c r="U627" i="14"/>
  <c r="W627" i="14"/>
  <c r="I717" i="5"/>
  <c r="G716" i="5"/>
  <c r="U626" i="14"/>
  <c r="W626" i="14"/>
  <c r="I716" i="5"/>
  <c r="G715" i="5"/>
  <c r="G714" i="5"/>
  <c r="U625" i="14"/>
  <c r="W625" i="14"/>
  <c r="I714" i="5"/>
  <c r="G713" i="5"/>
  <c r="G712" i="5"/>
  <c r="U624" i="14"/>
  <c r="W624" i="14"/>
  <c r="I712" i="5"/>
  <c r="G711" i="5"/>
  <c r="U623" i="14"/>
  <c r="W623" i="14"/>
  <c r="I711" i="5"/>
  <c r="G710" i="5"/>
  <c r="U622" i="14"/>
  <c r="W622" i="14"/>
  <c r="I710" i="5"/>
  <c r="G709" i="5"/>
  <c r="U621" i="14"/>
  <c r="W621" i="14"/>
  <c r="I709" i="5"/>
  <c r="G708" i="5"/>
  <c r="U620" i="14"/>
  <c r="W620" i="14"/>
  <c r="I708" i="5"/>
  <c r="G707" i="5"/>
  <c r="U619" i="14"/>
  <c r="W619" i="14"/>
  <c r="I707" i="5"/>
  <c r="G706" i="5"/>
  <c r="U618" i="14"/>
  <c r="W618" i="14"/>
  <c r="I706" i="5"/>
  <c r="G705" i="5"/>
  <c r="U617" i="14"/>
  <c r="W617" i="14"/>
  <c r="I705" i="5"/>
  <c r="G704" i="5"/>
  <c r="G703" i="5"/>
  <c r="U616" i="14"/>
  <c r="W616" i="14"/>
  <c r="I703" i="5"/>
  <c r="G702" i="5"/>
  <c r="G701" i="5"/>
  <c r="U615" i="14"/>
  <c r="W615" i="14"/>
  <c r="I701" i="5"/>
  <c r="G700" i="5"/>
  <c r="U614" i="14"/>
  <c r="W614" i="14"/>
  <c r="I700" i="5"/>
  <c r="G699" i="5"/>
  <c r="G698" i="5"/>
  <c r="U613" i="14"/>
  <c r="W613" i="14"/>
  <c r="I698" i="5"/>
  <c r="G697" i="5"/>
  <c r="U612" i="14"/>
  <c r="W612" i="14"/>
  <c r="I697" i="5"/>
  <c r="G696" i="5"/>
  <c r="U611" i="14"/>
  <c r="W611" i="14"/>
  <c r="I696" i="5"/>
  <c r="G695" i="5"/>
  <c r="U610" i="14"/>
  <c r="W610" i="14"/>
  <c r="I695" i="5"/>
  <c r="G694" i="5"/>
  <c r="U609" i="14"/>
  <c r="W609" i="14"/>
  <c r="I694" i="5"/>
  <c r="G693" i="5"/>
  <c r="U608" i="14"/>
  <c r="W608" i="14"/>
  <c r="I693" i="5"/>
  <c r="G692" i="5"/>
  <c r="U607" i="14"/>
  <c r="W607" i="14"/>
  <c r="I692" i="5"/>
  <c r="G691" i="5"/>
  <c r="U606" i="14"/>
  <c r="W606" i="14"/>
  <c r="I691" i="5"/>
  <c r="G690" i="5"/>
  <c r="U605" i="14"/>
  <c r="W605" i="14"/>
  <c r="I690" i="5"/>
  <c r="G689" i="5"/>
  <c r="U604" i="14"/>
  <c r="W604" i="14"/>
  <c r="I689" i="5"/>
  <c r="G688" i="5"/>
  <c r="U603" i="14"/>
  <c r="W603" i="14"/>
  <c r="I688" i="5"/>
  <c r="G687" i="5"/>
  <c r="U602" i="14"/>
  <c r="W602" i="14"/>
  <c r="I687" i="5"/>
  <c r="G686" i="5"/>
  <c r="G685" i="5"/>
  <c r="U601" i="14"/>
  <c r="W601" i="14"/>
  <c r="I685" i="5"/>
  <c r="G684" i="5"/>
  <c r="U600" i="14"/>
  <c r="W600" i="14"/>
  <c r="I684" i="5"/>
  <c r="G683" i="5"/>
  <c r="G682" i="5"/>
  <c r="U599" i="14"/>
  <c r="W599" i="14"/>
  <c r="I682" i="5"/>
  <c r="G681" i="5"/>
  <c r="U598" i="14"/>
  <c r="W598" i="14"/>
  <c r="I681" i="5"/>
  <c r="G680" i="5"/>
  <c r="U597" i="14"/>
  <c r="W597" i="14"/>
  <c r="I680" i="5"/>
  <c r="G679" i="5"/>
  <c r="U596" i="14"/>
  <c r="W596" i="14"/>
  <c r="I679" i="5"/>
  <c r="G678" i="5"/>
  <c r="U595" i="14"/>
  <c r="W595" i="14"/>
  <c r="I678" i="5"/>
  <c r="G677" i="5"/>
  <c r="U594" i="14"/>
  <c r="W594" i="14"/>
  <c r="I677" i="5"/>
  <c r="G676" i="5"/>
  <c r="U593" i="14"/>
  <c r="W593" i="14"/>
  <c r="I676" i="5"/>
  <c r="G675" i="5"/>
  <c r="U592" i="14"/>
  <c r="W592" i="14"/>
  <c r="I675" i="5"/>
  <c r="G672" i="5"/>
  <c r="U591" i="14"/>
  <c r="W591" i="14"/>
  <c r="I672" i="5"/>
  <c r="G671" i="5"/>
  <c r="U590" i="14"/>
  <c r="W590" i="14"/>
  <c r="I671" i="5"/>
  <c r="G670" i="5"/>
  <c r="U589" i="14"/>
  <c r="W589" i="14"/>
  <c r="I670" i="5"/>
  <c r="G669" i="5"/>
  <c r="U588" i="14"/>
  <c r="W588" i="14"/>
  <c r="I669" i="5"/>
  <c r="G668" i="5"/>
  <c r="U587" i="14"/>
  <c r="W587" i="14"/>
  <c r="I668" i="5"/>
  <c r="G667" i="5"/>
  <c r="U586" i="14"/>
  <c r="W586" i="14"/>
  <c r="I667" i="5"/>
  <c r="G666" i="5"/>
  <c r="U585" i="14"/>
  <c r="W585" i="14"/>
  <c r="I666" i="5"/>
  <c r="G665" i="5"/>
  <c r="U584" i="14"/>
  <c r="W584" i="14"/>
  <c r="I665" i="5"/>
  <c r="G664" i="5"/>
  <c r="U583" i="14"/>
  <c r="W583" i="14"/>
  <c r="I664" i="5"/>
  <c r="G663" i="5"/>
  <c r="U582" i="14"/>
  <c r="W582" i="14"/>
  <c r="I663" i="5"/>
  <c r="G662" i="5"/>
  <c r="U581" i="14"/>
  <c r="W581" i="14"/>
  <c r="I662" i="5"/>
  <c r="G661" i="5"/>
  <c r="U580" i="14"/>
  <c r="W580" i="14"/>
  <c r="I661" i="5"/>
  <c r="G659" i="5"/>
  <c r="U578" i="14"/>
  <c r="W578" i="14"/>
  <c r="I659" i="5"/>
  <c r="G657" i="5"/>
  <c r="U577" i="14"/>
  <c r="W577" i="14"/>
  <c r="I657" i="5"/>
  <c r="G656" i="5"/>
  <c r="U576" i="14"/>
  <c r="W576" i="14"/>
  <c r="I656" i="5"/>
  <c r="G655" i="5"/>
  <c r="U575" i="14"/>
  <c r="W575" i="14"/>
  <c r="I655" i="5"/>
  <c r="G654" i="5"/>
  <c r="U574" i="14"/>
  <c r="W574" i="14"/>
  <c r="I654" i="5"/>
  <c r="G653" i="5"/>
  <c r="U579" i="14"/>
  <c r="W579" i="14"/>
  <c r="I653" i="5"/>
  <c r="G652" i="5"/>
  <c r="U573" i="14"/>
  <c r="W573" i="14"/>
  <c r="I652" i="5"/>
  <c r="G651" i="5"/>
  <c r="U572" i="14"/>
  <c r="W572" i="14"/>
  <c r="I651" i="5"/>
  <c r="G650" i="5"/>
  <c r="U571" i="14"/>
  <c r="W571" i="14"/>
  <c r="I650" i="5"/>
  <c r="G649" i="5"/>
  <c r="U570" i="14"/>
  <c r="W570" i="14"/>
  <c r="I649" i="5"/>
  <c r="G648" i="5"/>
  <c r="U569" i="14"/>
  <c r="W569" i="14"/>
  <c r="I648" i="5"/>
  <c r="G647" i="5"/>
  <c r="U568" i="14"/>
  <c r="W568" i="14"/>
  <c r="I647" i="5"/>
  <c r="G646" i="5"/>
  <c r="U567" i="14"/>
  <c r="W567" i="14"/>
  <c r="I646" i="5"/>
  <c r="G645" i="5"/>
  <c r="U566" i="14"/>
  <c r="W566" i="14"/>
  <c r="I645" i="5"/>
  <c r="G644" i="5"/>
  <c r="U564" i="14"/>
  <c r="W564" i="14"/>
  <c r="I644" i="5"/>
  <c r="G642" i="5"/>
  <c r="U563" i="14"/>
  <c r="W563" i="14"/>
  <c r="I642" i="5"/>
  <c r="G641" i="5"/>
  <c r="U562" i="14"/>
  <c r="W562" i="14"/>
  <c r="I641" i="5"/>
  <c r="G640" i="5"/>
  <c r="U561" i="14"/>
  <c r="W561" i="14"/>
  <c r="I640" i="5"/>
  <c r="G639" i="5"/>
  <c r="U560" i="14"/>
  <c r="W560" i="14"/>
  <c r="I639" i="5"/>
  <c r="G638" i="5"/>
  <c r="U559" i="14"/>
  <c r="W559" i="14"/>
  <c r="I638" i="5"/>
  <c r="G637" i="5"/>
  <c r="U558" i="14"/>
  <c r="W558" i="14"/>
  <c r="I637" i="5"/>
  <c r="G636" i="5"/>
  <c r="U557" i="14"/>
  <c r="W557" i="14"/>
  <c r="I636" i="5"/>
  <c r="G635" i="5"/>
  <c r="U556" i="14"/>
  <c r="W556" i="14"/>
  <c r="I635" i="5"/>
  <c r="G634" i="5"/>
  <c r="U555" i="14"/>
  <c r="W555" i="14"/>
  <c r="I634" i="5"/>
  <c r="G632" i="5"/>
  <c r="U554" i="14"/>
  <c r="W554" i="14"/>
  <c r="I632" i="5"/>
  <c r="G631" i="5"/>
  <c r="U553" i="14"/>
  <c r="W553" i="14"/>
  <c r="I631" i="5"/>
  <c r="G630" i="5"/>
  <c r="U552" i="14"/>
  <c r="W552" i="14"/>
  <c r="I630" i="5"/>
  <c r="G629" i="5"/>
  <c r="U551" i="14"/>
  <c r="W551" i="14"/>
  <c r="I629" i="5"/>
  <c r="G628" i="5"/>
  <c r="U550" i="14"/>
  <c r="W550" i="14"/>
  <c r="I628" i="5"/>
  <c r="G627" i="5"/>
  <c r="U549" i="14"/>
  <c r="W549" i="14"/>
  <c r="I627" i="5"/>
  <c r="G626" i="5"/>
  <c r="U548" i="14"/>
  <c r="W548" i="14"/>
  <c r="I626" i="5"/>
  <c r="G625" i="5"/>
  <c r="U547" i="14"/>
  <c r="W547" i="14"/>
  <c r="I625" i="5"/>
  <c r="G624" i="5"/>
  <c r="U546" i="14"/>
  <c r="W546" i="14"/>
  <c r="I624" i="5"/>
  <c r="G623" i="5"/>
  <c r="U545" i="14"/>
  <c r="W545" i="14"/>
  <c r="I623" i="5"/>
  <c r="G618" i="5"/>
  <c r="U544" i="14"/>
  <c r="W544" i="14"/>
  <c r="I618" i="5"/>
  <c r="G617" i="5"/>
  <c r="U543" i="14"/>
  <c r="W543" i="14"/>
  <c r="I617" i="5"/>
  <c r="G616" i="5"/>
  <c r="U542" i="14"/>
  <c r="W542" i="14"/>
  <c r="I616" i="5"/>
  <c r="G615" i="5"/>
  <c r="U541" i="14"/>
  <c r="W541" i="14"/>
  <c r="I615" i="5"/>
  <c r="G614" i="5"/>
  <c r="U540" i="14"/>
  <c r="W540" i="14"/>
  <c r="I614" i="5"/>
  <c r="G613" i="5"/>
  <c r="U539" i="14"/>
  <c r="W539" i="14"/>
  <c r="I613" i="5"/>
  <c r="G611" i="5"/>
  <c r="U538" i="14"/>
  <c r="W538" i="14"/>
  <c r="I611" i="5"/>
  <c r="G610" i="5"/>
  <c r="U537" i="14"/>
  <c r="W537" i="14"/>
  <c r="I610" i="5"/>
  <c r="G609" i="5"/>
  <c r="U536" i="14"/>
  <c r="W536" i="14"/>
  <c r="I609" i="5"/>
  <c r="G608" i="5"/>
  <c r="U535" i="14"/>
  <c r="W535" i="14"/>
  <c r="I608" i="5"/>
  <c r="G607" i="5"/>
  <c r="U534" i="14"/>
  <c r="W534" i="14"/>
  <c r="I607" i="5"/>
  <c r="G606" i="5"/>
  <c r="U533" i="14"/>
  <c r="W533" i="14"/>
  <c r="I606" i="5"/>
  <c r="G605" i="5"/>
  <c r="U532" i="14"/>
  <c r="W532" i="14"/>
  <c r="I605" i="5"/>
  <c r="G604" i="5"/>
  <c r="U531" i="14"/>
  <c r="W531" i="14"/>
  <c r="I604" i="5"/>
  <c r="G603" i="5"/>
  <c r="U530" i="14"/>
  <c r="W530" i="14"/>
  <c r="I603" i="5"/>
  <c r="G602" i="5"/>
  <c r="U529" i="14"/>
  <c r="W529" i="14"/>
  <c r="I602" i="5"/>
  <c r="G601" i="5"/>
  <c r="U528" i="14"/>
  <c r="W528" i="14"/>
  <c r="I601" i="5"/>
  <c r="G599" i="5"/>
  <c r="U527" i="14"/>
  <c r="W527" i="14"/>
  <c r="I599" i="5"/>
  <c r="G598" i="5"/>
  <c r="U526" i="14"/>
  <c r="W526" i="14"/>
  <c r="I598" i="5"/>
  <c r="G597" i="5"/>
  <c r="U525" i="14"/>
  <c r="W525" i="14"/>
  <c r="I597" i="5"/>
  <c r="G596" i="5"/>
  <c r="U524" i="14"/>
  <c r="W524" i="14"/>
  <c r="I596" i="5"/>
  <c r="G595" i="5"/>
  <c r="U523" i="14"/>
  <c r="W523" i="14"/>
  <c r="I595" i="5"/>
  <c r="G593" i="5"/>
  <c r="U522" i="14"/>
  <c r="W522" i="14"/>
  <c r="I593" i="5"/>
  <c r="G592" i="5"/>
  <c r="U521" i="14"/>
  <c r="W521" i="14"/>
  <c r="I592" i="5"/>
  <c r="G591" i="5"/>
  <c r="U520" i="14"/>
  <c r="W520" i="14"/>
  <c r="I591" i="5"/>
  <c r="G590" i="5"/>
  <c r="U519" i="14"/>
  <c r="W519" i="14"/>
  <c r="I590" i="5"/>
  <c r="G589" i="5"/>
  <c r="U518" i="14"/>
  <c r="W518" i="14"/>
  <c r="I589" i="5"/>
  <c r="G588" i="5"/>
  <c r="U517" i="14"/>
  <c r="W517" i="14"/>
  <c r="I588" i="5"/>
  <c r="G587" i="5"/>
  <c r="U516" i="14"/>
  <c r="W516" i="14"/>
  <c r="I587" i="5"/>
  <c r="G586" i="5"/>
  <c r="U515" i="14"/>
  <c r="W515" i="14"/>
  <c r="I586" i="5"/>
  <c r="G585" i="5"/>
  <c r="U514" i="14"/>
  <c r="W514" i="14"/>
  <c r="I585" i="5"/>
  <c r="G584" i="5"/>
  <c r="U513" i="14"/>
  <c r="W513" i="14"/>
  <c r="I584" i="5"/>
  <c r="G583" i="5"/>
  <c r="U512" i="14"/>
  <c r="W512" i="14"/>
  <c r="I583" i="5"/>
  <c r="G581" i="5"/>
  <c r="U511" i="14"/>
  <c r="W511" i="14"/>
  <c r="I581" i="5"/>
  <c r="G580" i="5"/>
  <c r="U510" i="14"/>
  <c r="W510" i="14"/>
  <c r="I580" i="5"/>
  <c r="G579" i="5"/>
  <c r="U509" i="14"/>
  <c r="W509" i="14"/>
  <c r="I579" i="5"/>
  <c r="G577" i="5"/>
  <c r="U508" i="14"/>
  <c r="W508" i="14"/>
  <c r="I577" i="5"/>
  <c r="G576" i="5"/>
  <c r="U507" i="14"/>
  <c r="W507" i="14"/>
  <c r="I576" i="5"/>
  <c r="G575" i="5"/>
  <c r="U506" i="14"/>
  <c r="W506" i="14"/>
  <c r="I575" i="5"/>
  <c r="G573" i="5"/>
  <c r="U505" i="14"/>
  <c r="W505" i="14"/>
  <c r="I573" i="5"/>
  <c r="G572" i="5"/>
  <c r="U504" i="14"/>
  <c r="W504" i="14"/>
  <c r="I572" i="5"/>
  <c r="G571" i="5"/>
  <c r="U503" i="14"/>
  <c r="W503" i="14"/>
  <c r="I571" i="5"/>
  <c r="G570" i="5"/>
  <c r="U502" i="14"/>
  <c r="W502" i="14"/>
  <c r="I570" i="5"/>
  <c r="G569" i="5"/>
  <c r="U501" i="14"/>
  <c r="W501" i="14"/>
  <c r="I569" i="5"/>
  <c r="G568" i="5"/>
  <c r="U500" i="14"/>
  <c r="W500" i="14"/>
  <c r="I568" i="5"/>
  <c r="G567" i="5"/>
  <c r="U499" i="14"/>
  <c r="W499" i="14"/>
  <c r="I567" i="5"/>
  <c r="G566" i="5"/>
  <c r="U498" i="14"/>
  <c r="W498" i="14"/>
  <c r="I566" i="5"/>
  <c r="G565" i="5"/>
  <c r="U497" i="14"/>
  <c r="W497" i="14"/>
  <c r="I565" i="5"/>
  <c r="G564" i="5"/>
  <c r="U496" i="14"/>
  <c r="W496" i="14"/>
  <c r="I564" i="5"/>
  <c r="G563" i="5"/>
  <c r="U495" i="14"/>
  <c r="W495" i="14"/>
  <c r="I563" i="5"/>
  <c r="G562" i="5"/>
  <c r="U494" i="14"/>
  <c r="W494" i="14"/>
  <c r="I562" i="5"/>
  <c r="G560" i="5"/>
  <c r="U493" i="14"/>
  <c r="W493" i="14"/>
  <c r="I560" i="5"/>
  <c r="G559" i="5"/>
  <c r="U492" i="14"/>
  <c r="W492" i="14"/>
  <c r="I559" i="5"/>
  <c r="G558" i="5"/>
  <c r="U491" i="14"/>
  <c r="W491" i="14"/>
  <c r="I558" i="5"/>
  <c r="G557" i="5"/>
  <c r="U490" i="14"/>
  <c r="W490" i="14"/>
  <c r="I557" i="5"/>
  <c r="G556" i="5"/>
  <c r="U489" i="14"/>
  <c r="W489" i="14"/>
  <c r="I556" i="5"/>
  <c r="G555" i="5"/>
  <c r="U488" i="14"/>
  <c r="W488" i="14"/>
  <c r="I555" i="5"/>
  <c r="G554" i="5"/>
  <c r="U487" i="14"/>
  <c r="W487" i="14"/>
  <c r="I554" i="5"/>
  <c r="G552" i="5"/>
  <c r="U486" i="14"/>
  <c r="W486" i="14"/>
  <c r="I552" i="5"/>
  <c r="G551" i="5"/>
  <c r="U485" i="14"/>
  <c r="W485" i="14"/>
  <c r="I551" i="5"/>
  <c r="G550" i="5"/>
  <c r="U484" i="14"/>
  <c r="W484" i="14"/>
  <c r="I550" i="5"/>
  <c r="G549" i="5"/>
  <c r="U483" i="14"/>
  <c r="W483" i="14"/>
  <c r="I549" i="5"/>
  <c r="G547" i="5"/>
  <c r="U479" i="14"/>
  <c r="W479" i="14"/>
  <c r="I547" i="5"/>
  <c r="G546" i="5"/>
  <c r="U478" i="14"/>
  <c r="W478" i="14"/>
  <c r="I546" i="5"/>
  <c r="G545" i="5"/>
  <c r="U477" i="14"/>
  <c r="W477" i="14"/>
  <c r="I545" i="5"/>
  <c r="G544" i="5"/>
  <c r="U476" i="14"/>
  <c r="W476" i="14"/>
  <c r="I544" i="5"/>
  <c r="G543" i="5"/>
  <c r="U480" i="14"/>
  <c r="W480" i="14"/>
  <c r="I543" i="5"/>
  <c r="G542" i="5"/>
  <c r="U481" i="14"/>
  <c r="W481" i="14"/>
  <c r="I542" i="5"/>
  <c r="G541" i="5"/>
  <c r="U482" i="14"/>
  <c r="W482" i="14"/>
  <c r="I541" i="5"/>
  <c r="G540" i="5"/>
  <c r="U475" i="14"/>
  <c r="W475" i="14"/>
  <c r="I540" i="5"/>
  <c r="G539" i="5"/>
  <c r="U474" i="14"/>
  <c r="W474" i="14"/>
  <c r="I539" i="5"/>
  <c r="G538" i="5"/>
  <c r="U473" i="14"/>
  <c r="W473" i="14"/>
  <c r="I538" i="5"/>
  <c r="G536" i="5"/>
  <c r="U472" i="14"/>
  <c r="W472" i="14"/>
  <c r="I536" i="5"/>
  <c r="G535" i="5"/>
  <c r="U471" i="14"/>
  <c r="W471" i="14"/>
  <c r="I535" i="5"/>
  <c r="G534" i="5"/>
  <c r="U470" i="14"/>
  <c r="W470" i="14"/>
  <c r="I534" i="5"/>
  <c r="G533" i="5"/>
  <c r="U469" i="14"/>
  <c r="W469" i="14"/>
  <c r="I533" i="5"/>
  <c r="G532" i="5"/>
  <c r="U468" i="14"/>
  <c r="W468" i="14"/>
  <c r="I532" i="5"/>
  <c r="G531" i="5"/>
  <c r="U467" i="14"/>
  <c r="W467" i="14"/>
  <c r="I531" i="5"/>
  <c r="G530" i="5"/>
  <c r="U466" i="14"/>
  <c r="W466" i="14"/>
  <c r="I530" i="5"/>
  <c r="G529" i="5"/>
  <c r="U465" i="14"/>
  <c r="W465" i="14"/>
  <c r="I529" i="5"/>
  <c r="G528" i="5"/>
  <c r="U464" i="14"/>
  <c r="W464" i="14"/>
  <c r="I528" i="5"/>
  <c r="G527" i="5"/>
  <c r="U463" i="14"/>
  <c r="W463" i="14"/>
  <c r="I527" i="5"/>
  <c r="G525" i="5"/>
  <c r="U462" i="14"/>
  <c r="W462" i="14"/>
  <c r="I525" i="5"/>
  <c r="G524" i="5"/>
  <c r="U461" i="14"/>
  <c r="W461" i="14"/>
  <c r="I524" i="5"/>
  <c r="G523" i="5"/>
  <c r="U460" i="14"/>
  <c r="W460" i="14"/>
  <c r="I523" i="5"/>
  <c r="G522" i="5"/>
  <c r="U459" i="14"/>
  <c r="W459" i="14"/>
  <c r="I522" i="5"/>
  <c r="G521" i="5"/>
  <c r="U458" i="14"/>
  <c r="W458" i="14"/>
  <c r="I521" i="5"/>
  <c r="G520" i="5"/>
  <c r="U457" i="14"/>
  <c r="W457" i="14"/>
  <c r="I520" i="5"/>
  <c r="G519" i="5"/>
  <c r="U456" i="14"/>
  <c r="W456" i="14"/>
  <c r="I519" i="5"/>
  <c r="G518" i="5"/>
  <c r="U455" i="14"/>
  <c r="W455" i="14"/>
  <c r="I518" i="5"/>
  <c r="G517" i="5"/>
  <c r="U454" i="14"/>
  <c r="W454" i="14"/>
  <c r="I517" i="5"/>
  <c r="G516" i="5"/>
  <c r="U453" i="14"/>
  <c r="W453" i="14"/>
  <c r="I516" i="5"/>
  <c r="G515" i="5"/>
  <c r="U452" i="14"/>
  <c r="W452" i="14"/>
  <c r="I515" i="5"/>
  <c r="G514" i="5"/>
  <c r="U451" i="14"/>
  <c r="W451" i="14"/>
  <c r="I514" i="5"/>
  <c r="G513" i="5"/>
  <c r="U450" i="14"/>
  <c r="W450" i="14"/>
  <c r="I513" i="5"/>
  <c r="G511" i="5"/>
  <c r="U449" i="14"/>
  <c r="W449" i="14"/>
  <c r="I511" i="5"/>
  <c r="G510" i="5"/>
  <c r="U448" i="14"/>
  <c r="W448" i="14"/>
  <c r="I510" i="5"/>
  <c r="G509" i="5"/>
  <c r="U447" i="14"/>
  <c r="W447" i="14"/>
  <c r="I509" i="5"/>
  <c r="G508" i="5"/>
  <c r="U446" i="14"/>
  <c r="W446" i="14"/>
  <c r="I508" i="5"/>
  <c r="G507" i="5"/>
  <c r="U445" i="14"/>
  <c r="W445" i="14"/>
  <c r="I507" i="5"/>
  <c r="G506" i="5"/>
  <c r="U444" i="14"/>
  <c r="W444" i="14"/>
  <c r="I506" i="5"/>
  <c r="G505" i="5"/>
  <c r="U443" i="14"/>
  <c r="W443" i="14"/>
  <c r="I505" i="5"/>
  <c r="G504" i="5"/>
  <c r="U442" i="14"/>
  <c r="W442" i="14"/>
  <c r="I504" i="5"/>
  <c r="G503" i="5"/>
  <c r="U441" i="14"/>
  <c r="W441" i="14"/>
  <c r="I503" i="5"/>
  <c r="G502" i="5"/>
  <c r="U440" i="14"/>
  <c r="W440" i="14"/>
  <c r="I502" i="5"/>
  <c r="G501" i="5"/>
  <c r="U439" i="14"/>
  <c r="W439" i="14"/>
  <c r="I501" i="5"/>
  <c r="G500" i="5"/>
  <c r="U438" i="14"/>
  <c r="W438" i="14"/>
  <c r="I500" i="5"/>
  <c r="G499" i="5"/>
  <c r="U437" i="14"/>
  <c r="W437" i="14"/>
  <c r="I499" i="5"/>
  <c r="G498" i="5"/>
  <c r="U436" i="14"/>
  <c r="W436" i="14"/>
  <c r="I498" i="5"/>
  <c r="G497" i="5"/>
  <c r="U435" i="14"/>
  <c r="W435" i="14"/>
  <c r="I497" i="5"/>
  <c r="G496" i="5"/>
  <c r="U434" i="14"/>
  <c r="W434" i="14"/>
  <c r="I496" i="5"/>
  <c r="G495" i="5"/>
  <c r="U433" i="14"/>
  <c r="W433" i="14"/>
  <c r="I495" i="5"/>
  <c r="G494" i="5"/>
  <c r="U432" i="14"/>
  <c r="W432" i="14"/>
  <c r="I494" i="5"/>
  <c r="G493" i="5"/>
  <c r="U431" i="14"/>
  <c r="W431" i="14"/>
  <c r="I493" i="5"/>
  <c r="G492" i="5"/>
  <c r="U430" i="14"/>
  <c r="W430" i="14"/>
  <c r="I492" i="5"/>
  <c r="G491" i="5"/>
  <c r="U429" i="14"/>
  <c r="W429" i="14"/>
  <c r="I491" i="5"/>
  <c r="G490" i="5"/>
  <c r="U428" i="14"/>
  <c r="W428" i="14"/>
  <c r="I490" i="5"/>
  <c r="G489" i="5"/>
  <c r="U427" i="14"/>
  <c r="W427" i="14"/>
  <c r="I489" i="5"/>
  <c r="G488" i="5"/>
  <c r="U426" i="14"/>
  <c r="W426" i="14"/>
  <c r="I488" i="5"/>
  <c r="G487" i="5"/>
  <c r="U425" i="14"/>
  <c r="W425" i="14"/>
  <c r="I487" i="5"/>
  <c r="G486" i="5"/>
  <c r="U424" i="14"/>
  <c r="W424" i="14"/>
  <c r="I486" i="5"/>
  <c r="G485" i="5"/>
  <c r="U423" i="14"/>
  <c r="W423" i="14"/>
  <c r="I485" i="5"/>
  <c r="G482" i="5"/>
  <c r="U422" i="14"/>
  <c r="W422" i="14"/>
  <c r="I482" i="5"/>
  <c r="G481" i="5"/>
  <c r="U421" i="14"/>
  <c r="W421" i="14"/>
  <c r="I481" i="5"/>
  <c r="G480" i="5"/>
  <c r="U420" i="14"/>
  <c r="W420" i="14"/>
  <c r="I480" i="5"/>
  <c r="G479" i="5"/>
  <c r="U419" i="14"/>
  <c r="W419" i="14"/>
  <c r="I479" i="5"/>
  <c r="G478" i="5"/>
  <c r="U418" i="14"/>
  <c r="W418" i="14"/>
  <c r="I478" i="5"/>
  <c r="G477" i="5"/>
  <c r="U417" i="14"/>
  <c r="W417" i="14"/>
  <c r="I477" i="5"/>
  <c r="G476" i="5"/>
  <c r="U416" i="14"/>
  <c r="W416" i="14"/>
  <c r="I476" i="5"/>
  <c r="G475" i="5"/>
  <c r="U415" i="14"/>
  <c r="W415" i="14"/>
  <c r="I475" i="5"/>
  <c r="G473" i="5"/>
  <c r="U414" i="14"/>
  <c r="W414" i="14"/>
  <c r="I473" i="5"/>
  <c r="G472" i="5"/>
  <c r="U413" i="14"/>
  <c r="W413" i="14"/>
  <c r="I472" i="5"/>
  <c r="G471" i="5"/>
  <c r="U412" i="14"/>
  <c r="W412" i="14"/>
  <c r="I471" i="5"/>
  <c r="G470" i="5"/>
  <c r="U411" i="14"/>
  <c r="W411" i="14"/>
  <c r="I470" i="5"/>
  <c r="G469" i="5"/>
  <c r="U410" i="14"/>
  <c r="W410" i="14"/>
  <c r="I469" i="5"/>
  <c r="G467" i="5"/>
  <c r="U409" i="14"/>
  <c r="W409" i="14"/>
  <c r="I467" i="5"/>
  <c r="G465" i="5"/>
  <c r="U408" i="14"/>
  <c r="W408" i="14"/>
  <c r="I465" i="5"/>
  <c r="G464" i="5"/>
  <c r="U407" i="14"/>
  <c r="W407" i="14"/>
  <c r="I464" i="5"/>
  <c r="G463" i="5"/>
  <c r="U406" i="14"/>
  <c r="W406" i="14"/>
  <c r="I463" i="5"/>
  <c r="G462" i="5"/>
  <c r="U405" i="14"/>
  <c r="W405" i="14"/>
  <c r="I462" i="5"/>
  <c r="G460" i="5"/>
  <c r="U404" i="14"/>
  <c r="W404" i="14"/>
  <c r="I460" i="5"/>
  <c r="G459" i="5"/>
  <c r="U403" i="14"/>
  <c r="W403" i="14"/>
  <c r="I459" i="5"/>
  <c r="G458" i="5"/>
  <c r="U402" i="14"/>
  <c r="W402" i="14"/>
  <c r="I458" i="5"/>
  <c r="G457" i="5"/>
  <c r="U401" i="14"/>
  <c r="W401" i="14"/>
  <c r="I457" i="5"/>
  <c r="G456" i="5"/>
  <c r="U400" i="14"/>
  <c r="W400" i="14"/>
  <c r="I456" i="5"/>
  <c r="G455" i="5"/>
  <c r="U399" i="14"/>
  <c r="W399" i="14"/>
  <c r="I455" i="5"/>
  <c r="G454" i="5"/>
  <c r="U398" i="14"/>
  <c r="W398" i="14"/>
  <c r="I454" i="5"/>
  <c r="G453" i="5"/>
  <c r="U397" i="14"/>
  <c r="W397" i="14"/>
  <c r="I453" i="5"/>
  <c r="G452" i="5"/>
  <c r="U396" i="14"/>
  <c r="W396" i="14"/>
  <c r="I452" i="5"/>
  <c r="G451" i="5"/>
  <c r="U395" i="14"/>
  <c r="W395" i="14"/>
  <c r="I451" i="5"/>
  <c r="G450" i="5"/>
  <c r="U394" i="14"/>
  <c r="W394" i="14"/>
  <c r="I450" i="5"/>
  <c r="G449" i="5"/>
  <c r="U393" i="14"/>
  <c r="W393" i="14"/>
  <c r="I449" i="5"/>
  <c r="G448" i="5"/>
  <c r="U392" i="14"/>
  <c r="W392" i="14"/>
  <c r="I448" i="5"/>
  <c r="G447" i="5"/>
  <c r="U391" i="14"/>
  <c r="W391" i="14"/>
  <c r="I447" i="5"/>
  <c r="G446" i="5"/>
  <c r="U390" i="14"/>
  <c r="W390" i="14"/>
  <c r="I446" i="5"/>
  <c r="G445" i="5"/>
  <c r="U389" i="14"/>
  <c r="W389" i="14"/>
  <c r="I445" i="5"/>
  <c r="G444" i="5"/>
  <c r="U388" i="14"/>
  <c r="W388" i="14"/>
  <c r="I444" i="5"/>
  <c r="G443" i="5"/>
  <c r="U387" i="14"/>
  <c r="W387" i="14"/>
  <c r="I443" i="5"/>
  <c r="G442" i="5"/>
  <c r="U386" i="14"/>
  <c r="W386" i="14"/>
  <c r="I442" i="5"/>
  <c r="G440" i="5"/>
  <c r="U383" i="14"/>
  <c r="W383" i="14"/>
  <c r="I440" i="5"/>
  <c r="G439" i="5"/>
  <c r="U385" i="14"/>
  <c r="W385" i="14"/>
  <c r="I439" i="5"/>
  <c r="G438" i="5"/>
  <c r="U384" i="14"/>
  <c r="W384" i="14"/>
  <c r="I438" i="5"/>
  <c r="G437" i="5"/>
  <c r="U382" i="14"/>
  <c r="W382" i="14"/>
  <c r="I437" i="5"/>
  <c r="G435" i="5"/>
  <c r="U379" i="14"/>
  <c r="W379" i="14"/>
  <c r="I435" i="5"/>
  <c r="G434" i="5"/>
  <c r="U378" i="14"/>
  <c r="W378" i="14"/>
  <c r="I434" i="5"/>
  <c r="G433" i="5"/>
  <c r="U376" i="14"/>
  <c r="W376" i="14"/>
  <c r="I433" i="5"/>
  <c r="G432" i="5"/>
  <c r="U377" i="14"/>
  <c r="W377" i="14"/>
  <c r="I432" i="5"/>
  <c r="G431" i="5"/>
  <c r="U373" i="14"/>
  <c r="W373" i="14"/>
  <c r="I431" i="5"/>
  <c r="G430" i="5"/>
  <c r="U375" i="14"/>
  <c r="W375" i="14"/>
  <c r="I430" i="5"/>
  <c r="G429" i="5"/>
  <c r="U372" i="14"/>
  <c r="W372" i="14"/>
  <c r="I429" i="5"/>
  <c r="G428" i="5"/>
  <c r="U374" i="14"/>
  <c r="W374" i="14"/>
  <c r="I428" i="5"/>
  <c r="G427" i="5"/>
  <c r="U370" i="14"/>
  <c r="W370" i="14"/>
  <c r="I427" i="5"/>
  <c r="G426" i="5"/>
  <c r="U380" i="14"/>
  <c r="W380" i="14"/>
  <c r="I426" i="5"/>
  <c r="G425" i="5"/>
  <c r="U381" i="14"/>
  <c r="W381" i="14"/>
  <c r="I425" i="5"/>
  <c r="G424" i="5"/>
  <c r="U371" i="14"/>
  <c r="W371" i="14"/>
  <c r="I424" i="5"/>
  <c r="G422" i="5"/>
  <c r="U365" i="14"/>
  <c r="W365" i="14"/>
  <c r="I422" i="5"/>
  <c r="G421" i="5"/>
  <c r="U367" i="14"/>
  <c r="W367" i="14"/>
  <c r="I421" i="5"/>
  <c r="G420" i="5"/>
  <c r="U366" i="14"/>
  <c r="W366" i="14"/>
  <c r="I420" i="5"/>
  <c r="G419" i="5"/>
  <c r="U368" i="14"/>
  <c r="W368" i="14"/>
  <c r="I419" i="5"/>
  <c r="G418" i="5"/>
  <c r="U369" i="14"/>
  <c r="W369" i="14"/>
  <c r="I418" i="5"/>
  <c r="G416" i="5"/>
  <c r="U363" i="14"/>
  <c r="W363" i="14"/>
  <c r="I416" i="5"/>
  <c r="G415" i="5"/>
  <c r="U364" i="14"/>
  <c r="W364" i="14"/>
  <c r="I415" i="5"/>
  <c r="G414" i="5"/>
  <c r="U360" i="14"/>
  <c r="W360" i="14"/>
  <c r="I414" i="5"/>
  <c r="G413" i="5"/>
  <c r="U362" i="14"/>
  <c r="W362" i="14"/>
  <c r="I413" i="5"/>
  <c r="G412" i="5"/>
  <c r="U361" i="14"/>
  <c r="W361" i="14"/>
  <c r="I412" i="5"/>
  <c r="G411" i="5"/>
  <c r="U355" i="14"/>
  <c r="W355" i="14"/>
  <c r="I411" i="5"/>
  <c r="G410" i="5"/>
  <c r="U354" i="14"/>
  <c r="W354" i="14"/>
  <c r="I410" i="5"/>
  <c r="G409" i="5"/>
  <c r="U358" i="14"/>
  <c r="W358" i="14"/>
  <c r="I409" i="5"/>
  <c r="G408" i="5"/>
  <c r="U357" i="14"/>
  <c r="W357" i="14"/>
  <c r="I408" i="5"/>
  <c r="G407" i="5"/>
  <c r="U356" i="14"/>
  <c r="W356" i="14"/>
  <c r="I407" i="5"/>
  <c r="G406" i="5"/>
  <c r="U359" i="14"/>
  <c r="W359" i="14"/>
  <c r="I406" i="5"/>
  <c r="G405" i="5"/>
  <c r="U353" i="14"/>
  <c r="W353" i="14"/>
  <c r="I405" i="5"/>
  <c r="G404" i="5"/>
  <c r="U352" i="14"/>
  <c r="W352" i="14"/>
  <c r="I404" i="5"/>
  <c r="G402" i="5"/>
  <c r="U351" i="14"/>
  <c r="W351" i="14"/>
  <c r="I402" i="5"/>
  <c r="G401" i="5"/>
  <c r="U332" i="14"/>
  <c r="W332" i="14"/>
  <c r="I401" i="5"/>
  <c r="G400" i="5"/>
  <c r="U333" i="14"/>
  <c r="W333" i="14"/>
  <c r="I400" i="5"/>
  <c r="G399" i="5"/>
  <c r="U334" i="14"/>
  <c r="W334" i="14"/>
  <c r="I399" i="5"/>
  <c r="G398" i="5"/>
  <c r="U335" i="14"/>
  <c r="W335" i="14"/>
  <c r="I398" i="5"/>
  <c r="G397" i="5"/>
  <c r="U349" i="14"/>
  <c r="W349" i="14"/>
  <c r="I397" i="5"/>
  <c r="G396" i="5"/>
  <c r="U350" i="14"/>
  <c r="W350" i="14"/>
  <c r="I396" i="5"/>
  <c r="G395" i="5"/>
  <c r="U342" i="14"/>
  <c r="W342" i="14"/>
  <c r="I395" i="5"/>
  <c r="G394" i="5"/>
  <c r="U343" i="14"/>
  <c r="W343" i="14"/>
  <c r="I394" i="5"/>
  <c r="G393" i="5"/>
  <c r="U339" i="14"/>
  <c r="W339" i="14"/>
  <c r="I393" i="5"/>
  <c r="G392" i="5"/>
  <c r="U340" i="14"/>
  <c r="W340" i="14"/>
  <c r="I392" i="5"/>
  <c r="G391" i="5"/>
  <c r="U348" i="14"/>
  <c r="W348" i="14"/>
  <c r="I391" i="5"/>
  <c r="G390" i="5"/>
  <c r="U347" i="14"/>
  <c r="W347" i="14"/>
  <c r="I390" i="5"/>
  <c r="G389" i="5"/>
  <c r="U346" i="14"/>
  <c r="W346" i="14"/>
  <c r="I389" i="5"/>
  <c r="G388" i="5"/>
  <c r="U336" i="14"/>
  <c r="W336" i="14"/>
  <c r="I388" i="5"/>
  <c r="G387" i="5"/>
  <c r="U337" i="14"/>
  <c r="W337" i="14"/>
  <c r="I387" i="5"/>
  <c r="G386" i="5"/>
  <c r="U345" i="14"/>
  <c r="W345" i="14"/>
  <c r="I386" i="5"/>
  <c r="G385" i="5"/>
  <c r="U344" i="14"/>
  <c r="W344" i="14"/>
  <c r="I385" i="5"/>
  <c r="G384" i="5"/>
  <c r="U341" i="14"/>
  <c r="W341" i="14"/>
  <c r="I384" i="5"/>
  <c r="G383" i="5"/>
  <c r="U338" i="14"/>
  <c r="W338" i="14"/>
  <c r="I383" i="5"/>
  <c r="G381" i="5"/>
  <c r="U331" i="14"/>
  <c r="W331" i="14"/>
  <c r="I381" i="5"/>
  <c r="G380" i="5"/>
  <c r="U330" i="14"/>
  <c r="W330" i="14"/>
  <c r="I380" i="5"/>
  <c r="G379" i="5"/>
  <c r="U329" i="14"/>
  <c r="W329" i="14"/>
  <c r="I379" i="5"/>
  <c r="G378" i="5"/>
  <c r="U328" i="14"/>
  <c r="W328" i="14"/>
  <c r="I378" i="5"/>
  <c r="G377" i="5"/>
  <c r="U327" i="14"/>
  <c r="W327" i="14"/>
  <c r="I377" i="5"/>
  <c r="G376" i="5"/>
  <c r="U326" i="14"/>
  <c r="W326" i="14"/>
  <c r="I376" i="5"/>
  <c r="G375" i="5"/>
  <c r="U325" i="14"/>
  <c r="W325" i="14"/>
  <c r="I375" i="5"/>
  <c r="G374" i="5"/>
  <c r="U324" i="14"/>
  <c r="W324" i="14"/>
  <c r="I374" i="5"/>
  <c r="G373" i="5"/>
  <c r="U323" i="14"/>
  <c r="W323" i="14"/>
  <c r="I373" i="5"/>
  <c r="G372" i="5"/>
  <c r="U322" i="14"/>
  <c r="W322" i="14"/>
  <c r="I372" i="5"/>
  <c r="G371" i="5"/>
  <c r="U321" i="14"/>
  <c r="W321" i="14"/>
  <c r="I371" i="5"/>
  <c r="G370" i="5"/>
  <c r="U320" i="14"/>
  <c r="W320" i="14"/>
  <c r="I370" i="5"/>
  <c r="G369" i="5"/>
  <c r="U319" i="14"/>
  <c r="W319" i="14"/>
  <c r="I369" i="5"/>
  <c r="G368" i="5"/>
  <c r="U318" i="14"/>
  <c r="W318" i="14"/>
  <c r="I368" i="5"/>
  <c r="G367" i="5"/>
  <c r="U317" i="14"/>
  <c r="W317" i="14"/>
  <c r="I367" i="5"/>
  <c r="G366" i="5"/>
  <c r="U316" i="14"/>
  <c r="W316" i="14"/>
  <c r="I366" i="5"/>
  <c r="G365" i="5"/>
  <c r="U315" i="14"/>
  <c r="W315" i="14"/>
  <c r="I365" i="5"/>
  <c r="G364" i="5"/>
  <c r="U314" i="14"/>
  <c r="W314" i="14"/>
  <c r="I364" i="5"/>
  <c r="G363" i="5"/>
  <c r="U313" i="14"/>
  <c r="W313" i="14"/>
  <c r="I363" i="5"/>
  <c r="G362" i="5"/>
  <c r="U312" i="14"/>
  <c r="W312" i="14"/>
  <c r="I362" i="5"/>
  <c r="G361" i="5"/>
  <c r="U311" i="14"/>
  <c r="W311" i="14"/>
  <c r="I361" i="5"/>
  <c r="G360" i="5"/>
  <c r="U310" i="14"/>
  <c r="W310" i="14"/>
  <c r="I360" i="5"/>
  <c r="G359" i="5"/>
  <c r="U309" i="14"/>
  <c r="W309" i="14"/>
  <c r="I359" i="5"/>
  <c r="G357" i="5"/>
  <c r="U306" i="14"/>
  <c r="W306" i="14"/>
  <c r="I337" i="5"/>
  <c r="G356" i="5"/>
  <c r="U305" i="14"/>
  <c r="W305" i="14"/>
  <c r="I356" i="5"/>
  <c r="G355" i="5"/>
  <c r="U304" i="14"/>
  <c r="W304" i="14"/>
  <c r="I355" i="5"/>
  <c r="G354" i="5"/>
  <c r="U303" i="14"/>
  <c r="W303" i="14"/>
  <c r="I354" i="5"/>
  <c r="G353" i="5"/>
  <c r="U302" i="14"/>
  <c r="W302" i="14"/>
  <c r="I353" i="5"/>
  <c r="G352" i="5"/>
  <c r="U301" i="14"/>
  <c r="W301" i="14"/>
  <c r="I352" i="5"/>
  <c r="G351" i="5"/>
  <c r="U300" i="14"/>
  <c r="W300" i="14"/>
  <c r="I351" i="5"/>
  <c r="G350" i="5"/>
  <c r="U299" i="14"/>
  <c r="W299" i="14"/>
  <c r="I350" i="5"/>
  <c r="G349" i="5"/>
  <c r="U298" i="14"/>
  <c r="W298" i="14"/>
  <c r="I349" i="5"/>
  <c r="G348" i="5"/>
  <c r="G347" i="5"/>
  <c r="U297" i="14"/>
  <c r="W297" i="14"/>
  <c r="I347" i="5"/>
  <c r="G346" i="5"/>
  <c r="U296" i="14"/>
  <c r="W296" i="14"/>
  <c r="I346" i="5"/>
  <c r="G345" i="5"/>
  <c r="U295" i="14"/>
  <c r="W295" i="14"/>
  <c r="I345" i="5"/>
  <c r="G344" i="5"/>
  <c r="U294" i="14"/>
  <c r="W294" i="14"/>
  <c r="I344" i="5"/>
  <c r="G343" i="5"/>
  <c r="U293" i="14"/>
  <c r="W293" i="14"/>
  <c r="I343" i="5"/>
  <c r="G342" i="5"/>
  <c r="U292" i="14"/>
  <c r="W292" i="14"/>
  <c r="I342" i="5"/>
  <c r="G341" i="5"/>
  <c r="U291" i="14"/>
  <c r="W291" i="14"/>
  <c r="I341" i="5"/>
  <c r="G340" i="5"/>
  <c r="U290" i="14"/>
  <c r="W290" i="14"/>
  <c r="I340" i="5"/>
  <c r="G339" i="5"/>
  <c r="U289" i="14"/>
  <c r="W289" i="14"/>
  <c r="I339" i="5"/>
  <c r="G338" i="5"/>
  <c r="U288" i="14"/>
  <c r="W288" i="14"/>
  <c r="I338" i="5"/>
  <c r="G337" i="5"/>
  <c r="G336" i="5"/>
  <c r="U287" i="14"/>
  <c r="W287" i="14"/>
  <c r="I336" i="5"/>
  <c r="G335" i="5"/>
  <c r="U286" i="14"/>
  <c r="W286" i="14"/>
  <c r="I335" i="5"/>
  <c r="G334" i="5"/>
  <c r="U285" i="14"/>
  <c r="W285" i="14"/>
  <c r="I334" i="5"/>
  <c r="G333" i="5"/>
  <c r="U284" i="14"/>
  <c r="W284" i="14"/>
  <c r="I333" i="5"/>
  <c r="G331" i="5"/>
  <c r="U283" i="14"/>
  <c r="W283" i="14"/>
  <c r="I331" i="5"/>
  <c r="G330" i="5"/>
  <c r="U282" i="14"/>
  <c r="W282" i="14"/>
  <c r="I330" i="5"/>
  <c r="G329" i="5"/>
  <c r="U281" i="14"/>
  <c r="W281" i="14"/>
  <c r="I329" i="5"/>
  <c r="G328" i="5"/>
  <c r="U280" i="14"/>
  <c r="W280" i="14"/>
  <c r="I328" i="5"/>
  <c r="G327" i="5"/>
  <c r="U279" i="14"/>
  <c r="W279" i="14"/>
  <c r="I327" i="5"/>
  <c r="G326" i="5"/>
  <c r="U278" i="14"/>
  <c r="W278" i="14"/>
  <c r="I326" i="5"/>
  <c r="G325" i="5"/>
  <c r="U277" i="14"/>
  <c r="W277" i="14"/>
  <c r="I325" i="5"/>
  <c r="G324" i="5"/>
  <c r="U276" i="14"/>
  <c r="W276" i="14"/>
  <c r="I324" i="5"/>
  <c r="G323" i="5"/>
  <c r="U275" i="14"/>
  <c r="W275" i="14"/>
  <c r="I323" i="5"/>
  <c r="G322" i="5"/>
  <c r="U274" i="14"/>
  <c r="W274" i="14"/>
  <c r="I322" i="5"/>
  <c r="G320" i="5"/>
  <c r="U273" i="14"/>
  <c r="W273" i="14"/>
  <c r="I320" i="5"/>
  <c r="G319" i="5"/>
  <c r="U272" i="14"/>
  <c r="W272" i="14"/>
  <c r="I319" i="5"/>
  <c r="G317" i="5"/>
  <c r="U271" i="14"/>
  <c r="W271" i="14"/>
  <c r="I317" i="5"/>
  <c r="G316" i="5"/>
  <c r="U265" i="14"/>
  <c r="W265" i="14"/>
  <c r="I316" i="5"/>
  <c r="G315" i="5"/>
  <c r="U270" i="14"/>
  <c r="W270" i="14"/>
  <c r="I315" i="5"/>
  <c r="G314" i="5"/>
  <c r="U269" i="14"/>
  <c r="W269" i="14"/>
  <c r="I314" i="5"/>
  <c r="G313" i="5"/>
  <c r="U268" i="14"/>
  <c r="W268" i="14"/>
  <c r="I313" i="5"/>
  <c r="G312" i="5"/>
  <c r="U267" i="14"/>
  <c r="W267" i="14"/>
  <c r="I312" i="5"/>
  <c r="G311" i="5"/>
  <c r="U266" i="14"/>
  <c r="W266" i="14"/>
  <c r="I311" i="5"/>
  <c r="G310" i="5"/>
  <c r="U264" i="14"/>
  <c r="W264" i="14"/>
  <c r="I310" i="5"/>
  <c r="G309" i="5"/>
  <c r="U263" i="14"/>
  <c r="W263" i="14"/>
  <c r="I309" i="5"/>
  <c r="G308" i="5"/>
  <c r="U262" i="14"/>
  <c r="W262" i="14"/>
  <c r="I308" i="5"/>
  <c r="G307" i="5"/>
  <c r="U261" i="14"/>
  <c r="W261" i="14"/>
  <c r="I307" i="5"/>
  <c r="G306" i="5"/>
  <c r="U260" i="14"/>
  <c r="W260" i="14"/>
  <c r="I306" i="5"/>
  <c r="G305" i="5"/>
  <c r="U259" i="14"/>
  <c r="W259" i="14"/>
  <c r="I305" i="5"/>
  <c r="G304" i="5"/>
  <c r="U258" i="14"/>
  <c r="W258" i="14"/>
  <c r="I304" i="5"/>
  <c r="G302" i="5"/>
  <c r="U257" i="14"/>
  <c r="W257" i="14"/>
  <c r="I302" i="5"/>
  <c r="G301" i="5"/>
  <c r="U256" i="14"/>
  <c r="W256" i="14"/>
  <c r="I301" i="5"/>
  <c r="G300" i="5"/>
  <c r="U255" i="14"/>
  <c r="W255" i="14"/>
  <c r="I300" i="5"/>
  <c r="G299" i="5"/>
  <c r="U254" i="14"/>
  <c r="W254" i="14"/>
  <c r="I299" i="5"/>
  <c r="G298" i="5"/>
  <c r="U253" i="14"/>
  <c r="W253" i="14"/>
  <c r="I298" i="5"/>
  <c r="G297" i="5"/>
  <c r="U252" i="14"/>
  <c r="W252" i="14"/>
  <c r="I297" i="5"/>
  <c r="G296" i="5"/>
  <c r="U251" i="14"/>
  <c r="W251" i="14"/>
  <c r="I296" i="5"/>
  <c r="G295" i="5"/>
  <c r="U250" i="14"/>
  <c r="W250" i="14"/>
  <c r="I295" i="5"/>
  <c r="G294" i="5"/>
  <c r="U249" i="14"/>
  <c r="W249" i="14"/>
  <c r="I294" i="5"/>
  <c r="G293" i="5"/>
  <c r="U248" i="14"/>
  <c r="W248" i="14"/>
  <c r="I293" i="5"/>
  <c r="G292" i="5"/>
  <c r="U247" i="14"/>
  <c r="W247" i="14"/>
  <c r="I292" i="5"/>
  <c r="G289" i="5"/>
  <c r="U246" i="14"/>
  <c r="W246" i="14"/>
  <c r="I289" i="5"/>
  <c r="G288" i="5"/>
  <c r="U242" i="14"/>
  <c r="W242" i="14"/>
  <c r="I288" i="5"/>
  <c r="G287" i="5"/>
  <c r="U241" i="14"/>
  <c r="W241" i="14"/>
  <c r="I287" i="5"/>
  <c r="G286" i="5"/>
  <c r="U240" i="14"/>
  <c r="W240" i="14"/>
  <c r="I286" i="5"/>
  <c r="G285" i="5"/>
  <c r="U239" i="14"/>
  <c r="W239" i="14"/>
  <c r="I285" i="5"/>
  <c r="G284" i="5"/>
  <c r="U238" i="14"/>
  <c r="W238" i="14"/>
  <c r="I284" i="5"/>
  <c r="G283" i="5"/>
  <c r="U237" i="14"/>
  <c r="W237" i="14"/>
  <c r="I283" i="5"/>
  <c r="G282" i="5"/>
  <c r="U236" i="14"/>
  <c r="W236" i="14"/>
  <c r="I282" i="5"/>
  <c r="G281" i="5"/>
  <c r="U235" i="14"/>
  <c r="W235" i="14"/>
  <c r="I281" i="5"/>
  <c r="G280" i="5"/>
  <c r="U234" i="14"/>
  <c r="W234" i="14"/>
  <c r="I280" i="5"/>
  <c r="G279" i="5"/>
  <c r="U233" i="14"/>
  <c r="W233" i="14"/>
  <c r="I279" i="5"/>
  <c r="G278" i="5"/>
  <c r="U232" i="14"/>
  <c r="W232" i="14"/>
  <c r="I278" i="5"/>
  <c r="G277" i="5"/>
  <c r="U231" i="14"/>
  <c r="W231" i="14"/>
  <c r="I277" i="5"/>
  <c r="G276" i="5"/>
  <c r="U230" i="14"/>
  <c r="W230" i="14"/>
  <c r="I276" i="5"/>
  <c r="G275" i="5"/>
  <c r="U229" i="14"/>
  <c r="W229" i="14"/>
  <c r="I275" i="5"/>
  <c r="G274" i="5"/>
  <c r="U228" i="14"/>
  <c r="W228" i="14"/>
  <c r="I274" i="5"/>
  <c r="G273" i="5"/>
  <c r="U227" i="14"/>
  <c r="W227" i="14"/>
  <c r="I273" i="5"/>
  <c r="G272" i="5"/>
  <c r="U226" i="14"/>
  <c r="W226" i="14"/>
  <c r="I272" i="5"/>
  <c r="G271" i="5"/>
  <c r="U225" i="14"/>
  <c r="W225" i="14"/>
  <c r="I271" i="5"/>
  <c r="G270" i="5"/>
  <c r="U224" i="14"/>
  <c r="W224" i="14"/>
  <c r="I270" i="5"/>
  <c r="G269" i="5"/>
  <c r="U223" i="14"/>
  <c r="W223" i="14"/>
  <c r="I269" i="5"/>
  <c r="G268" i="5"/>
  <c r="U222" i="14"/>
  <c r="W222" i="14"/>
  <c r="I268" i="5"/>
  <c r="G267" i="5"/>
  <c r="U221" i="14"/>
  <c r="W221" i="14"/>
  <c r="I267" i="5"/>
  <c r="G266" i="5"/>
  <c r="U220" i="14"/>
  <c r="W220" i="14"/>
  <c r="I266" i="5"/>
  <c r="G265" i="5"/>
  <c r="U219" i="14"/>
  <c r="W219" i="14"/>
  <c r="I265" i="5"/>
  <c r="G264" i="5"/>
  <c r="U218" i="14"/>
  <c r="W218" i="14"/>
  <c r="I264" i="5"/>
  <c r="G263" i="5"/>
  <c r="U215" i="14"/>
  <c r="W215" i="14"/>
  <c r="I263" i="5"/>
  <c r="G262" i="5"/>
  <c r="U217" i="14"/>
  <c r="W217" i="14"/>
  <c r="I262" i="5"/>
  <c r="G261" i="5"/>
  <c r="U216" i="14"/>
  <c r="W216" i="14"/>
  <c r="I261" i="5"/>
  <c r="G260" i="5"/>
  <c r="U214" i="14"/>
  <c r="W214" i="14"/>
  <c r="I260" i="5"/>
  <c r="G259" i="5"/>
  <c r="U213" i="14"/>
  <c r="W213" i="14"/>
  <c r="I259" i="5"/>
  <c r="G258" i="5"/>
  <c r="U212" i="14"/>
  <c r="W212" i="14"/>
  <c r="I258" i="5"/>
  <c r="G257" i="5"/>
  <c r="U211" i="14"/>
  <c r="W211" i="14"/>
  <c r="I257" i="5"/>
  <c r="G256" i="5"/>
  <c r="U210" i="14"/>
  <c r="W210" i="14"/>
  <c r="I256" i="5"/>
  <c r="G255" i="5"/>
  <c r="U209" i="14"/>
  <c r="W209" i="14"/>
  <c r="I255" i="5"/>
  <c r="G254" i="5"/>
  <c r="U208" i="14"/>
  <c r="W208" i="14"/>
  <c r="I254" i="5"/>
  <c r="G253" i="5"/>
  <c r="U207" i="14"/>
  <c r="W207" i="14"/>
  <c r="I253" i="5"/>
  <c r="G252" i="5"/>
  <c r="U206" i="14"/>
  <c r="W206" i="14"/>
  <c r="I252" i="5"/>
  <c r="G251" i="5"/>
  <c r="U205" i="14"/>
  <c r="W205" i="14"/>
  <c r="I251" i="5"/>
  <c r="G250" i="5"/>
  <c r="U204" i="14"/>
  <c r="W204" i="14"/>
  <c r="I250" i="5"/>
  <c r="G249" i="5"/>
  <c r="U203" i="14"/>
  <c r="W203" i="14"/>
  <c r="I249" i="5"/>
  <c r="G248" i="5"/>
  <c r="U199" i="14"/>
  <c r="W199" i="14"/>
  <c r="I248" i="5"/>
  <c r="G247" i="5"/>
  <c r="U243" i="14"/>
  <c r="W243" i="14"/>
  <c r="I247" i="5"/>
  <c r="G246" i="5"/>
  <c r="U202" i="14"/>
  <c r="W202" i="14"/>
  <c r="I246" i="5"/>
  <c r="G245" i="5"/>
  <c r="U201" i="14"/>
  <c r="W201" i="14"/>
  <c r="I245" i="5"/>
  <c r="G244" i="5"/>
  <c r="U198" i="14"/>
  <c r="W198" i="14"/>
  <c r="I244" i="5"/>
  <c r="G243" i="5"/>
  <c r="U200" i="14"/>
  <c r="W200" i="14"/>
  <c r="I243" i="5"/>
  <c r="G242" i="5"/>
  <c r="U197" i="14"/>
  <c r="W197" i="14"/>
  <c r="I242" i="5"/>
  <c r="G241" i="5"/>
  <c r="U196" i="14"/>
  <c r="W196" i="14"/>
  <c r="I241" i="5"/>
  <c r="G240" i="5"/>
  <c r="U195" i="14"/>
  <c r="W195" i="14"/>
  <c r="I240" i="5"/>
  <c r="G239" i="5"/>
  <c r="U194" i="14"/>
  <c r="W194" i="14"/>
  <c r="I239" i="5"/>
  <c r="G238" i="5"/>
  <c r="U193" i="14"/>
  <c r="W193" i="14"/>
  <c r="I238" i="5"/>
  <c r="G237" i="5"/>
  <c r="U192" i="14"/>
  <c r="W192" i="14"/>
  <c r="I237" i="5"/>
  <c r="G236" i="5"/>
  <c r="U191" i="14"/>
  <c r="W191" i="14"/>
  <c r="I236" i="5"/>
  <c r="G235" i="5"/>
  <c r="U190" i="14"/>
  <c r="W190" i="14"/>
  <c r="I235" i="5"/>
  <c r="G234" i="5"/>
  <c r="U189" i="14"/>
  <c r="W189" i="14"/>
  <c r="I234" i="5"/>
  <c r="G233" i="5"/>
  <c r="U188" i="14"/>
  <c r="W188" i="14"/>
  <c r="I233" i="5"/>
  <c r="G232" i="5"/>
  <c r="U187" i="14"/>
  <c r="W187" i="14"/>
  <c r="I232" i="5"/>
  <c r="G231" i="5"/>
  <c r="U186" i="14"/>
  <c r="W186" i="14"/>
  <c r="I231" i="5"/>
  <c r="G230" i="5"/>
  <c r="U185" i="14"/>
  <c r="W185" i="14"/>
  <c r="I230" i="5"/>
  <c r="G229" i="5"/>
  <c r="U184" i="14"/>
  <c r="W184" i="14"/>
  <c r="I229" i="5"/>
  <c r="G228" i="5"/>
  <c r="U183" i="14"/>
  <c r="W183" i="14"/>
  <c r="I228" i="5"/>
  <c r="G227" i="5"/>
  <c r="U182" i="14"/>
  <c r="W182" i="14"/>
  <c r="I227" i="5"/>
  <c r="G226" i="5"/>
  <c r="U181" i="14"/>
  <c r="W181" i="14"/>
  <c r="I226" i="5"/>
  <c r="G225" i="5"/>
  <c r="U180" i="14"/>
  <c r="W180" i="14"/>
  <c r="I225" i="5"/>
  <c r="G224" i="5"/>
  <c r="U179" i="14"/>
  <c r="W179" i="14"/>
  <c r="I224" i="5"/>
  <c r="G223" i="5"/>
  <c r="U178" i="14"/>
  <c r="W178" i="14"/>
  <c r="I223" i="5"/>
  <c r="G222" i="5"/>
  <c r="U177" i="14"/>
  <c r="W177" i="14"/>
  <c r="I222" i="5"/>
  <c r="G221" i="5"/>
  <c r="U176" i="14"/>
  <c r="W176" i="14"/>
  <c r="I221" i="5"/>
  <c r="G220" i="5"/>
  <c r="U175" i="14"/>
  <c r="W175" i="14"/>
  <c r="I220" i="5"/>
  <c r="G219" i="5"/>
  <c r="U174" i="14"/>
  <c r="W174" i="14"/>
  <c r="I219" i="5"/>
  <c r="G218" i="5"/>
  <c r="U173" i="14"/>
  <c r="W173" i="14"/>
  <c r="I218" i="5"/>
  <c r="G217" i="5"/>
  <c r="U172" i="14"/>
  <c r="W172" i="14"/>
  <c r="I217" i="5"/>
  <c r="G216" i="5"/>
  <c r="U171" i="14"/>
  <c r="W171" i="14"/>
  <c r="I216" i="5"/>
  <c r="G215" i="5"/>
  <c r="U170" i="14"/>
  <c r="W170" i="14"/>
  <c r="I215" i="5"/>
  <c r="G214" i="5"/>
  <c r="U169" i="14"/>
  <c r="W169" i="14"/>
  <c r="I214" i="5"/>
  <c r="G213" i="5"/>
  <c r="U168" i="14"/>
  <c r="W168" i="14"/>
  <c r="I213" i="5"/>
  <c r="G212" i="5"/>
  <c r="U167" i="14"/>
  <c r="W167" i="14"/>
  <c r="I212" i="5"/>
  <c r="G211" i="5"/>
  <c r="U166" i="14"/>
  <c r="W166" i="14"/>
  <c r="I211" i="5"/>
  <c r="G210" i="5"/>
  <c r="U245" i="14"/>
  <c r="W245" i="14"/>
  <c r="I210" i="5"/>
  <c r="G209" i="5"/>
  <c r="U165" i="14"/>
  <c r="W165" i="14"/>
  <c r="I209" i="5"/>
  <c r="G208" i="5"/>
  <c r="U164" i="14"/>
  <c r="W164" i="14"/>
  <c r="I208" i="5"/>
  <c r="G207" i="5"/>
  <c r="U163" i="14"/>
  <c r="W163" i="14"/>
  <c r="I207" i="5"/>
  <c r="G206" i="5"/>
  <c r="U162" i="14"/>
  <c r="W162" i="14"/>
  <c r="I206" i="5"/>
  <c r="G205" i="5"/>
  <c r="U161" i="14"/>
  <c r="W161" i="14"/>
  <c r="I205" i="5"/>
  <c r="G204" i="5"/>
  <c r="U160" i="14"/>
  <c r="W160" i="14"/>
  <c r="I204" i="5"/>
  <c r="G203" i="5"/>
  <c r="U159" i="14"/>
  <c r="W159" i="14"/>
  <c r="I203" i="5"/>
  <c r="G202" i="5"/>
  <c r="U158" i="14"/>
  <c r="W158" i="14"/>
  <c r="I202" i="5"/>
  <c r="G201" i="5"/>
  <c r="U244" i="14"/>
  <c r="W244" i="14"/>
  <c r="I201" i="5"/>
  <c r="G200" i="5"/>
  <c r="U157" i="14"/>
  <c r="W157" i="14"/>
  <c r="I200" i="5"/>
  <c r="G194" i="5"/>
  <c r="U156" i="14"/>
  <c r="W156" i="14"/>
  <c r="I194" i="5"/>
  <c r="G193" i="5"/>
  <c r="U155" i="14"/>
  <c r="W155" i="14"/>
  <c r="I193" i="5"/>
  <c r="G192" i="5"/>
  <c r="U154" i="14"/>
  <c r="W154" i="14"/>
  <c r="I192" i="5"/>
  <c r="G191" i="5"/>
  <c r="U153" i="14"/>
  <c r="W153" i="14"/>
  <c r="I191" i="5"/>
  <c r="G189" i="5"/>
  <c r="U152" i="14"/>
  <c r="W152" i="14"/>
  <c r="I189" i="5"/>
  <c r="G188" i="5"/>
  <c r="U151" i="14"/>
  <c r="W151" i="14"/>
  <c r="I188" i="5"/>
  <c r="G187" i="5"/>
  <c r="U148" i="14"/>
  <c r="W148" i="14"/>
  <c r="I187" i="5"/>
  <c r="G186" i="5"/>
  <c r="U147" i="14"/>
  <c r="W147" i="14"/>
  <c r="I186" i="5"/>
  <c r="G185" i="5"/>
  <c r="U149" i="14"/>
  <c r="W149" i="14"/>
  <c r="I185" i="5"/>
  <c r="G183" i="5"/>
  <c r="U145" i="14"/>
  <c r="W145" i="14"/>
  <c r="I183" i="5"/>
  <c r="G182" i="5"/>
  <c r="U144" i="14"/>
  <c r="W144" i="14"/>
  <c r="I182" i="5"/>
  <c r="G181" i="5"/>
  <c r="U143" i="14"/>
  <c r="W143" i="14"/>
  <c r="I181" i="5"/>
  <c r="G180" i="5"/>
  <c r="U146" i="14"/>
  <c r="W146" i="14"/>
  <c r="I180" i="5"/>
  <c r="G179" i="5"/>
  <c r="U142" i="14"/>
  <c r="W142" i="14"/>
  <c r="I179" i="5"/>
  <c r="G178" i="5"/>
  <c r="U141" i="14"/>
  <c r="W141" i="14"/>
  <c r="I178" i="5"/>
  <c r="G176" i="5"/>
  <c r="U136" i="14"/>
  <c r="W136" i="14"/>
  <c r="I176" i="5"/>
  <c r="G175" i="5"/>
  <c r="U135" i="14"/>
  <c r="W135" i="14"/>
  <c r="I175" i="5"/>
  <c r="G174" i="5"/>
  <c r="U134" i="14"/>
  <c r="W134" i="14"/>
  <c r="I174" i="5"/>
  <c r="G173" i="5"/>
  <c r="U133" i="14"/>
  <c r="W133" i="14"/>
  <c r="I173" i="5"/>
  <c r="G172" i="5"/>
  <c r="U137" i="14"/>
  <c r="W137" i="14"/>
  <c r="G171" i="5"/>
  <c r="G170" i="5"/>
  <c r="G169" i="5"/>
  <c r="U131" i="14"/>
  <c r="W131" i="14"/>
  <c r="I169" i="5"/>
  <c r="G168" i="5"/>
  <c r="U132" i="14"/>
  <c r="W132" i="14"/>
  <c r="I168" i="5"/>
  <c r="G167" i="5"/>
  <c r="G166" i="5"/>
  <c r="U130" i="14"/>
  <c r="W130" i="14"/>
  <c r="I166" i="5"/>
  <c r="G165" i="5"/>
  <c r="U129" i="14"/>
  <c r="W129" i="14"/>
  <c r="I165" i="5"/>
  <c r="G162" i="5"/>
  <c r="U128" i="14"/>
  <c r="W128" i="14"/>
  <c r="I162" i="5"/>
  <c r="G161" i="5"/>
  <c r="U127" i="14"/>
  <c r="W127" i="14"/>
  <c r="I161" i="5"/>
  <c r="G159" i="5"/>
  <c r="U124" i="14"/>
  <c r="W124" i="14"/>
  <c r="I159" i="5"/>
  <c r="G158" i="5"/>
  <c r="U123" i="14"/>
  <c r="W123" i="14"/>
  <c r="I158" i="5"/>
  <c r="G157" i="5"/>
  <c r="U122" i="14"/>
  <c r="W122" i="14"/>
  <c r="I157" i="5"/>
  <c r="G156" i="5"/>
  <c r="U121" i="14"/>
  <c r="W121" i="14"/>
  <c r="I156" i="5"/>
  <c r="G155" i="5"/>
  <c r="U120" i="14"/>
  <c r="W120" i="14"/>
  <c r="I155" i="5"/>
  <c r="G154" i="5"/>
  <c r="U126" i="14"/>
  <c r="W126" i="14"/>
  <c r="I138" i="5"/>
  <c r="G153" i="5"/>
  <c r="U125" i="14"/>
  <c r="W125" i="14"/>
  <c r="I153" i="5"/>
  <c r="G152" i="5"/>
  <c r="U119" i="14"/>
  <c r="W119" i="14"/>
  <c r="I152" i="5"/>
  <c r="G151" i="5"/>
  <c r="U118" i="14"/>
  <c r="W118" i="14"/>
  <c r="I151" i="5"/>
  <c r="G150" i="5"/>
  <c r="U117" i="14"/>
  <c r="W117" i="14"/>
  <c r="I150" i="5"/>
  <c r="G149" i="5"/>
  <c r="U116" i="14"/>
  <c r="W116" i="14"/>
  <c r="I149" i="5"/>
  <c r="G148" i="5"/>
  <c r="U115" i="14"/>
  <c r="W115" i="14"/>
  <c r="I148" i="5"/>
  <c r="G147" i="5"/>
  <c r="U114" i="14"/>
  <c r="W114" i="14"/>
  <c r="I147" i="5"/>
  <c r="G146" i="5"/>
  <c r="U113" i="14"/>
  <c r="W113" i="14"/>
  <c r="I146" i="5"/>
  <c r="G145" i="5"/>
  <c r="U112" i="14"/>
  <c r="W112" i="14"/>
  <c r="I145" i="5"/>
  <c r="G144" i="5"/>
  <c r="U111" i="14"/>
  <c r="W111" i="14"/>
  <c r="I144" i="5"/>
  <c r="G143" i="5"/>
  <c r="U110" i="14"/>
  <c r="W110" i="14"/>
  <c r="I143" i="5"/>
  <c r="G142" i="5"/>
  <c r="U109" i="14"/>
  <c r="W109" i="14"/>
  <c r="I142" i="5"/>
  <c r="G141" i="5"/>
  <c r="U108" i="14"/>
  <c r="W108" i="14"/>
  <c r="I141" i="5"/>
  <c r="G140" i="5"/>
  <c r="U107" i="14"/>
  <c r="W107" i="14"/>
  <c r="I140" i="5"/>
  <c r="G139" i="5"/>
  <c r="U105" i="14"/>
  <c r="W105" i="14"/>
  <c r="I139" i="5"/>
  <c r="G138" i="5"/>
  <c r="G137" i="5"/>
  <c r="G136" i="5"/>
  <c r="U106" i="14"/>
  <c r="W106" i="14"/>
  <c r="I136" i="5"/>
  <c r="G135" i="5"/>
  <c r="U104" i="14"/>
  <c r="W104" i="14"/>
  <c r="I135" i="5"/>
  <c r="G134" i="5"/>
  <c r="U103" i="14"/>
  <c r="W103" i="14"/>
  <c r="I134" i="5"/>
  <c r="G133" i="5"/>
  <c r="U102" i="14"/>
  <c r="W102" i="14"/>
  <c r="I133" i="5"/>
  <c r="G132" i="5"/>
  <c r="U101" i="14"/>
  <c r="W101" i="14"/>
  <c r="I132" i="5"/>
  <c r="G131" i="5"/>
  <c r="U100" i="14"/>
  <c r="W100" i="14"/>
  <c r="I131" i="5"/>
  <c r="G128" i="5"/>
  <c r="U98" i="14"/>
  <c r="W98" i="14"/>
  <c r="I128" i="5"/>
  <c r="G127" i="5"/>
  <c r="U97" i="14"/>
  <c r="W97" i="14"/>
  <c r="I127" i="5"/>
  <c r="G126" i="5"/>
  <c r="U96" i="14"/>
  <c r="W96" i="14"/>
  <c r="I126" i="5"/>
  <c r="G125" i="5"/>
  <c r="U95" i="14"/>
  <c r="W95" i="14"/>
  <c r="I125" i="5"/>
  <c r="G124" i="5"/>
  <c r="U93" i="14"/>
  <c r="W93" i="14"/>
  <c r="I124" i="5"/>
  <c r="G123" i="5"/>
  <c r="U94" i="14"/>
  <c r="W94" i="14"/>
  <c r="I123" i="5"/>
  <c r="G122" i="5"/>
  <c r="U80" i="14"/>
  <c r="W80" i="14"/>
  <c r="I122" i="5"/>
  <c r="G121" i="5"/>
  <c r="U92" i="14"/>
  <c r="W92" i="14"/>
  <c r="I121" i="5"/>
  <c r="G120" i="5"/>
  <c r="U91" i="14"/>
  <c r="W91" i="14"/>
  <c r="I120" i="5"/>
  <c r="G119" i="5"/>
  <c r="U90" i="14"/>
  <c r="W90" i="14"/>
  <c r="I119" i="5"/>
  <c r="G118" i="5"/>
  <c r="U89" i="14"/>
  <c r="W89" i="14"/>
  <c r="I118" i="5"/>
  <c r="G117" i="5"/>
  <c r="U99" i="14"/>
  <c r="W99" i="14"/>
  <c r="I117" i="5"/>
  <c r="G116" i="5"/>
  <c r="U88" i="14"/>
  <c r="W88" i="14"/>
  <c r="I116" i="5"/>
  <c r="G115" i="5"/>
  <c r="U86" i="14"/>
  <c r="W86" i="14"/>
  <c r="I115" i="5"/>
  <c r="G114" i="5"/>
  <c r="U87" i="14"/>
  <c r="W87" i="14"/>
  <c r="I114" i="5"/>
  <c r="G113" i="5"/>
  <c r="U84" i="14"/>
  <c r="W84" i="14"/>
  <c r="I113" i="5"/>
  <c r="G112" i="5"/>
  <c r="U85" i="14"/>
  <c r="W85" i="14"/>
  <c r="I112" i="5"/>
  <c r="G111" i="5"/>
  <c r="U83" i="14"/>
  <c r="W83" i="14"/>
  <c r="I111" i="5"/>
  <c r="G110" i="5"/>
  <c r="U82" i="14"/>
  <c r="W82" i="14"/>
  <c r="I110" i="5"/>
  <c r="G109" i="5"/>
  <c r="U81" i="14"/>
  <c r="W81" i="14"/>
  <c r="I109" i="5"/>
  <c r="G108" i="5"/>
  <c r="U79" i="14"/>
  <c r="W79" i="14"/>
  <c r="I108" i="5"/>
  <c r="G107" i="5"/>
  <c r="U77" i="14"/>
  <c r="W77" i="14"/>
  <c r="I107" i="5"/>
  <c r="G106" i="5"/>
  <c r="U75" i="14"/>
  <c r="W75" i="14"/>
  <c r="I106" i="5"/>
  <c r="G105" i="5"/>
  <c r="U76" i="14"/>
  <c r="W76" i="14"/>
  <c r="I105" i="5"/>
  <c r="G104" i="5"/>
  <c r="U78" i="14"/>
  <c r="W78" i="14"/>
  <c r="I104" i="5"/>
  <c r="G103" i="5"/>
  <c r="U74" i="14"/>
  <c r="W74" i="14"/>
  <c r="I103" i="5"/>
  <c r="G102" i="5"/>
  <c r="U73" i="14"/>
  <c r="W73" i="14"/>
  <c r="I102" i="5"/>
  <c r="G101" i="5"/>
  <c r="U72" i="14"/>
  <c r="W72" i="14"/>
  <c r="I101" i="5"/>
  <c r="G100" i="5"/>
  <c r="U71" i="14"/>
  <c r="W71" i="14"/>
  <c r="I100" i="5"/>
  <c r="G99" i="5"/>
  <c r="U70" i="14"/>
  <c r="W70" i="14"/>
  <c r="I99" i="5"/>
  <c r="G98" i="5"/>
  <c r="U69" i="14"/>
  <c r="W69" i="14"/>
  <c r="I98" i="5"/>
  <c r="G97" i="5"/>
  <c r="U68" i="14"/>
  <c r="W68" i="14"/>
  <c r="I97" i="5"/>
  <c r="G96" i="5"/>
  <c r="U67" i="14"/>
  <c r="W67" i="14"/>
  <c r="I96" i="5"/>
  <c r="G95" i="5"/>
  <c r="U66" i="14"/>
  <c r="W66" i="14"/>
  <c r="I95" i="5"/>
  <c r="G94" i="5"/>
  <c r="U65" i="14"/>
  <c r="W65" i="14"/>
  <c r="I94" i="5"/>
  <c r="G93" i="5"/>
  <c r="U64" i="14"/>
  <c r="W64" i="14"/>
  <c r="I93" i="5"/>
  <c r="G92" i="5"/>
  <c r="U63" i="14"/>
  <c r="W63" i="14"/>
  <c r="I92" i="5"/>
  <c r="G91" i="5"/>
  <c r="U62" i="14"/>
  <c r="W62" i="14"/>
  <c r="I91" i="5"/>
  <c r="G90" i="5"/>
  <c r="U61" i="14"/>
  <c r="W61" i="14"/>
  <c r="I90" i="5"/>
  <c r="G89" i="5"/>
  <c r="U60" i="14"/>
  <c r="W60" i="14"/>
  <c r="I89" i="5"/>
  <c r="G88" i="5"/>
  <c r="U59" i="14"/>
  <c r="W59" i="14"/>
  <c r="I88" i="5"/>
  <c r="G87" i="5"/>
  <c r="U58" i="14"/>
  <c r="W58" i="14"/>
  <c r="I87" i="5"/>
  <c r="G86" i="5"/>
  <c r="U57" i="14"/>
  <c r="W57" i="14"/>
  <c r="I86" i="5"/>
  <c r="G85" i="5"/>
  <c r="U56" i="14"/>
  <c r="W56" i="14"/>
  <c r="I85" i="5"/>
  <c r="G84" i="5"/>
  <c r="U55" i="14"/>
  <c r="W55" i="14"/>
  <c r="I84" i="5"/>
  <c r="G83" i="5"/>
  <c r="U54" i="14"/>
  <c r="W54" i="14"/>
  <c r="I83" i="5"/>
  <c r="G82" i="5"/>
  <c r="U53" i="14"/>
  <c r="W53" i="14"/>
  <c r="I82" i="5"/>
  <c r="G81" i="5"/>
  <c r="U52" i="14"/>
  <c r="W52" i="14"/>
  <c r="I81" i="5"/>
  <c r="G80" i="5"/>
  <c r="U51" i="14"/>
  <c r="W51" i="14"/>
  <c r="I80" i="5"/>
  <c r="G79" i="5"/>
  <c r="U50" i="14"/>
  <c r="W50" i="14"/>
  <c r="I79" i="5"/>
  <c r="G78" i="5"/>
  <c r="U49" i="14"/>
  <c r="W49" i="14"/>
  <c r="I78" i="5"/>
  <c r="G77" i="5"/>
  <c r="U48" i="14"/>
  <c r="W48" i="14"/>
  <c r="I77" i="5"/>
  <c r="G76" i="5"/>
  <c r="U47" i="14"/>
  <c r="W47" i="14"/>
  <c r="I76" i="5"/>
  <c r="G75" i="5"/>
  <c r="U46" i="14"/>
  <c r="W46" i="14"/>
  <c r="I75" i="5"/>
  <c r="G74" i="5"/>
  <c r="U45" i="14"/>
  <c r="W45" i="14"/>
  <c r="I74" i="5"/>
  <c r="G73" i="5"/>
  <c r="U44" i="14"/>
  <c r="W44" i="14"/>
  <c r="I73" i="5"/>
  <c r="G72" i="5"/>
  <c r="U43" i="14"/>
  <c r="W43" i="14"/>
  <c r="I72" i="5"/>
  <c r="G71" i="5"/>
  <c r="U42" i="14"/>
  <c r="W42" i="14"/>
  <c r="I71" i="5"/>
  <c r="G70" i="5"/>
  <c r="U41" i="14"/>
  <c r="W41" i="14"/>
  <c r="I70" i="5"/>
  <c r="G69" i="5"/>
  <c r="U39" i="14"/>
  <c r="W39" i="14"/>
  <c r="I69" i="5"/>
  <c r="G68" i="5"/>
  <c r="U38" i="14"/>
  <c r="W38" i="14"/>
  <c r="I68" i="5"/>
  <c r="G67" i="5"/>
  <c r="U37" i="14"/>
  <c r="W37" i="14"/>
  <c r="I67" i="5"/>
  <c r="G66" i="5"/>
  <c r="U36" i="14"/>
  <c r="W36" i="14"/>
  <c r="I66" i="5"/>
  <c r="G65" i="5"/>
  <c r="U35" i="14"/>
  <c r="W35" i="14"/>
  <c r="I65" i="5"/>
  <c r="G64" i="5"/>
  <c r="U34" i="14"/>
  <c r="W34" i="14"/>
  <c r="I64" i="5"/>
  <c r="G63" i="5"/>
  <c r="U33" i="14"/>
  <c r="W33" i="14"/>
  <c r="I63" i="5"/>
  <c r="G62" i="5"/>
  <c r="U32" i="14"/>
  <c r="W32" i="14"/>
  <c r="I62" i="5"/>
  <c r="G61" i="5"/>
  <c r="U31" i="14"/>
  <c r="W31" i="14"/>
  <c r="I61" i="5"/>
  <c r="G60" i="5"/>
  <c r="U30" i="14"/>
  <c r="W30" i="14"/>
  <c r="I60" i="5"/>
  <c r="G58" i="5"/>
  <c r="U29" i="14"/>
  <c r="W29" i="14"/>
  <c r="I58" i="5"/>
  <c r="G57" i="5"/>
  <c r="U28" i="14"/>
  <c r="W28" i="14"/>
  <c r="I57" i="5"/>
  <c r="G56" i="5"/>
  <c r="U27" i="14"/>
  <c r="W27" i="14"/>
  <c r="I56" i="5"/>
  <c r="G55" i="5"/>
  <c r="U26" i="14"/>
  <c r="W26" i="14"/>
  <c r="I55" i="5"/>
  <c r="G54" i="5"/>
  <c r="U25" i="14"/>
  <c r="W25" i="14"/>
  <c r="I54" i="5"/>
  <c r="G52" i="5"/>
  <c r="U23" i="14"/>
  <c r="W23" i="14"/>
  <c r="I52" i="5"/>
  <c r="G49" i="5"/>
  <c r="U22" i="14"/>
  <c r="W22" i="14"/>
  <c r="I49" i="5"/>
  <c r="G47" i="5"/>
  <c r="U21" i="14"/>
  <c r="W21" i="14"/>
  <c r="I45" i="5"/>
  <c r="G46" i="5"/>
  <c r="G45" i="5"/>
  <c r="G44" i="5"/>
  <c r="G43" i="5"/>
  <c r="G42" i="5"/>
  <c r="G41" i="5"/>
  <c r="U24" i="14"/>
  <c r="W24" i="14"/>
  <c r="I41" i="5"/>
  <c r="G40" i="5"/>
  <c r="U18" i="14"/>
  <c r="W18" i="14"/>
  <c r="I40" i="5"/>
  <c r="G39" i="5"/>
  <c r="U17" i="14"/>
  <c r="W17" i="14"/>
  <c r="I39" i="5"/>
  <c r="G36" i="5"/>
  <c r="G35" i="5"/>
  <c r="G34" i="5"/>
  <c r="G33" i="5"/>
  <c r="G29" i="5"/>
  <c r="G28" i="5"/>
  <c r="G27" i="5"/>
  <c r="G22" i="5"/>
  <c r="G21" i="5"/>
  <c r="G20" i="5"/>
  <c r="G18" i="5"/>
  <c r="U6" i="14"/>
  <c r="W6" i="14"/>
  <c r="I12" i="5"/>
  <c r="U7" i="14"/>
  <c r="W7" i="14"/>
  <c r="I18" i="5"/>
  <c r="U8" i="14"/>
  <c r="W8" i="14"/>
  <c r="I20" i="5"/>
  <c r="U10" i="14"/>
  <c r="W10" i="14"/>
  <c r="I21" i="5"/>
  <c r="U9" i="14"/>
  <c r="W9" i="14"/>
  <c r="I22" i="5"/>
  <c r="U11" i="14"/>
  <c r="W11" i="14"/>
  <c r="U12" i="14"/>
  <c r="W12" i="14"/>
  <c r="U13" i="14"/>
  <c r="W13" i="14"/>
  <c r="I33" i="5"/>
  <c r="U14" i="14"/>
  <c r="W14" i="14"/>
  <c r="I34" i="5"/>
  <c r="U15" i="14"/>
  <c r="W15" i="14"/>
  <c r="I35" i="5"/>
  <c r="U16" i="14"/>
  <c r="W16" i="14"/>
  <c r="I36" i="5"/>
  <c r="U3993" i="14"/>
  <c r="W3993" i="14"/>
  <c r="U3965" i="14"/>
  <c r="W3965" i="14"/>
  <c r="U3918" i="14"/>
  <c r="W3918" i="14"/>
  <c r="U3917" i="14"/>
  <c r="W3917" i="14"/>
  <c r="U3916" i="14"/>
  <c r="W3916" i="14"/>
  <c r="U3915" i="14"/>
  <c r="W3915" i="14"/>
  <c r="U3914" i="14"/>
  <c r="W3914" i="14"/>
  <c r="U3913" i="14"/>
  <c r="W3913" i="14"/>
  <c r="U3912" i="14"/>
  <c r="W3912" i="14"/>
  <c r="U3911" i="14"/>
  <c r="W3911" i="14"/>
  <c r="U3910" i="14"/>
  <c r="W3910" i="14"/>
  <c r="U3909" i="14"/>
  <c r="W3909" i="14"/>
  <c r="U3908" i="14"/>
  <c r="W3908" i="14"/>
  <c r="U3907" i="14"/>
  <c r="W3907" i="14"/>
  <c r="U3906" i="14"/>
  <c r="W3906" i="14"/>
  <c r="U3905" i="14"/>
  <c r="W3905" i="14"/>
  <c r="U3904" i="14"/>
  <c r="W3904" i="14"/>
  <c r="U3903" i="14"/>
  <c r="W3903" i="14"/>
  <c r="U3902" i="14"/>
  <c r="W3902" i="14"/>
  <c r="U3901" i="14"/>
  <c r="W3901" i="14"/>
  <c r="U3900" i="14"/>
  <c r="W3900" i="14"/>
  <c r="U3899" i="14"/>
  <c r="W3899" i="14"/>
  <c r="U3898" i="14"/>
  <c r="W3898" i="14"/>
  <c r="U3897" i="14"/>
  <c r="W3897" i="14"/>
  <c r="U3896" i="14"/>
  <c r="W3896" i="14"/>
  <c r="U3895" i="14"/>
  <c r="W3895" i="14"/>
  <c r="U3894" i="14"/>
  <c r="W3894" i="14"/>
  <c r="U3893" i="14"/>
  <c r="W3893" i="14"/>
  <c r="U3892" i="14"/>
  <c r="W3892" i="14"/>
  <c r="U3891" i="14"/>
  <c r="W3891" i="14"/>
  <c r="U3890" i="14"/>
  <c r="W3890" i="14"/>
  <c r="U3889" i="14"/>
  <c r="W3889" i="14"/>
  <c r="U3888" i="14"/>
  <c r="W3888" i="14"/>
  <c r="U3887" i="14"/>
  <c r="W3887" i="14"/>
  <c r="U3886" i="14"/>
  <c r="W3886" i="14"/>
  <c r="U3885" i="14"/>
  <c r="W3885" i="14"/>
  <c r="U3884" i="14"/>
  <c r="W3884" i="14"/>
  <c r="U3883" i="14"/>
  <c r="W3883" i="14"/>
  <c r="U3882" i="14"/>
  <c r="W3882" i="14"/>
  <c r="U3881" i="14"/>
  <c r="W3881" i="14"/>
  <c r="U3880" i="14"/>
  <c r="W3880" i="14"/>
  <c r="U3879" i="14"/>
  <c r="W3879" i="14"/>
  <c r="U3878" i="14"/>
  <c r="W3878" i="14"/>
  <c r="U3877" i="14"/>
  <c r="W3877" i="14"/>
  <c r="U3876" i="14"/>
  <c r="W3876" i="14"/>
  <c r="U3875" i="14"/>
  <c r="W3875" i="14"/>
  <c r="U3874" i="14"/>
  <c r="W3874" i="14"/>
  <c r="U3873" i="14"/>
  <c r="W3873" i="14"/>
  <c r="U3806" i="14"/>
  <c r="W3806" i="14"/>
  <c r="U3805" i="14"/>
  <c r="W3805" i="14"/>
  <c r="U3504" i="14"/>
  <c r="W3504" i="14"/>
  <c r="U3503" i="14"/>
  <c r="W3503" i="14"/>
  <c r="U3502" i="14"/>
  <c r="W3502" i="14"/>
  <c r="U3501" i="14"/>
  <c r="W3501" i="14"/>
  <c r="U3500" i="14"/>
  <c r="W3500" i="14"/>
  <c r="U3499" i="14"/>
  <c r="W3499" i="14"/>
  <c r="U3498" i="14"/>
  <c r="W3498" i="14"/>
  <c r="U3497" i="14"/>
  <c r="W3497" i="14"/>
  <c r="U3496" i="14"/>
  <c r="W3496" i="14"/>
  <c r="U3495" i="14"/>
  <c r="W3495" i="14"/>
  <c r="U3494" i="14"/>
  <c r="W3494" i="14"/>
  <c r="U3493" i="14"/>
  <c r="W3493" i="14"/>
  <c r="U3492" i="14"/>
  <c r="W3492" i="14"/>
  <c r="U3491" i="14"/>
  <c r="W3491" i="14"/>
  <c r="U3490" i="14"/>
  <c r="W3490" i="14"/>
  <c r="U3489" i="14"/>
  <c r="W3489" i="14"/>
  <c r="U3488" i="14"/>
  <c r="W3488" i="14"/>
  <c r="U3487" i="14"/>
  <c r="W3487" i="14"/>
  <c r="U3486" i="14"/>
  <c r="W3486" i="14"/>
  <c r="U3485" i="14"/>
  <c r="W3485" i="14"/>
  <c r="U3484" i="14"/>
  <c r="W3484" i="14"/>
  <c r="U3483" i="14"/>
  <c r="W3483" i="14"/>
  <c r="U3482" i="14"/>
  <c r="W3482" i="14"/>
  <c r="U3481" i="14"/>
  <c r="W3481" i="14"/>
  <c r="U3480" i="14"/>
  <c r="W3480" i="14"/>
  <c r="U3479" i="14"/>
  <c r="W3479" i="14"/>
  <c r="U3478" i="14"/>
  <c r="W3478" i="14"/>
  <c r="U3477" i="14"/>
  <c r="W3477" i="14"/>
  <c r="U3476" i="14"/>
  <c r="W3476" i="14"/>
  <c r="U3475" i="14"/>
  <c r="W3475" i="14"/>
  <c r="U3474" i="14"/>
  <c r="W3474" i="14"/>
  <c r="U3473" i="14"/>
  <c r="W3473" i="14"/>
  <c r="U3472" i="14"/>
  <c r="W3472" i="14"/>
  <c r="U3471" i="14"/>
  <c r="W3471" i="14"/>
  <c r="U3470" i="14"/>
  <c r="W3470" i="14"/>
  <c r="U3469" i="14"/>
  <c r="W3469" i="14"/>
  <c r="U3468" i="14"/>
  <c r="W3468" i="14"/>
  <c r="U3467" i="14"/>
  <c r="W3467" i="14"/>
  <c r="U3466" i="14"/>
  <c r="W3466" i="14"/>
  <c r="U3465" i="14"/>
  <c r="W3465" i="14"/>
  <c r="U3464" i="14"/>
  <c r="W3464" i="14"/>
  <c r="U3463" i="14"/>
  <c r="W3463" i="14"/>
  <c r="U3462" i="14"/>
  <c r="W3462" i="14"/>
  <c r="U3461" i="14"/>
  <c r="W3461" i="14"/>
  <c r="U3460" i="14"/>
  <c r="W3460" i="14"/>
  <c r="U3459" i="14"/>
  <c r="W3459" i="14"/>
  <c r="U3458" i="14"/>
  <c r="W3458" i="14"/>
  <c r="U3457" i="14"/>
  <c r="W3457" i="14"/>
  <c r="U3456" i="14"/>
  <c r="W3456" i="14"/>
  <c r="U3455" i="14"/>
  <c r="W3455" i="14"/>
  <c r="U3454" i="14"/>
  <c r="W3454" i="14"/>
  <c r="U3453" i="14"/>
  <c r="W3453" i="14"/>
  <c r="U3452" i="14"/>
  <c r="W3452" i="14"/>
  <c r="U3451" i="14"/>
  <c r="W3451" i="14"/>
  <c r="U3450" i="14"/>
  <c r="W3450" i="14"/>
  <c r="U3449" i="14"/>
  <c r="W3449" i="14"/>
  <c r="U3448" i="14"/>
  <c r="W3448" i="14"/>
  <c r="U3119" i="14"/>
  <c r="W3119" i="14"/>
  <c r="U3118" i="14"/>
  <c r="W3118" i="14"/>
  <c r="U3027" i="14"/>
  <c r="W3027" i="14"/>
  <c r="U2987" i="14"/>
  <c r="W2987" i="14"/>
  <c r="U2983" i="14"/>
  <c r="W2983" i="14"/>
  <c r="U2980" i="14"/>
  <c r="W2980" i="14"/>
  <c r="U2979" i="14"/>
  <c r="W2979" i="14"/>
  <c r="U2976" i="14"/>
  <c r="W2976" i="14"/>
  <c r="U2975" i="14"/>
  <c r="W2975" i="14"/>
  <c r="U2969" i="14"/>
  <c r="W2969" i="14"/>
  <c r="U2940" i="14"/>
  <c r="W2940" i="14"/>
  <c r="U2937" i="14"/>
  <c r="W2937" i="14"/>
  <c r="U2928" i="14"/>
  <c r="W2928" i="14"/>
  <c r="U2778" i="14"/>
  <c r="W2778" i="14"/>
  <c r="U2348" i="14"/>
  <c r="W2348" i="14"/>
  <c r="U2260" i="14"/>
  <c r="W2260" i="14"/>
  <c r="U2259" i="14"/>
  <c r="W2259" i="14"/>
  <c r="U2258" i="14"/>
  <c r="W2258" i="14"/>
  <c r="U2257" i="14"/>
  <c r="W2257" i="14"/>
  <c r="U2219" i="14"/>
  <c r="W2219" i="14"/>
  <c r="U2098" i="14"/>
  <c r="W2098" i="14"/>
  <c r="U1858" i="14"/>
  <c r="W1858" i="14"/>
  <c r="U1609" i="14"/>
  <c r="W1609" i="14"/>
  <c r="U1474" i="14"/>
  <c r="W1474" i="14"/>
  <c r="U1409" i="14"/>
  <c r="W1409" i="14"/>
  <c r="U1408" i="14"/>
  <c r="W1408" i="14"/>
  <c r="U1407" i="14"/>
  <c r="W1407" i="14"/>
  <c r="U1406" i="14"/>
  <c r="W1406" i="14"/>
  <c r="U1405" i="14"/>
  <c r="W1405" i="14"/>
  <c r="U1404" i="14"/>
  <c r="W1404" i="14"/>
  <c r="U1403" i="14"/>
  <c r="W1403" i="14"/>
  <c r="U1402" i="14"/>
  <c r="W1402" i="14"/>
  <c r="U1399" i="14"/>
  <c r="W1399" i="14"/>
  <c r="U813" i="14"/>
  <c r="W813" i="14"/>
  <c r="U812" i="14"/>
  <c r="W812" i="14"/>
  <c r="U811" i="14"/>
  <c r="W811" i="14"/>
  <c r="U810" i="14"/>
  <c r="W810" i="14"/>
  <c r="U809" i="14"/>
  <c r="W809" i="14"/>
  <c r="U808" i="14"/>
  <c r="W808" i="14"/>
  <c r="U807" i="14"/>
  <c r="W807" i="14"/>
  <c r="U806" i="14"/>
  <c r="W806" i="14"/>
  <c r="U805" i="14"/>
  <c r="W805" i="14"/>
  <c r="U804" i="14"/>
  <c r="W804" i="14"/>
  <c r="U803" i="14"/>
  <c r="W803" i="14"/>
  <c r="U675" i="14"/>
  <c r="W675" i="14"/>
  <c r="U674" i="14"/>
  <c r="W674" i="14"/>
  <c r="U673" i="14"/>
  <c r="W673" i="14"/>
  <c r="U672" i="14"/>
  <c r="W672" i="14"/>
  <c r="U671" i="14"/>
  <c r="W671" i="14"/>
  <c r="U670" i="14"/>
  <c r="W670" i="14"/>
  <c r="U642" i="14"/>
  <c r="W642" i="14"/>
  <c r="U641" i="14"/>
  <c r="W641" i="14"/>
  <c r="U640" i="14"/>
  <c r="W640" i="14"/>
  <c r="U639" i="14"/>
  <c r="W639" i="14"/>
  <c r="U638" i="14"/>
  <c r="W638" i="14"/>
  <c r="U637" i="14"/>
  <c r="W637" i="14"/>
  <c r="U636" i="14"/>
  <c r="W636" i="14"/>
  <c r="U565" i="14"/>
  <c r="W565" i="14"/>
  <c r="U308" i="14"/>
  <c r="W308" i="14"/>
  <c r="U307" i="14"/>
  <c r="W307" i="14"/>
  <c r="U150" i="14"/>
  <c r="W150" i="14"/>
  <c r="U140" i="14"/>
  <c r="W140" i="14"/>
  <c r="U139" i="14"/>
  <c r="W139" i="14"/>
  <c r="U138" i="14"/>
  <c r="W138" i="14"/>
  <c r="U40" i="14"/>
  <c r="W40" i="14"/>
  <c r="U20" i="14"/>
  <c r="W20" i="14"/>
  <c r="U19" i="14"/>
  <c r="W19" i="14"/>
  <c r="U5" i="14"/>
  <c r="W5" i="14"/>
  <c r="U4" i="14"/>
  <c r="W4" i="14"/>
  <c r="I2252" i="5"/>
  <c r="I2251" i="5"/>
  <c r="I2506" i="5"/>
  <c r="I2505" i="5"/>
  <c r="I1458" i="5"/>
  <c r="I1702" i="5"/>
  <c r="I1766" i="5"/>
  <c r="I1780" i="5"/>
  <c r="I2182" i="5"/>
  <c r="I2181" i="5"/>
  <c r="I2525" i="5"/>
  <c r="I2524" i="5"/>
  <c r="I2082" i="5"/>
  <c r="I2090" i="5"/>
  <c r="I2250" i="5"/>
  <c r="I2248" i="5"/>
  <c r="I2504" i="5"/>
  <c r="I1734" i="5"/>
  <c r="I1732" i="5"/>
  <c r="I2110" i="5"/>
  <c r="I2109" i="5"/>
  <c r="I2671" i="5"/>
  <c r="I2689" i="5"/>
  <c r="I2445" i="5"/>
  <c r="I2978" i="5"/>
  <c r="I3028" i="5"/>
  <c r="I2974" i="5"/>
  <c r="I2943" i="5"/>
  <c r="I3749" i="5"/>
  <c r="I3746" i="5"/>
  <c r="I3741" i="5"/>
  <c r="I3504" i="5"/>
  <c r="I3502" i="5"/>
  <c r="I3121" i="5"/>
  <c r="I3065" i="5"/>
  <c r="I3359" i="5"/>
  <c r="I3159" i="5"/>
  <c r="I3344" i="5"/>
  <c r="I3340" i="5"/>
  <c r="I3329" i="5"/>
  <c r="I3259" i="5"/>
  <c r="I3422" i="5"/>
  <c r="I3410" i="5"/>
  <c r="I3440" i="5"/>
  <c r="I3411" i="5"/>
  <c r="I3839" i="5"/>
  <c r="I3770" i="5"/>
  <c r="I4628" i="5"/>
  <c r="I4626" i="5"/>
  <c r="I4627" i="5"/>
  <c r="I4519" i="5"/>
  <c r="I4514" i="5"/>
  <c r="I4510" i="5"/>
  <c r="I4506" i="5"/>
  <c r="I4501" i="5"/>
  <c r="I4497" i="5"/>
  <c r="I4493" i="5"/>
  <c r="I4488" i="5"/>
  <c r="I4484" i="5"/>
  <c r="I4480" i="5"/>
  <c r="I4476" i="5"/>
  <c r="I4472" i="5"/>
  <c r="I4520" i="5"/>
  <c r="I4516" i="5"/>
  <c r="I4511" i="5"/>
  <c r="I4507" i="5"/>
  <c r="I4503" i="5"/>
  <c r="I4498" i="5"/>
  <c r="I4494" i="5"/>
  <c r="I4489" i="5"/>
  <c r="I4485" i="5"/>
  <c r="I4481" i="5"/>
  <c r="I4477" i="5"/>
  <c r="I4473" i="5"/>
  <c r="I4521" i="5"/>
  <c r="I4517" i="5"/>
  <c r="I4512" i="5"/>
  <c r="I4508" i="5"/>
  <c r="I4504" i="5"/>
  <c r="I4499" i="5"/>
  <c r="I4495" i="5"/>
  <c r="I4490" i="5"/>
  <c r="I4486" i="5"/>
  <c r="I4482" i="5"/>
  <c r="I4478" i="5"/>
  <c r="I4474" i="5"/>
  <c r="I1436" i="5"/>
  <c r="I1428" i="5"/>
  <c r="I1431" i="5"/>
  <c r="I1442" i="5"/>
  <c r="I1439" i="5"/>
  <c r="I1935" i="5"/>
  <c r="I2500" i="5"/>
  <c r="I2501" i="5"/>
  <c r="I2497" i="5"/>
  <c r="I2499" i="5"/>
  <c r="I2498" i="5"/>
  <c r="I2720" i="5"/>
  <c r="L2720" i="5"/>
  <c r="I3345" i="5"/>
  <c r="I3333" i="5"/>
  <c r="I3339" i="5"/>
  <c r="I3260" i="5"/>
  <c r="I4530" i="5"/>
  <c r="I4529" i="5"/>
  <c r="I4531" i="5"/>
  <c r="I4532" i="5"/>
  <c r="I4587" i="5"/>
  <c r="I4586" i="5"/>
  <c r="I4588" i="5"/>
  <c r="I4496" i="5"/>
  <c r="I4500" i="5"/>
  <c r="I4509" i="5"/>
  <c r="I4505" i="5"/>
  <c r="I4518" i="5"/>
  <c r="I4635" i="5"/>
  <c r="I4513" i="5"/>
  <c r="I1445" i="5"/>
  <c r="I2512" i="5"/>
  <c r="I2514" i="5"/>
  <c r="I1450" i="5"/>
  <c r="I3567" i="5"/>
  <c r="I3117" i="5"/>
  <c r="I3115" i="5"/>
  <c r="I3109" i="5"/>
  <c r="I3106" i="5"/>
  <c r="I3103" i="5"/>
  <c r="I3101" i="5"/>
  <c r="I3098" i="5"/>
  <c r="I3093" i="5"/>
  <c r="I3089" i="5"/>
  <c r="I3086" i="5"/>
  <c r="I3084" i="5"/>
  <c r="I3082" i="5"/>
  <c r="I3080" i="5"/>
  <c r="I3078" i="5"/>
  <c r="I3076" i="5"/>
  <c r="I3073" i="5"/>
  <c r="I3071" i="5"/>
  <c r="I3067" i="5"/>
  <c r="I3154" i="5"/>
  <c r="I3152" i="5"/>
  <c r="I3150" i="5"/>
  <c r="I3148" i="5"/>
  <c r="I3146" i="5"/>
  <c r="I3144" i="5"/>
  <c r="I3142" i="5"/>
  <c r="I3139" i="5"/>
  <c r="I3131" i="5"/>
  <c r="I3126" i="5"/>
  <c r="I3122" i="5"/>
  <c r="I3059" i="5"/>
  <c r="I2939" i="5"/>
  <c r="I4522" i="5"/>
  <c r="I4479" i="5"/>
  <c r="I4487" i="5"/>
  <c r="I4475" i="5"/>
  <c r="I1465" i="5"/>
  <c r="I1452" i="5"/>
  <c r="I2733" i="5"/>
  <c r="I3769" i="5"/>
  <c r="I2706" i="5"/>
  <c r="I3773" i="5"/>
  <c r="I3768" i="5"/>
  <c r="I1466" i="5"/>
  <c r="I2018" i="5"/>
  <c r="I3789" i="5"/>
  <c r="I3790" i="5"/>
  <c r="I1446" i="5"/>
  <c r="I3767" i="5"/>
  <c r="I3792" i="5"/>
  <c r="I348" i="5"/>
  <c r="I1394" i="5"/>
  <c r="I1408" i="5"/>
  <c r="I1416" i="5"/>
  <c r="I1373" i="5"/>
  <c r="I1398" i="5"/>
  <c r="I1375" i="5"/>
  <c r="I1370" i="5"/>
  <c r="I1407" i="5"/>
  <c r="I1391" i="5"/>
  <c r="I1376" i="5"/>
  <c r="I1383" i="5"/>
  <c r="I1403" i="5"/>
  <c r="I1415" i="5"/>
  <c r="I1369" i="5"/>
  <c r="I1410" i="5"/>
  <c r="I1388" i="5"/>
  <c r="I1381" i="5"/>
  <c r="I1405" i="5"/>
  <c r="I1397" i="5"/>
  <c r="I1412" i="5"/>
  <c r="I1387" i="5"/>
  <c r="I1377" i="5"/>
  <c r="I1382" i="5"/>
  <c r="I1404" i="5"/>
  <c r="I1371" i="5"/>
  <c r="I1392" i="5"/>
  <c r="I1389" i="5"/>
  <c r="I1406" i="5"/>
  <c r="I1372" i="5"/>
  <c r="I1401" i="5"/>
  <c r="I1368" i="5"/>
  <c r="I1390" i="5"/>
  <c r="I1400" i="5"/>
  <c r="I1386" i="5"/>
  <c r="I1374" i="5"/>
  <c r="I1414" i="5"/>
  <c r="I1399" i="5"/>
  <c r="I1384" i="5"/>
  <c r="I1413" i="5"/>
  <c r="I1379" i="5"/>
  <c r="I1393" i="5"/>
  <c r="I1380" i="5"/>
  <c r="I1366" i="5"/>
  <c r="I1396" i="5"/>
  <c r="I729" i="5"/>
  <c r="I730" i="5"/>
  <c r="I737" i="5"/>
  <c r="I1506" i="5"/>
  <c r="I1504" i="5"/>
  <c r="I1494" i="5"/>
  <c r="I1499" i="5"/>
  <c r="I1496" i="5"/>
  <c r="I1501" i="5"/>
  <c r="I1493" i="5"/>
  <c r="I1510" i="5"/>
  <c r="I1509" i="5"/>
  <c r="I1512" i="5"/>
  <c r="I1491" i="5"/>
  <c r="I1514" i="5"/>
  <c r="I1515" i="5"/>
  <c r="I1487" i="5"/>
  <c r="I1486" i="5"/>
  <c r="I1474" i="5"/>
  <c r="I1472" i="5"/>
  <c r="I1484" i="5"/>
  <c r="I1470" i="5"/>
  <c r="I1481" i="5"/>
  <c r="I1476" i="5"/>
  <c r="I2935" i="5"/>
  <c r="I1638" i="5"/>
  <c r="I2937" i="5"/>
  <c r="I4622" i="5"/>
  <c r="I2940" i="5"/>
  <c r="I2508" i="5"/>
  <c r="I1712" i="5"/>
  <c r="I1521" i="5"/>
  <c r="I2941" i="5"/>
  <c r="I2938" i="5"/>
  <c r="I1711" i="5"/>
  <c r="I1706" i="5"/>
  <c r="I3147" i="5"/>
  <c r="I3138" i="5"/>
  <c r="I3113" i="5"/>
  <c r="I3099" i="5"/>
  <c r="I3085" i="5"/>
  <c r="I3077" i="5"/>
  <c r="I715" i="5"/>
  <c r="I713" i="5"/>
  <c r="I704" i="5"/>
  <c r="I702" i="5"/>
  <c r="I699" i="5"/>
  <c r="I683" i="5"/>
  <c r="I725" i="5"/>
  <c r="I686" i="5"/>
  <c r="I774" i="5"/>
  <c r="I789" i="5"/>
  <c r="I780" i="5"/>
  <c r="I764" i="5"/>
  <c r="I3343" i="5"/>
  <c r="I3160" i="5"/>
  <c r="I3151" i="5"/>
  <c r="I3145" i="5"/>
  <c r="I137" i="5"/>
  <c r="I154" i="5"/>
  <c r="I4642" i="5"/>
  <c r="I4641" i="5"/>
  <c r="I758" i="5"/>
  <c r="I756" i="5"/>
  <c r="I752" i="5"/>
  <c r="L4403" i="5"/>
  <c r="I42" i="5"/>
  <c r="I46" i="5"/>
  <c r="I47" i="5"/>
  <c r="I170" i="5"/>
  <c r="I167" i="5"/>
  <c r="I171" i="5"/>
  <c r="I172" i="5"/>
  <c r="I357" i="5"/>
  <c r="I29" i="5"/>
  <c r="I28" i="5"/>
  <c r="I27" i="5"/>
  <c r="I4640" i="5"/>
  <c r="I43" i="5"/>
  <c r="I44" i="5"/>
  <c r="L2676" i="5"/>
  <c r="L2718" i="5"/>
  <c r="L4238" i="5"/>
  <c r="L1954" i="5"/>
  <c r="L2621" i="5"/>
  <c r="L3752" i="5"/>
  <c r="L2620" i="5"/>
</calcChain>
</file>

<file path=xl/sharedStrings.xml><?xml version="1.0" encoding="utf-8"?>
<sst xmlns="http://schemas.openxmlformats.org/spreadsheetml/2006/main" count="41619" uniqueCount="13762">
  <si>
    <t>Potencial evocado somato-sensitivo - membros inferiores (PESS)</t>
  </si>
  <si>
    <t>Potencial evocado somato-sensitivo - membros superiores (PESS)</t>
  </si>
  <si>
    <t>Potencial evocado visual (PEV)</t>
  </si>
  <si>
    <t>Potencial somato-sensitivo para localização funcional da área central (monitorização r hora) até 3 horas</t>
  </si>
  <si>
    <t>Potencial Evocado Estacionario</t>
  </si>
  <si>
    <t>Determinação dos volumes pulmonares por diluição de gases</t>
  </si>
  <si>
    <t>Determinação dos volumes pulmonares por pletismografia</t>
  </si>
  <si>
    <t>Medida seriada por 3 semanas do pico de fluxo expiratório</t>
  </si>
  <si>
    <t>Biópsias por laparoscopia</t>
  </si>
  <si>
    <t>Colagem de fístula por via endoscópica</t>
  </si>
  <si>
    <t>Colocação de prótese coledociana por via endoscópica</t>
  </si>
  <si>
    <t>Descompressão colônica por colonoscopia</t>
  </si>
  <si>
    <t>Desobstrução brônquica por broncoaspiração</t>
  </si>
  <si>
    <t>Hemostasia térmica por endoscopia</t>
  </si>
  <si>
    <t>Polipectomia de cólon (independente do número de pólis)</t>
  </si>
  <si>
    <t>Polipectomia do esôfago, estômago ou duodeno (independente do número de pólis)</t>
  </si>
  <si>
    <t>Tamponamento de varizes do esôfago e estômago</t>
  </si>
  <si>
    <t>Traqueostomia por punção percutânea</t>
  </si>
  <si>
    <t>Porfirinas quantitativas (cada)</t>
  </si>
  <si>
    <t>Potássio</t>
  </si>
  <si>
    <t>Troponina</t>
  </si>
  <si>
    <t>Anticorpo anti A e B</t>
  </si>
  <si>
    <t>Anticorpo antimieloperoxidase, M</t>
  </si>
  <si>
    <t>Anticorpos antiplaquetários, citometria de fluxo</t>
  </si>
  <si>
    <t>Anticorpos irregulares</t>
  </si>
  <si>
    <t>Anticorpos irregulares, pesquisa (meio salino a temperatura ambiente e 37º e teste indireto de coombs)</t>
  </si>
  <si>
    <t>Grupo ABO, classificação reversa</t>
  </si>
  <si>
    <t>Grupo sanguíneo ABO, e fator Rho (inclui Du)</t>
  </si>
  <si>
    <t>Eritropoietina</t>
  </si>
  <si>
    <t>Anticorpo anti Saccharamyces - ASCA</t>
  </si>
  <si>
    <t>Anticorpo anti-hormônio do crescimento</t>
  </si>
  <si>
    <t>Anticorpo anti-DNAse B</t>
  </si>
  <si>
    <t>Anticorpo antivírus da hepatite E (total)</t>
  </si>
  <si>
    <t>Anticorpos antiendomisio - IgG, IgM, IgA (cada)</t>
  </si>
  <si>
    <t>Anticorpos anti-ilhota de langherans</t>
  </si>
  <si>
    <t>Anticorpos anti-influenza A,  IgG</t>
  </si>
  <si>
    <t>Anticorpos anti-influenza A,  IgM</t>
  </si>
  <si>
    <t>Anticorpos anti-influenza B, IgG</t>
  </si>
  <si>
    <t>Anticorpos anti-influenza B, IgM</t>
  </si>
  <si>
    <t>Anticorpos naturais - isoaglutininas, pesquisas</t>
  </si>
  <si>
    <t>Anticorpos naturais - isoaglutininas, titulagem</t>
  </si>
  <si>
    <t>IgE, grupo específico, cada</t>
  </si>
  <si>
    <t>IgE, por alérgeno, cada (cada)</t>
  </si>
  <si>
    <t>Sarampo - anticors IgG</t>
  </si>
  <si>
    <t>Sarampo - anticors IgM</t>
  </si>
  <si>
    <t>Poliomelite sorologia</t>
  </si>
  <si>
    <t>Sífilis anticorpo total</t>
  </si>
  <si>
    <t>Anticorpo antiespermatozóide</t>
  </si>
  <si>
    <t>Porfobilinogênio</t>
  </si>
  <si>
    <t>Porfobilinogênio, pesquisa</t>
  </si>
  <si>
    <t>Anti-TPO</t>
  </si>
  <si>
    <t>Composto S (11 - desoxicortisol)</t>
  </si>
  <si>
    <t>Anticorpos eritrocitários naturais e imunes - titulagem</t>
  </si>
  <si>
    <t>Coleta de células tronco por processadora automática p/ transplante de medula óssea</t>
  </si>
  <si>
    <t>Coleta de biópsia de medula óssea por agulha</t>
  </si>
  <si>
    <t>Eletroforese de hemoglobina por comnente hemoterápico</t>
  </si>
  <si>
    <t>Eletroforese de hemoglobina por unidade de sangue total</t>
  </si>
  <si>
    <t>Fenotipagem de outros sistemas eritrocitários - por fenóti</t>
  </si>
  <si>
    <t>Fenotipagem de outros sistemas eritrocitários - por fenóti - gel teste</t>
  </si>
  <si>
    <t>Grupo sanguíneo ABO e RH</t>
  </si>
  <si>
    <t>Grupo sanguíneo ABO e RH - gel teste</t>
  </si>
  <si>
    <t>Tratamento da policitemia vera</t>
  </si>
  <si>
    <t>Portografia trans-hepática</t>
  </si>
  <si>
    <t>Potencial de acuidade visual - monocular</t>
  </si>
  <si>
    <t>Calorimetria indireta e direta (ambulatorial) exame</t>
  </si>
  <si>
    <t>Teste de caminhada de 6 minutos</t>
  </si>
  <si>
    <t>Testes de aptidão em laboratótio</t>
  </si>
  <si>
    <t>Diaria de apartamento standart</t>
  </si>
  <si>
    <t>Diaria de enfermeira c/2 leitos</t>
  </si>
  <si>
    <t>Diaria de C.T.I Pediatrico</t>
  </si>
  <si>
    <t>Diaria de U.T.I</t>
  </si>
  <si>
    <t>Refeição para acompanhante</t>
  </si>
  <si>
    <t>Diaria de berçario normal</t>
  </si>
  <si>
    <t>Diaria de berçario patologico</t>
  </si>
  <si>
    <t>OUTROS PROCEDIMENTOS INTENSIVISTAS</t>
  </si>
  <si>
    <t>DIÁRIAS</t>
  </si>
  <si>
    <t>Diária de isolamento</t>
  </si>
  <si>
    <t>Diária para hospital/clinica dia/one day clinic</t>
  </si>
  <si>
    <t>TAXAS DE SALA</t>
  </si>
  <si>
    <t>Taxa de sala porte 0</t>
  </si>
  <si>
    <t>Taxa de sala porte 1</t>
  </si>
  <si>
    <t>Taxa de sala porte 2</t>
  </si>
  <si>
    <t>Taxa de sala porte 3</t>
  </si>
  <si>
    <t>Taxa de sala porte 4</t>
  </si>
  <si>
    <t>Taxa de sala porte 5</t>
  </si>
  <si>
    <t>Taxa de sala porte 6</t>
  </si>
  <si>
    <t>Taxa de sala porte 7</t>
  </si>
  <si>
    <t>TAXAS INSTRUMENTAIS</t>
  </si>
  <si>
    <t>Taxa instrumental porte 0</t>
  </si>
  <si>
    <t>Taxa instrumental porte 1</t>
  </si>
  <si>
    <t>Taxa instrumental porte 2</t>
  </si>
  <si>
    <t>Taxa instrumental porte 3</t>
  </si>
  <si>
    <t>Taxa instrumental porte 4</t>
  </si>
  <si>
    <t>Taxa instrumental porte 5</t>
  </si>
  <si>
    <t>Taxa instrumental porte 6</t>
  </si>
  <si>
    <t>Taxa instrumental porte 7</t>
  </si>
  <si>
    <t>Taxa de raiox na sala de cirurgia</t>
  </si>
  <si>
    <t>Taxa sala videoendoscopia</t>
  </si>
  <si>
    <t>GASOTERAPIA</t>
  </si>
  <si>
    <t xml:space="preserve">Oxigênio </t>
  </si>
  <si>
    <t>Ar compromido qualquer setor</t>
  </si>
  <si>
    <t>Oxido nitroso</t>
  </si>
  <si>
    <t>Gás carbonico</t>
  </si>
  <si>
    <t>Nebulização</t>
  </si>
  <si>
    <t>Curativo pequeno</t>
  </si>
  <si>
    <t>Curativo médio</t>
  </si>
  <si>
    <t>Curativo grande</t>
  </si>
  <si>
    <t>Curativo especial</t>
  </si>
  <si>
    <t>Retirada de gesso</t>
  </si>
  <si>
    <t>Retirada de pontos</t>
  </si>
  <si>
    <t>Diálise peritonial</t>
  </si>
  <si>
    <t>Hemodiálise</t>
  </si>
  <si>
    <t>Bandeja de punção (articular, pleural, abdominal)</t>
  </si>
  <si>
    <t>Bandeja de punção lombar</t>
  </si>
  <si>
    <t>Taxa de preparo alimentação enteral (sessão)</t>
  </si>
  <si>
    <t>Taxa de preparo alimentação parenteral (sessão)</t>
  </si>
  <si>
    <t>Radiologia (exames com contrastados)</t>
  </si>
  <si>
    <t>Sala de endoscopia</t>
  </si>
  <si>
    <t>Taxa sala gesso</t>
  </si>
  <si>
    <t>Sondagem ou lavagem gástrica</t>
  </si>
  <si>
    <t>Sondagem ou lavagem vesical</t>
  </si>
  <si>
    <t>Sondagem retal e ou clister</t>
  </si>
  <si>
    <t>Tricotomia total</t>
  </si>
  <si>
    <t>Taxa sala procedimento respiratório</t>
  </si>
  <si>
    <t>Taxa sala procedimento urológico</t>
  </si>
  <si>
    <t>Taxa sala procedimento litrotripsia</t>
  </si>
  <si>
    <t>Taxa sala colonoscopia</t>
  </si>
  <si>
    <t>Colocação de gesso</t>
  </si>
  <si>
    <t>Drenagem pleural</t>
  </si>
  <si>
    <t>Lavagem gástrica</t>
  </si>
  <si>
    <t>Lavagem gástrica (ambulatório ou  PS)</t>
  </si>
  <si>
    <t>Lavagem retal</t>
  </si>
  <si>
    <t>Lavagem vesical</t>
  </si>
  <si>
    <t>Taxa de isolamento</t>
  </si>
  <si>
    <t>Punção central (fora da UTI)</t>
  </si>
  <si>
    <t>Taxa serv esp redução de fratura (anest local)</t>
  </si>
  <si>
    <t>Fototerapia taxa uso aparelho</t>
  </si>
  <si>
    <t>Broncoscopio taxa uso aparelho</t>
  </si>
  <si>
    <t>Microscopia oftalmotógico</t>
  </si>
  <si>
    <t>Gravação CD</t>
  </si>
  <si>
    <t>Respirador microprocessado - 1ª hora</t>
  </si>
  <si>
    <t>Respirador microprocessado - hora subsequente</t>
  </si>
  <si>
    <t>TAXAS ADMINISTRATIVAS DIVERSAS</t>
  </si>
  <si>
    <t>Taxa de registro internação</t>
  </si>
  <si>
    <t>Taxa de atendimento externo</t>
  </si>
  <si>
    <t>Taxa de recuperação pós anestesica</t>
  </si>
  <si>
    <t>TAXAS DE AMBULATORIO ATE 06 HORAS (OBSERVAÇÃO) E TAXA DE UTI/UC</t>
  </si>
  <si>
    <t>Taxa de repouso (pronto socorro ate 06 horas)</t>
  </si>
  <si>
    <t xml:space="preserve">Taxa de necrotério </t>
  </si>
  <si>
    <t>Taxa repouso (pronto socorro - acima de 06 horas)</t>
  </si>
  <si>
    <t>TAXA DE EQUIPAMENTOS ESPECIAIS</t>
  </si>
  <si>
    <t>Aparelho de anestesia geral</t>
  </si>
  <si>
    <t>Aparelho de radiofrequencia</t>
  </si>
  <si>
    <t>Taxa aparelho artroscopia</t>
  </si>
  <si>
    <t xml:space="preserve">Aspirador de secreções </t>
  </si>
  <si>
    <t>Sala de videoendoscopia e videocolonoscopia</t>
  </si>
  <si>
    <t>Balão intra-aortico-subsequente</t>
  </si>
  <si>
    <t>Balão intra-aortico-1ª hora</t>
  </si>
  <si>
    <t>Berço aquecido</t>
  </si>
  <si>
    <t>Bisturi elétrico bipolar</t>
  </si>
  <si>
    <t>Bisturi elétrico monopolar</t>
  </si>
  <si>
    <t>Bomba de circulação extracorporea</t>
  </si>
  <si>
    <t>Bomba de infusão continua</t>
  </si>
  <si>
    <t>Cardiotacografo</t>
  </si>
  <si>
    <t>Cirurgia estereotaxica</t>
  </si>
  <si>
    <t>Cranetomo</t>
  </si>
  <si>
    <t>Dermatomo elétrico</t>
  </si>
  <si>
    <t>Desfibrilador elétrico</t>
  </si>
  <si>
    <t>Aluguel de monitor cardiaco (diária) UTI</t>
  </si>
  <si>
    <t>Aluguel de marcapasso temporario (diaria)</t>
  </si>
  <si>
    <t>AL RESP (BIRD TK BENNET/OU) S/02 ou ar comp (diária)</t>
  </si>
  <si>
    <t>Eletroconvulsoterapia</t>
  </si>
  <si>
    <t>Endoscopio cirurgico respiratório</t>
  </si>
  <si>
    <t>Taxa uso aparelho endoscopia diagn/cir</t>
  </si>
  <si>
    <t>Eletrocardiografo</t>
  </si>
  <si>
    <t>Taxa aparelho endoscopio urologico cirurgico</t>
  </si>
  <si>
    <t xml:space="preserve">Fototerapia </t>
  </si>
  <si>
    <t>Taxa de uso de incubadora fora da UTI por hora</t>
  </si>
  <si>
    <t>Instalação de tenda (oxigenio)</t>
  </si>
  <si>
    <t>Marcapasso externo</t>
  </si>
  <si>
    <t>Microscopio cirurgico</t>
  </si>
  <si>
    <t>Monitor carpnografia</t>
  </si>
  <si>
    <t>Monitor gases halogenados</t>
  </si>
  <si>
    <t>Monitor PNI-pressão arterial invasiva</t>
  </si>
  <si>
    <t>Monitor de pressão intracraniana</t>
  </si>
  <si>
    <t>Monitor de pressão venosa central</t>
  </si>
  <si>
    <t>Monitor debito cardiaco</t>
  </si>
  <si>
    <t>Monitor oximetria de pulso - fora da UTI</t>
  </si>
  <si>
    <t>Monitor temperatura eletronica</t>
  </si>
  <si>
    <t>Microscopio cirurgico com fibra otica</t>
  </si>
  <si>
    <t>Fistola para biopsia de prostata e renal</t>
  </si>
  <si>
    <t>Quadro balcamico</t>
  </si>
  <si>
    <t>Monitor pressão não invasiva</t>
  </si>
  <si>
    <t>Raio x com intensificação imagem media cirurgica</t>
  </si>
  <si>
    <t>Raio x com intensificação imagem grande cirurgica</t>
  </si>
  <si>
    <t>Respiração de pressão (hora subsequente)</t>
  </si>
  <si>
    <t>Respiração de pressão (1ª hora)</t>
  </si>
  <si>
    <t>Respiração de volume (1ª hora)</t>
  </si>
  <si>
    <t>Respiração de volume (hora subsequente)</t>
  </si>
  <si>
    <t>Retosigmoidoscopio</t>
  </si>
  <si>
    <t>Serra ar comprimido</t>
  </si>
  <si>
    <t>Urodinamica</t>
  </si>
  <si>
    <t>Taxa aparelho (laparoscopia e torascopia) video diag/cirur</t>
  </si>
  <si>
    <t>Vaporização</t>
  </si>
  <si>
    <t>Video artroscopio</t>
  </si>
  <si>
    <t>Avaliação muscular por dinamometria computadorizada (isocinética) -por articulação</t>
  </si>
  <si>
    <t>Recanalização tubária (qualquer)</t>
  </si>
  <si>
    <t>Hansen, pesquisa de (por material)</t>
  </si>
  <si>
    <t>Hemocultura (por amostra)</t>
  </si>
  <si>
    <t>Hemocultura automatizada (por amostra)</t>
  </si>
  <si>
    <t>Hemocultura para bactérias anaeróbias (por amostra)</t>
  </si>
  <si>
    <t>Antibiograma (teste de sensibilidade e antibióticos e quimioterápicos), por bactéria - não automatizado</t>
  </si>
  <si>
    <t>Doação autóloga peri-operatória por hemodiluição normovolêmica</t>
  </si>
  <si>
    <t>Identificação de anticorpos séricos irregulares antieritrocitários - método de eluição</t>
  </si>
  <si>
    <t>Identificação de anticorpos séricos irregulares antieritrocitários - painel de hemácias enzimático</t>
  </si>
  <si>
    <t>Identificação de anticorpos séricos irregulares antieritrocitários c/ painel de hemácias</t>
  </si>
  <si>
    <t>Identificação de anticorpos séricos irregulares antieritrocitários com painel de hemácias - gel liss</t>
  </si>
  <si>
    <t>NAT / HBV - por comnente hemoterápico</t>
  </si>
  <si>
    <t>NAT / HBV - por unidade de sangue total</t>
  </si>
  <si>
    <t>NAT/HCV - por comnente hemoterápico</t>
  </si>
  <si>
    <t>NAT/HCV - por unidade de sangue total</t>
  </si>
  <si>
    <t>NAT/HIV - por comnente hemoterápico</t>
  </si>
  <si>
    <t>NAT/HIV - por unidade de sangue total</t>
  </si>
  <si>
    <t>Pesquisa de anticorpos séricos antieritrocitários, anti-A e/ou anti-B</t>
  </si>
  <si>
    <t>Pesquisa de anticorpos séricos antieritrocitários, anti-A e/ou anti-B - gel teste</t>
  </si>
  <si>
    <t>Pesquisa de anticorpos séricos irregulares antieritrocitários</t>
  </si>
  <si>
    <t>Pesquisa de anticorpos séricos irregulares antieritrocitários - gel teste</t>
  </si>
  <si>
    <t>Pesquisa de anticorpos séricos irregulares antieritrocitários - método de eluição</t>
  </si>
  <si>
    <t>Pesquisa de anticorpos séricos irregulares antieritrocitários a frio</t>
  </si>
  <si>
    <t>S. Anti-HTLV-I + HTLV-II (determinação conjunta) por comnente hemoterápico</t>
  </si>
  <si>
    <t>S. Anti-HTLV-I + HTLV-II (determinação conjunta) por unidade de sangue total</t>
  </si>
  <si>
    <t>S. Chagas EIE por comnente hemoterápico</t>
  </si>
  <si>
    <t>S. Chagas EIE por unidade de sangue total</t>
  </si>
  <si>
    <t>S. Hepatite B anti-HBC por comnente hemoterápico</t>
  </si>
  <si>
    <t>S. Hepatite B anti-HBC por unidade de sangue total</t>
  </si>
  <si>
    <t>S. Hepatite C anti-HCV por comnente hemoterápico</t>
  </si>
  <si>
    <t>S. Hepatite C anti-HCV por unidade de sangue total</t>
  </si>
  <si>
    <t>S. HIV - EIE por comnente hemoterápico</t>
  </si>
  <si>
    <t>S. HIV - EIE por unidade de sangue total</t>
  </si>
  <si>
    <t>S. Malária - IFI por comnente hemoterápico</t>
  </si>
  <si>
    <t>S. Malária - IFI por unidade de sangue total</t>
  </si>
  <si>
    <t>S. Sífilis - EIE por comnente hemoterápico</t>
  </si>
  <si>
    <t>S. Sífilis - EIE por unidade de sangue total</t>
  </si>
  <si>
    <t>S. Sífilis FTA - ABS por comnente hemoterápico</t>
  </si>
  <si>
    <t>S. Sífilis FTA - ABS por unidade de sangue total</t>
  </si>
  <si>
    <t>S. Sífilis HA por comnente hemoterápico</t>
  </si>
  <si>
    <t>S. Sífilis HA por unidade de sangue total</t>
  </si>
  <si>
    <t>S. Sífilis VDRL por comnente hemoterápico</t>
  </si>
  <si>
    <t>S. Sífilis VDRL por unidade de sangue total</t>
  </si>
  <si>
    <t>S.Chagas HA por comnente hemoterápico</t>
  </si>
  <si>
    <t>S.Chagas HA por unidade de sangue total</t>
  </si>
  <si>
    <t>S.Chagas IFI por comnente hemoterápico</t>
  </si>
  <si>
    <t>S.Chagas IFI por unidade de sangue total</t>
  </si>
  <si>
    <t>S.Hepatite B (HBsAg) RIE ou EIE por comnente hemoterápico</t>
  </si>
  <si>
    <t>S.Hepatite B (HBsAg) RIE ou EIE por unidade de sangue total</t>
  </si>
  <si>
    <t>Análise de DNA com enzimas de restrição r enzima utilizada, por amostra</t>
  </si>
  <si>
    <t>Análise de DNA fetal r sonda ou PCR r locus, por amostra</t>
  </si>
  <si>
    <t>Análise de DNA pela técnica multiplex r locus extra, por amostra</t>
  </si>
  <si>
    <t>Análise de DNA pela técnica multiplex r locus, por amostra</t>
  </si>
  <si>
    <t>Análise de DNA r sonda, ou PCR r locus, por amostra</t>
  </si>
  <si>
    <t>Diagnóstico genético pré-implantação r DNA, r sonda de FISH ou r primer de PCR, por amostra</t>
  </si>
  <si>
    <t>Extração de DNA (osso) por amostra</t>
  </si>
  <si>
    <t>Extração de DNA (sangue, urina, líquido aminiótico, vilo trofoblástico etc.) por amostra</t>
  </si>
  <si>
    <t>Angiografia por punção</t>
  </si>
  <si>
    <t>Angiografia por cateterismo não seletivo de grande vaso</t>
  </si>
  <si>
    <t>Angiografia por cateterismo seletivo de ramo primário - r vaso</t>
  </si>
  <si>
    <t>Angiografia por cateterismo superseletivo de ramo secundário ou distal - r vaso</t>
  </si>
  <si>
    <t>Flebografia por punção venosa unilateral</t>
  </si>
  <si>
    <t>Angioplastia de artéria visceral - por vaso</t>
  </si>
  <si>
    <t>Aterectomia percutânea orientada por RX</t>
  </si>
  <si>
    <t>Celostomia percutânea orientada por RX ou TC</t>
  </si>
  <si>
    <t>Colecistostomia percutânea orientada por RX, US ou TC</t>
  </si>
  <si>
    <t>Colocação de stent em artéria visceral - por vaso</t>
  </si>
  <si>
    <t>Colocação de stent em ramo intracraniano - por vaso</t>
  </si>
  <si>
    <t>Colocação de stent para tratamento de obstrução arterial ou venosa - por vaso</t>
  </si>
  <si>
    <t>Drenagem mediastinal orientada por RX ou TC</t>
  </si>
  <si>
    <t>Embolização de aneurisma cerebral r oclusão sacular - por vaso</t>
  </si>
  <si>
    <t>Embolização de aneurisma cerebral r oclusão vascular - por vaso</t>
  </si>
  <si>
    <t>Embolização de fístula arteriovenosa em cabeça, pescoço ou coluna - por vaso</t>
  </si>
  <si>
    <t>Embolização de fístula arteriovenosa não especificada acima - por vaso</t>
  </si>
  <si>
    <t>Embolização de malformação arteriovenosa cerebral ou medular - por vaso</t>
  </si>
  <si>
    <t>Embolização de malformação vascular - por vaso</t>
  </si>
  <si>
    <t>Embolização de pseudoaneurisma - por vaso</t>
  </si>
  <si>
    <t>Embolização para tratamento de impotência</t>
  </si>
  <si>
    <t>Nefrostomia percutânea orientada por RX, US, TC ou RM</t>
  </si>
  <si>
    <t>Paracentese orientada por RX ou US</t>
  </si>
  <si>
    <t>Pielografia percutânea orientada por RX, US, TC ou RM</t>
  </si>
  <si>
    <t>Traqueotomia percutânea orientada por RX ou TC</t>
  </si>
  <si>
    <t>Tratamento de pseudoaneurisma por compressão com US-Doppler</t>
  </si>
  <si>
    <t>Trituração de calcificação tendínea orientada por RX ou US</t>
  </si>
  <si>
    <t>Trombólise medicamentosa arterial ou venosa - por vaso</t>
  </si>
  <si>
    <t>Articular (por articulação)</t>
  </si>
  <si>
    <t>Radiocirurgia (RTC) - nível 1, lesão única e/ou um isocentro - por tratamento</t>
  </si>
  <si>
    <t>Radiocirurgia (RTC) - nível 2, duas lesões e/ou dois a quatro isocentros - por tratamento</t>
  </si>
  <si>
    <t xml:space="preserve">Radiocirurgia (RTC) - nível 3, três lesões e/ou de mais de quatro isocentros - por tratamento </t>
  </si>
  <si>
    <t>Radioterapia  com Modulação da Intensidade do Feixe (IMRT) - por tratamento</t>
  </si>
  <si>
    <t>Radioterapia Conformada Tridimensional (RCT-3D)  com Acelerador Linear - por tratamento</t>
  </si>
  <si>
    <t xml:space="preserve">Radioterapia Convencional de Megavoltagem com Acelerador Linear com Fótons e Elétrons - por cam </t>
  </si>
  <si>
    <t xml:space="preserve">Radioterapia Convencional de Megavoltagem com Acelerador Linear só com Fótons - por cam </t>
  </si>
  <si>
    <t xml:space="preserve">Radioterapia Convencional de Megavoltagem com Unidade de Telecobalto - por cam </t>
  </si>
  <si>
    <t>Radioterapia de Cor Inteiro - por tratamento</t>
  </si>
  <si>
    <t>Radioterapia de Meio Cor (HBI) - por dia de tratamento</t>
  </si>
  <si>
    <t>Radioterapia de Pele Total (TSI) - por tratamento</t>
  </si>
  <si>
    <t>Radioterapia Estereotática - por dia subsequente</t>
  </si>
  <si>
    <t>Radioterapia Externa de Ortovoltagem (Roentgenterapia) - por cam</t>
  </si>
  <si>
    <t>Radioterapia Intra-operatória (IORT) - por tratamento</t>
  </si>
  <si>
    <t>Radioterapia Rotatória com acelerador linear com fótons e elétrons - por volume tratado e r dia</t>
  </si>
  <si>
    <t>Radioterapia Rotatória com acelerador linear só com fótons - por volume tratado e r dia</t>
  </si>
  <si>
    <t>Radioterapia Rotatória com unidade de cobalto - por volume tratado e r dia</t>
  </si>
  <si>
    <t>Filme de verificação (cheque-filme) - 1 por incidência planejada/semana - filme a parte</t>
  </si>
  <si>
    <t>Colimação individual - 1 por incidência planejada</t>
  </si>
  <si>
    <t>Planejamento de tratamento computadorizado - 1 por volume tratado</t>
  </si>
  <si>
    <t>Planejamento de tratamento computadorizado tridimensional - 1 por volume tratado</t>
  </si>
  <si>
    <t>Planejamento de tratamento simples (não computadorizado) - 1 por volume tratado</t>
  </si>
  <si>
    <t>Simulação de tratamento complexa (com tomografia e com contraste) - 1 por volume tratado</t>
  </si>
  <si>
    <t>Simulação de tratamento intermediária (com tomografia) - 1 por volume tratado</t>
  </si>
  <si>
    <t>Simulação de tratamento simples (sem tomografia computadorizada) - 1 por volume tratado</t>
  </si>
  <si>
    <t>Sistemas de imobilização - cabeça (máscaras) ou membros - 1 por tratamento</t>
  </si>
  <si>
    <t>Sistemas de imobilização - tórax, abdome ou pélvis - 1 por tratamento</t>
  </si>
  <si>
    <t>Braquiterapia endoluminal de alta taxa de dose (BATD) - por inserção</t>
  </si>
  <si>
    <t>Braquiterapia endoluminal de baixa taxa de dose (BBTD) - por inserção</t>
  </si>
  <si>
    <t xml:space="preserve">Braquiterapia intersticial de alta taxa de dose (BATD) - por inserção </t>
  </si>
  <si>
    <t>Braquiterapia intersticial de baixa taxa de dose (BBTD) - com Césio - por inserção</t>
  </si>
  <si>
    <t>Braquiterapia intersticial de baixa taxa de dose (BBTD) com ouro, irídio ou iodo - por tratamento</t>
  </si>
  <si>
    <t xml:space="preserve">Braquiterapia intersticial de baixa taxa de dose (BBTD) permanente de próstata - por tratamento </t>
  </si>
  <si>
    <t>Braquiterapia intracavitária de alta taxa de dose (BATD) - por inserção</t>
  </si>
  <si>
    <t>Braquiterapia intracavitária de baixa taxa de dose (BBTD) com Césio -por inserção</t>
  </si>
  <si>
    <t>Braquiterapia oftálmica de baixa taxa de dose (BBTD) - por inserção</t>
  </si>
  <si>
    <t>Braquiterapia r moldagem ou contato de baixa taxa de dose (BBTD) com Césio - por inserção</t>
  </si>
  <si>
    <t>Braquiterapia r moldagem ou contato de baixa taxa de dose (BBTD) com ouro, irídio ou iodo - por tratamento</t>
  </si>
  <si>
    <t>Braquiterapia r moldagem ou contato, de alta taxa de dose (BATD) - por inserção</t>
  </si>
  <si>
    <t>Colocação ou retirada da placa oftálmica - 1 colocação e 1 retirada por tratamento</t>
  </si>
  <si>
    <t>Colocação ou retirada dos cateteres - 1 colocação e 1 retirada por inserção</t>
  </si>
  <si>
    <t xml:space="preserve">Filme de verificação (cheque-filme) de braquiterapia - 2 por inserção - filme à parte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</si>
  <si>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</si>
  <si>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</si>
  <si>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</si>
  <si>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</si>
  <si>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Dermatoscopia (por lesão)</t>
  </si>
  <si>
    <t>Estesiometria (por membro)</t>
  </si>
  <si>
    <t>Avaliação da função muscular por movimento manual (por membro)</t>
  </si>
  <si>
    <t>Exame micológico direto (por local)</t>
  </si>
  <si>
    <t>Fotodermatoscopia (por lesão)</t>
  </si>
  <si>
    <t>Provas imuno-alérgicas para bactérias (por antígeno)</t>
  </si>
  <si>
    <t>Provas imuno-alérgicas para fungos (por antígeno)</t>
  </si>
  <si>
    <t>Testes de contato - por substância, acima de 30</t>
  </si>
  <si>
    <t>Testes de contato por fotossensibilização - até 30 substâncias</t>
  </si>
  <si>
    <t>Testes de contato por fotossensibilização - r substância, acima de 30</t>
  </si>
  <si>
    <t>Fotopletismografia (venosa ou arterial) por lateralidade ou segmento</t>
  </si>
  <si>
    <t>Termometria cutânea (por lateralidade:pescoço, membros, bolsa escrotal, r território peniano)</t>
  </si>
  <si>
    <t>Tenografia de aquiles Tenorrafia do tendão do calcâneo (Aquiles)</t>
  </si>
  <si>
    <t xml:space="preserve">Tenorrafia tendões extensor e flexor </t>
  </si>
  <si>
    <t>Exerese de tumoração</t>
  </si>
  <si>
    <t>Sindrome do túnel do carpo</t>
  </si>
  <si>
    <t>Fratura de patela</t>
  </si>
  <si>
    <t>Supra condiliana de fêmur</t>
  </si>
  <si>
    <t>Fêmur diáfise Haste bloqueada</t>
  </si>
  <si>
    <t>Fêmur diáfise placa e parafuso</t>
  </si>
  <si>
    <t>Fratura dos ossos da mão</t>
  </si>
  <si>
    <t>Fratura dos ossos do antebraço com placas e parafusos</t>
  </si>
  <si>
    <t>Fratura de punho redução e pinagem</t>
  </si>
  <si>
    <t>Quadril protese parcial</t>
  </si>
  <si>
    <t>Quadril fratura de cólo parafuso comitado</t>
  </si>
  <si>
    <t>Quadril fratura transtrocantérica</t>
  </si>
  <si>
    <t>Fratura de platô tibial com parafuso comitado</t>
  </si>
  <si>
    <t>Fratura de platô tibial com placa e parafuso</t>
  </si>
  <si>
    <t>Fratura de tíbia diafise haste bloqueada</t>
  </si>
  <si>
    <t>Fratura de tíbia placa e parafuso</t>
  </si>
  <si>
    <t>Fratura exposta de tíbia</t>
  </si>
  <si>
    <t xml:space="preserve">Fratura de tornozelo </t>
  </si>
  <si>
    <t>Fratura de ossos do pé</t>
  </si>
  <si>
    <t>Fratura de cotovelo</t>
  </si>
  <si>
    <t>Fratura do úmero</t>
  </si>
  <si>
    <t>Doença  d' quervain</t>
  </si>
  <si>
    <t xml:space="preserve">OUTROS PROCEDIMENTOS </t>
  </si>
  <si>
    <t>Emissão otoacústicas evocadas</t>
  </si>
  <si>
    <t>Dedo em gatilho  e sindrome do tunel do carpo</t>
  </si>
  <si>
    <t xml:space="preserve">Lesões ligamentares agudas - tratamento cirúrgico menisco  </t>
  </si>
  <si>
    <t>08C</t>
  </si>
  <si>
    <t>09A</t>
  </si>
  <si>
    <t>09B</t>
  </si>
  <si>
    <t>09C</t>
  </si>
  <si>
    <t>20203055</t>
  </si>
  <si>
    <t>30403022</t>
  </si>
  <si>
    <t>30708052</t>
  </si>
  <si>
    <t>30708060</t>
  </si>
  <si>
    <t>30708079</t>
  </si>
  <si>
    <t>30708087</t>
  </si>
  <si>
    <t>30708095</t>
  </si>
  <si>
    <t>30708109</t>
  </si>
  <si>
    <t>30708117</t>
  </si>
  <si>
    <t>30708125</t>
  </si>
  <si>
    <t>30708133</t>
  </si>
  <si>
    <t>30708141</t>
  </si>
  <si>
    <t>30708150</t>
  </si>
  <si>
    <t>30909015</t>
  </si>
  <si>
    <t>30909040</t>
  </si>
  <si>
    <t>30909058</t>
  </si>
  <si>
    <t>30909066</t>
  </si>
  <si>
    <t>30909074</t>
  </si>
  <si>
    <t>30909082</t>
  </si>
  <si>
    <t>30909090</t>
  </si>
  <si>
    <t>30909104</t>
  </si>
  <si>
    <t>30909112</t>
  </si>
  <si>
    <t>30909120</t>
  </si>
  <si>
    <t>30913063</t>
  </si>
  <si>
    <t>31003419</t>
  </si>
  <si>
    <t>31303277</t>
  </si>
  <si>
    <t>40104125</t>
  </si>
  <si>
    <t>Laboratorial</t>
  </si>
  <si>
    <t>40306038</t>
  </si>
  <si>
    <t>40307557</t>
  </si>
  <si>
    <t>40307646</t>
  </si>
  <si>
    <t>40307670</t>
  </si>
  <si>
    <t>40307964</t>
  </si>
  <si>
    <t>40308057</t>
  </si>
  <si>
    <t>40308065</t>
  </si>
  <si>
    <t>40308103</t>
  </si>
  <si>
    <t>40308111</t>
  </si>
  <si>
    <t>40308146</t>
  </si>
  <si>
    <t>40308189</t>
  </si>
  <si>
    <t>40310027</t>
  </si>
  <si>
    <t>4031217-8</t>
  </si>
  <si>
    <t>patologia</t>
  </si>
  <si>
    <t>nuclear</t>
  </si>
  <si>
    <t>40712010</t>
  </si>
  <si>
    <t>40712028</t>
  </si>
  <si>
    <t>40712036</t>
  </si>
  <si>
    <t>40712044</t>
  </si>
  <si>
    <t>40712052</t>
  </si>
  <si>
    <t>40712060</t>
  </si>
  <si>
    <t>40712079</t>
  </si>
  <si>
    <t>40712087</t>
  </si>
  <si>
    <t>40712095</t>
  </si>
  <si>
    <t>40712109</t>
  </si>
  <si>
    <t>40712117</t>
  </si>
  <si>
    <t>40712125</t>
  </si>
  <si>
    <t>40712133</t>
  </si>
  <si>
    <t>40712141</t>
  </si>
  <si>
    <t>40712150</t>
  </si>
  <si>
    <t>40712168</t>
  </si>
  <si>
    <t>40712176</t>
  </si>
  <si>
    <t>40712184</t>
  </si>
  <si>
    <t>40712192</t>
  </si>
  <si>
    <t>40712206</t>
  </si>
  <si>
    <t>40712214</t>
  </si>
  <si>
    <t>40712222</t>
  </si>
  <si>
    <t>40712230</t>
  </si>
  <si>
    <t>40712249</t>
  </si>
  <si>
    <t>40712257</t>
  </si>
  <si>
    <t>40712265</t>
  </si>
  <si>
    <t>40712273</t>
  </si>
  <si>
    <t>40712281</t>
  </si>
  <si>
    <t>40712290</t>
  </si>
  <si>
    <t>40712303</t>
  </si>
  <si>
    <t>40712311</t>
  </si>
  <si>
    <t>40712320</t>
  </si>
  <si>
    <t>40712338</t>
  </si>
  <si>
    <t>40712346</t>
  </si>
  <si>
    <t>40712354</t>
  </si>
  <si>
    <t>40712362</t>
  </si>
  <si>
    <t>40712370</t>
  </si>
  <si>
    <t>40712389</t>
  </si>
  <si>
    <t>40712397</t>
  </si>
  <si>
    <t>40712400</t>
  </si>
  <si>
    <t>40712419</t>
  </si>
  <si>
    <t>40712427</t>
  </si>
  <si>
    <t>40712435</t>
  </si>
  <si>
    <t>40712443</t>
  </si>
  <si>
    <t>40712451</t>
  </si>
  <si>
    <t>40712460</t>
  </si>
  <si>
    <t>40712478</t>
  </si>
  <si>
    <t>40712486</t>
  </si>
  <si>
    <t>40712494</t>
  </si>
  <si>
    <t>40712508</t>
  </si>
  <si>
    <t>40712516</t>
  </si>
  <si>
    <t>40712524</t>
  </si>
  <si>
    <t>40712532</t>
  </si>
  <si>
    <t>40712540</t>
  </si>
  <si>
    <t>40712559</t>
  </si>
  <si>
    <t>40712567</t>
  </si>
  <si>
    <t>40712575</t>
  </si>
  <si>
    <t>40902099</t>
  </si>
  <si>
    <t>40902102</t>
  </si>
  <si>
    <t>41201019</t>
  </si>
  <si>
    <t>41201027</t>
  </si>
  <si>
    <t>41201035</t>
  </si>
  <si>
    <t>41201043</t>
  </si>
  <si>
    <t>41201051</t>
  </si>
  <si>
    <t>41201060</t>
  </si>
  <si>
    <t>41201078</t>
  </si>
  <si>
    <t>41201086</t>
  </si>
  <si>
    <t>41201094</t>
  </si>
  <si>
    <t>41201108</t>
  </si>
  <si>
    <t>41201116</t>
  </si>
  <si>
    <t>41201124</t>
  </si>
  <si>
    <t>41201132</t>
  </si>
  <si>
    <t>41201140</t>
  </si>
  <si>
    <t>41201159</t>
  </si>
  <si>
    <t>41201167</t>
  </si>
  <si>
    <t>41201175</t>
  </si>
  <si>
    <t>41201183</t>
  </si>
  <si>
    <t>41201191</t>
  </si>
  <si>
    <t>41201205</t>
  </si>
  <si>
    <t>41201213</t>
  </si>
  <si>
    <t>41201221</t>
  </si>
  <si>
    <t>41201230</t>
  </si>
  <si>
    <t>41201248</t>
  </si>
  <si>
    <t>41201256</t>
  </si>
  <si>
    <t>41201264</t>
  </si>
  <si>
    <t>41201272</t>
  </si>
  <si>
    <t>41201280</t>
  </si>
  <si>
    <t>41201299</t>
  </si>
  <si>
    <t>41201302</t>
  </si>
  <si>
    <t>41201310</t>
  </si>
  <si>
    <t>41201329</t>
  </si>
  <si>
    <t>41201337</t>
  </si>
  <si>
    <t>41201345</t>
  </si>
  <si>
    <t>41201353</t>
  </si>
  <si>
    <t>41201361</t>
  </si>
  <si>
    <t>41201370</t>
  </si>
  <si>
    <t>41202015</t>
  </si>
  <si>
    <t>41202023</t>
  </si>
  <si>
    <t>41202031</t>
  </si>
  <si>
    <t>41202040</t>
  </si>
  <si>
    <t>41202058</t>
  </si>
  <si>
    <t>41202066</t>
  </si>
  <si>
    <t>41202074</t>
  </si>
  <si>
    <t>41202082</t>
  </si>
  <si>
    <t>41202090</t>
  </si>
  <si>
    <t>41202104</t>
  </si>
  <si>
    <t>41401115</t>
  </si>
  <si>
    <t>41401417</t>
  </si>
  <si>
    <t>GENÉTICA</t>
  </si>
  <si>
    <t>CITOGENÉTICA</t>
  </si>
  <si>
    <t>GENÉTICA BIOQUÍMICA</t>
  </si>
  <si>
    <t>GENÉTICA MOLECULAR</t>
  </si>
  <si>
    <t>ANATOMIA PATOLÓGICA E CITOPATOLOGIA</t>
  </si>
  <si>
    <t>MEDICINA LABORATORIAL</t>
  </si>
  <si>
    <t>BIOQUÍMICA</t>
  </si>
  <si>
    <t>COPROLOGIA</t>
  </si>
  <si>
    <t xml:space="preserve">HEMATOLOGIA LABORATORIAL </t>
  </si>
  <si>
    <t>ENDOCRINOLOGIA LABORATORIAL</t>
  </si>
  <si>
    <t>IMUNOLOGIA</t>
  </si>
  <si>
    <t>LÍQUIDOS (CEFALORRAQUEANO (LÍQUOR), SEMINAL, AMNIÓTICO, SINOVIAL E OUTROS)</t>
  </si>
  <si>
    <t>LCR ambulatorial rotina (aspectos cor + índice de cor + contagem global e  específica  de leucócitos e  hemácias + citologia  oncótica + proteína + glicose + cloro + eletroforese  com  concentração + IgG + reações para neurocisticercose (2) + reações para neuroles (2)</t>
  </si>
  <si>
    <t>LCR hospitalar neurologia (aspectos cor + índices de cor + contagem global e específica de  leucócitos e hemácias + proteína + glicose + cloro + reações para neurocisticercose (2) + reações para  neurolues (2) + bacterioscopia + cultura + látex para bactérias</t>
  </si>
  <si>
    <t>MICROBIOLOGIA</t>
  </si>
  <si>
    <t>URINÁLISE</t>
  </si>
  <si>
    <t>DIVERSOS</t>
  </si>
  <si>
    <t>TOXICOLOGIA / MONITORIZAÇÃO TERAPÊUTICA</t>
  </si>
  <si>
    <t xml:space="preserve">BIOLOGIA MOLECULAR </t>
  </si>
  <si>
    <t>MEDICINA TRANSFUSIONAL</t>
  </si>
  <si>
    <t>TRANSFUSÃO</t>
  </si>
  <si>
    <t>PROCESSAMENTO</t>
  </si>
  <si>
    <t>Tratamento cirúrgico conservador do megaesofago</t>
  </si>
  <si>
    <t>31001190</t>
  </si>
  <si>
    <t>Tunelização esofágica</t>
  </si>
  <si>
    <t>31001203</t>
  </si>
  <si>
    <t>Esofagorrafia cervical</t>
  </si>
  <si>
    <t>31001211</t>
  </si>
  <si>
    <t>Esofagorrafia torácica</t>
  </si>
  <si>
    <t>31001220</t>
  </si>
  <si>
    <t>Esofagostomia</t>
  </si>
  <si>
    <t>31001238</t>
  </si>
  <si>
    <t>Tratamento cirúrgico do divertículo esofágico</t>
  </si>
  <si>
    <t>31001246</t>
  </si>
  <si>
    <t>Tratamento cirúrgico do divertículo faringoesofágico</t>
  </si>
  <si>
    <t>31001254</t>
  </si>
  <si>
    <t>30717051</t>
  </si>
  <si>
    <t>Deformidade (doença) Sprengel - tratamento cirúrgico</t>
  </si>
  <si>
    <t>30717060</t>
  </si>
  <si>
    <t>Desarticulação ao nível do ombro - tratamento cirúrgico</t>
  </si>
  <si>
    <t>30717078</t>
  </si>
  <si>
    <t>Escápula em ressalto - tratamento cirúrgico</t>
  </si>
  <si>
    <t>30717094</t>
  </si>
  <si>
    <t>Fraturas e/ou luxações e/ou avulsões - redução incruenta</t>
  </si>
  <si>
    <t>30717108</t>
  </si>
  <si>
    <t>Fraturas e/ou luxações e/ou avulsões - tratamento cirúrgico</t>
  </si>
  <si>
    <t>30717116</t>
  </si>
  <si>
    <t>Luxações crônicas inveteradas e recidivantes - tratamento cirúrgico</t>
  </si>
  <si>
    <t>30717124</t>
  </si>
  <si>
    <t>Osteomielite ao nível da cintura escapular - tratamento cirúrgico</t>
  </si>
  <si>
    <t>30717132</t>
  </si>
  <si>
    <t>Pseudartroses e/ou osteotomias da cintura escapular - tratamento cirúrgico</t>
  </si>
  <si>
    <t>30717140</t>
  </si>
  <si>
    <t>Ressecção parcial ou total de clavícula - tratamento cirúrgico</t>
  </si>
  <si>
    <t>30717159</t>
  </si>
  <si>
    <t>Revisão cirúrgica de prótese de ombro</t>
  </si>
  <si>
    <t>30717167</t>
  </si>
  <si>
    <t>Transferências musculares ao nível do ombro - tratamento cirúrgico</t>
  </si>
  <si>
    <t>30718015</t>
  </si>
  <si>
    <t>Amputação ao nível do braço - tratamento cirúrgico</t>
  </si>
  <si>
    <t>30718023</t>
  </si>
  <si>
    <t>Biópsia cirúrgica do úmero</t>
  </si>
  <si>
    <t>30718031</t>
  </si>
  <si>
    <t>Fixador externo dinâmico com ou sem alongamento - tratamento cirúrgico</t>
  </si>
  <si>
    <t>30718040</t>
  </si>
  <si>
    <t>Fratura (incluindo descolamento epifisário) - redução incruenta</t>
  </si>
  <si>
    <t>30718058</t>
  </si>
  <si>
    <t>Fratura (incluindo descolamento epifisário) - tratamento cirúrgico</t>
  </si>
  <si>
    <t>30718074</t>
  </si>
  <si>
    <t>Fraturas e pseudartroses - fixador externo - tratamento cirúrgico</t>
  </si>
  <si>
    <t>30718082</t>
  </si>
  <si>
    <t>Osteomielite de úmero - tratamento cirúrgico</t>
  </si>
  <si>
    <t>30718090</t>
  </si>
  <si>
    <t>Pseudartroses, osteotomias, alongamentos/encurtamentos - tratamento cirúrgico</t>
  </si>
  <si>
    <t>30719011</t>
  </si>
  <si>
    <t>Artrodese - tratamento cirúrgico</t>
  </si>
  <si>
    <t>30719020</t>
  </si>
  <si>
    <t>Artroplastia com implante - tratamento cirúrgico</t>
  </si>
  <si>
    <t>30719038</t>
  </si>
  <si>
    <t>Artroplastias sem implante - tratamento cirúrgico</t>
  </si>
  <si>
    <t>30719046</t>
  </si>
  <si>
    <t>Artrotomia de cotovelo - tratamento cirúrgico</t>
  </si>
  <si>
    <t>30719054</t>
  </si>
  <si>
    <t>Biópsia cirúrgica de cotovelo</t>
  </si>
  <si>
    <t>30719062</t>
  </si>
  <si>
    <t>Esofagectomia subtotal com linfadenectomia com ou sem toracotomia</t>
  </si>
  <si>
    <t>31001262</t>
  </si>
  <si>
    <t>Refluxo gastroesofágico - tratamento cirúrgico (Hérnia de hiato)</t>
  </si>
  <si>
    <t>31001270</t>
  </si>
  <si>
    <t>Reconstrução do esôfago cervical e torácico com transplante segmentar de intestino</t>
  </si>
  <si>
    <t>31001289</t>
  </si>
  <si>
    <t>Reconstrução do esôfago cervical ou torácico, com transplante de intestino</t>
  </si>
  <si>
    <t>31001297</t>
  </si>
  <si>
    <t>Dissecção do esôfago torácico (qualquer técnica)</t>
  </si>
  <si>
    <t>31001300</t>
  </si>
  <si>
    <t>Esofagectomia distal com ou sem toracotomia por videolaparoscopia</t>
  </si>
  <si>
    <t>31001319</t>
  </si>
  <si>
    <t>Reintervenção sobre a transição esôfago gástrica por videolaparoscopia</t>
  </si>
  <si>
    <t>31001327</t>
  </si>
  <si>
    <t>Tratamento cirúrgico das varizes esofágicas por videolaparoscopia</t>
  </si>
  <si>
    <t>31001335</t>
  </si>
  <si>
    <t>Tratamento cirúrgico conservador do megaesofago por videolaparoscopia</t>
  </si>
  <si>
    <t>31001343</t>
  </si>
  <si>
    <t>Esofagorrafia torácica por videotoracoscopia</t>
  </si>
  <si>
    <t>31001351</t>
  </si>
  <si>
    <t>Tratamento cirúrgico do divertículo esofágico por videotoracoscopia</t>
  </si>
  <si>
    <t>31001360</t>
  </si>
  <si>
    <t>Refluxo gastroesofágico - tratamento cirúrgico (Hérnia de hiato) por videolaparoscopia</t>
  </si>
  <si>
    <t>Antigliadina (glúten) - IgG</t>
  </si>
  <si>
    <t>40306321</t>
  </si>
  <si>
    <t>Antigliadina (glúten) - IgM</t>
  </si>
  <si>
    <t>40306330</t>
  </si>
  <si>
    <t>Antimembrana basal</t>
  </si>
  <si>
    <t>40306348</t>
  </si>
  <si>
    <t>Antimicrossomal</t>
  </si>
  <si>
    <t>40306356</t>
  </si>
  <si>
    <t>Antimitocondria</t>
  </si>
  <si>
    <t>40306364</t>
  </si>
  <si>
    <t>Antimitocondria, M2</t>
  </si>
  <si>
    <t>40306372</t>
  </si>
  <si>
    <t>Antimúsculo cardíaco</t>
  </si>
  <si>
    <t>40306380</t>
  </si>
  <si>
    <t>Antimúsculo estriado</t>
  </si>
  <si>
    <t>40306399</t>
  </si>
  <si>
    <t>Antimúsculo liso</t>
  </si>
  <si>
    <t>40306402</t>
  </si>
  <si>
    <t>Antineutrófilos (anca)  C</t>
  </si>
  <si>
    <t>40306410</t>
  </si>
  <si>
    <t>Antineutrófilos (anca)  P</t>
  </si>
  <si>
    <t>40306429</t>
  </si>
  <si>
    <t>Antiparietal</t>
  </si>
  <si>
    <t>40306437</t>
  </si>
  <si>
    <t>Antiperoxidase tireoideana</t>
  </si>
  <si>
    <t>40306445</t>
  </si>
  <si>
    <t>Aslo</t>
  </si>
  <si>
    <t>40306453</t>
  </si>
  <si>
    <t>Aspergilus, reação sorológica</t>
  </si>
  <si>
    <t>40306461</t>
  </si>
  <si>
    <t>Avidez de IgG para toxoplasmose, citomegalia, rubéloa, EB e outros, cada</t>
  </si>
  <si>
    <t>40306470</t>
  </si>
  <si>
    <t>Beta-2-microglobulina</t>
  </si>
  <si>
    <t>40306488</t>
  </si>
  <si>
    <t>Biotinidase atividade da, qualitativo</t>
  </si>
  <si>
    <t>40306496</t>
  </si>
  <si>
    <t>Blastomicose, reação sorológica</t>
  </si>
  <si>
    <t>40306500</t>
  </si>
  <si>
    <t>Brucela - IgG</t>
  </si>
  <si>
    <t>40306518</t>
  </si>
  <si>
    <t>Brucela - IgM</t>
  </si>
  <si>
    <t>40306526</t>
  </si>
  <si>
    <t>Brucela, prova rápida</t>
  </si>
  <si>
    <t>40306534</t>
  </si>
  <si>
    <t>C1q</t>
  </si>
  <si>
    <t>40306542</t>
  </si>
  <si>
    <t>C3 proativador</t>
  </si>
  <si>
    <t>40306550</t>
  </si>
  <si>
    <t>C3A (fator B)</t>
  </si>
  <si>
    <t>40306569</t>
  </si>
  <si>
    <t>CA 50</t>
  </si>
  <si>
    <t>40306577</t>
  </si>
  <si>
    <t>CA-242</t>
  </si>
  <si>
    <t>40306585</t>
  </si>
  <si>
    <t>CA-27-29</t>
  </si>
  <si>
    <t>40306593</t>
  </si>
  <si>
    <t>Caxumba, IgG</t>
  </si>
  <si>
    <t>40306607</t>
  </si>
  <si>
    <t>Caxumba, IgM</t>
  </si>
  <si>
    <t>40306615</t>
  </si>
  <si>
    <t>Chagas IgG</t>
  </si>
  <si>
    <t>40306623</t>
  </si>
  <si>
    <t>Chagas IgM</t>
  </si>
  <si>
    <t>40306631</t>
  </si>
  <si>
    <t>Chlamydia - IgG</t>
  </si>
  <si>
    <t>40306640</t>
  </si>
  <si>
    <t>Chlamydia - IgM</t>
  </si>
  <si>
    <t>40306658</t>
  </si>
  <si>
    <t>Cisticercose, AC</t>
  </si>
  <si>
    <t>40306666</t>
  </si>
  <si>
    <t>Citomegalovírus IgG</t>
  </si>
  <si>
    <t>40306674</t>
  </si>
  <si>
    <t>Citomegalovírus IgM</t>
  </si>
  <si>
    <t>40306682</t>
  </si>
  <si>
    <t>Clostridium difficile, toxina A</t>
  </si>
  <si>
    <t>40306690</t>
  </si>
  <si>
    <t>Complemento C2</t>
  </si>
  <si>
    <t>40306704</t>
  </si>
  <si>
    <t>Complemento C3</t>
  </si>
  <si>
    <t>40306712</t>
  </si>
  <si>
    <t>Complemento C4</t>
  </si>
  <si>
    <t>40306720</t>
  </si>
  <si>
    <t>Complemento C5</t>
  </si>
  <si>
    <t>40306739</t>
  </si>
  <si>
    <t>Complemento CH-100</t>
  </si>
  <si>
    <t>40306747</t>
  </si>
  <si>
    <t>Complemento CH-50</t>
  </si>
  <si>
    <t>40306755</t>
  </si>
  <si>
    <t>Crio-aglutinina, globulina, dosagem, cada</t>
  </si>
  <si>
    <t>40306763</t>
  </si>
  <si>
    <t>Crio-aglutinina, globulina, pesquisa, cada</t>
  </si>
  <si>
    <t>40306771</t>
  </si>
  <si>
    <t>Cross match (prova cruzada de histocompatibilidade para transplante renal)</t>
  </si>
  <si>
    <t>40306780</t>
  </si>
  <si>
    <t>40306798</t>
  </si>
  <si>
    <t>Dengue - IgG e IgM (cada)</t>
  </si>
  <si>
    <t>40306801</t>
  </si>
  <si>
    <t>Echovírus (painel) sorologia para</t>
  </si>
  <si>
    <t>40306810</t>
  </si>
  <si>
    <t>Equinococose (Hidatidose), reação sorológica</t>
  </si>
  <si>
    <t>40306828</t>
  </si>
  <si>
    <t>Equinococose, IDR</t>
  </si>
  <si>
    <t>40306836</t>
  </si>
  <si>
    <t>40306844</t>
  </si>
  <si>
    <t>40306852</t>
  </si>
  <si>
    <t>Fator antinúcleo, (FAN)</t>
  </si>
  <si>
    <t>40306860</t>
  </si>
  <si>
    <t>Fator reumatóide, quantitativo</t>
  </si>
  <si>
    <t>40306879</t>
  </si>
  <si>
    <t>Filaria sorologia</t>
  </si>
  <si>
    <t>40306887</t>
  </si>
  <si>
    <t>Genotipagem do sistema HLA</t>
  </si>
  <si>
    <t>40306895</t>
  </si>
  <si>
    <t>Giardia, reação sorológica</t>
  </si>
  <si>
    <t>40306909</t>
  </si>
  <si>
    <t>Helicobacter pylori - IgA</t>
  </si>
  <si>
    <t>40306917</t>
  </si>
  <si>
    <t>Helicobacter pylori - IgG</t>
  </si>
  <si>
    <t>31002404</t>
  </si>
  <si>
    <t>Vagotomia gástrica proximal ou superseletiva com duodenoplastia (operação de drenagem) por videolaparoscopia</t>
  </si>
  <si>
    <t>31002412</t>
  </si>
  <si>
    <t>Vagotomia superseletiva ou vagotomia gástrica proximal por videolaparoscopia</t>
  </si>
  <si>
    <t>31003010</t>
  </si>
  <si>
    <t>Amputação abdômino-perineal do reto (completa)</t>
  </si>
  <si>
    <t>31003028</t>
  </si>
  <si>
    <t>Amputação do reto por procidência</t>
  </si>
  <si>
    <t>31003036</t>
  </si>
  <si>
    <t>Anomalia anorretal - correção via sagital posterior</t>
  </si>
  <si>
    <t>31003044</t>
  </si>
  <si>
    <t>Anomalia anorretal - tratamento cirúrgico via abdômino-perineal</t>
  </si>
  <si>
    <t>31003052</t>
  </si>
  <si>
    <t>Anomalia anorretal - tratamento cirúrgico via perineal</t>
  </si>
  <si>
    <t>31003060</t>
  </si>
  <si>
    <t>Anorretomiomectomia</t>
  </si>
  <si>
    <t>40601072</t>
  </si>
  <si>
    <t>Ato de coleta de PAAF de órgãos ou estruturas superficiais - sem deslocamento do patologista</t>
  </si>
  <si>
    <t>40601080</t>
  </si>
  <si>
    <t>Ato de coleta de PAAF de órgãos ou estruturas profundas sem deslocamento do patologista</t>
  </si>
  <si>
    <t>40601099</t>
  </si>
  <si>
    <t>Ato de coleta de PAAF de órgãos ou estruturas superficiais com deslocamento do patologista</t>
  </si>
  <si>
    <t>40601102</t>
  </si>
  <si>
    <t>Ato de coleta de PAAF de órgãos ou estruturas profundas com deslocamento do patologista</t>
  </si>
  <si>
    <t>40601110</t>
  </si>
  <si>
    <t>Procedimento diagnóstico em biópsia simples "imprint" e "cell block"</t>
  </si>
  <si>
    <t>40601129</t>
  </si>
  <si>
    <t>Procedimento diagnóstico citopatológico oncótico de líquidos e raspados cutâneos</t>
  </si>
  <si>
    <t>40601137</t>
  </si>
  <si>
    <t>Procedimento diagnóstico em citopatologia cérvico-vaginal oncótica</t>
  </si>
  <si>
    <t>40601145</t>
  </si>
  <si>
    <t>Procedimento diagnóstico em citologia hormonal seriado</t>
  </si>
  <si>
    <t>40601153</t>
  </si>
  <si>
    <t>Procedimento diagnóstico em revisão de lâminas ou cortes histológicos seriados</t>
  </si>
  <si>
    <t>40601161</t>
  </si>
  <si>
    <t>Procedimento diagnóstico em citologia hormonal isolada</t>
  </si>
  <si>
    <t>40601170</t>
  </si>
  <si>
    <t>Procedimento diagnóstico em painel de imunoistoquímica (duas a cinco reações)</t>
  </si>
  <si>
    <t>40601188</t>
  </si>
  <si>
    <t>Procedimento diagnóstico em reação imunoistoquímica isolada</t>
  </si>
  <si>
    <t>40601196</t>
  </si>
  <si>
    <t>41401247</t>
  </si>
  <si>
    <t>Teste de Huhner</t>
  </si>
  <si>
    <t>41401255</t>
  </si>
  <si>
    <t>Teste de Mitsuda</t>
  </si>
  <si>
    <t>41401263</t>
  </si>
  <si>
    <t>Teste de prótese auditiva</t>
  </si>
  <si>
    <t>41401271</t>
  </si>
  <si>
    <t>Teste de sensibilidade de contraste ou de cores - monocular</t>
  </si>
  <si>
    <t>41401280</t>
  </si>
  <si>
    <t>Teste de SISI</t>
  </si>
  <si>
    <t>41401298</t>
  </si>
  <si>
    <t>Teste para broncoespasmo de exercício</t>
  </si>
  <si>
    <t>41401301</t>
  </si>
  <si>
    <t>Teste provocativo para glaucoma - binocular</t>
  </si>
  <si>
    <t>41401310</t>
  </si>
  <si>
    <t>41401328</t>
  </si>
  <si>
    <t>41401336</t>
  </si>
  <si>
    <t>41401344</t>
  </si>
  <si>
    <t>41401352</t>
  </si>
  <si>
    <t>41401360</t>
  </si>
  <si>
    <t>41401379</t>
  </si>
  <si>
    <t>Espermograma e teste de penetração "in vitro", velocidade penetração vertical, colocação  vital, teste de revitalização</t>
  </si>
  <si>
    <t>40309401</t>
  </si>
  <si>
    <t>Clements, teste</t>
  </si>
  <si>
    <t>40309410</t>
  </si>
  <si>
    <t>Espectrofotometria de líquido amniótico</t>
  </si>
  <si>
    <t>40309428</t>
  </si>
  <si>
    <t>Fosfolipídios (relação lecitina/esfingomielina)</t>
  </si>
  <si>
    <t>40309436</t>
  </si>
  <si>
    <t>Maturidade pulmonar fetal</t>
  </si>
  <si>
    <t>40309444</t>
  </si>
  <si>
    <t>Rotina do líquido amniótico-amniograma (citológico espectrofotometria, creatinina e teste de clements)</t>
  </si>
  <si>
    <t>40304744</t>
  </si>
  <si>
    <t>Imunofenotipagem para perfil imune (*)</t>
  </si>
  <si>
    <t>40304752</t>
  </si>
  <si>
    <t>Inibidor do fator IX, dosagem</t>
  </si>
  <si>
    <t>40304760</t>
  </si>
  <si>
    <t>30913020</t>
  </si>
  <si>
    <t>Instalação de cateter para monitorização hemodinâmica à beira do leito (Suan-Ganz)</t>
  </si>
  <si>
    <t>30913047</t>
  </si>
  <si>
    <t>Instalação de circuito para assistência mecânica circulatória prolongada (toracotomia)</t>
  </si>
  <si>
    <t>30913055</t>
  </si>
  <si>
    <t>Manutenção de circuito para assistência mecânica circulatória prolongada - período de 6 horas</t>
  </si>
  <si>
    <t>30913071</t>
  </si>
  <si>
    <t>Dissecção de vaso umbilical com colocação de cateter</t>
  </si>
  <si>
    <t>30913080</t>
  </si>
  <si>
    <t>Dissecção de veia em RN ou lactente</t>
  </si>
  <si>
    <t>30913098</t>
  </si>
  <si>
    <t>Dissecção de veia com colocação cateter venoso</t>
  </si>
  <si>
    <t>30913101</t>
  </si>
  <si>
    <t>Implante cirúrgico de cateter de longa permanência para NPP, QT ou para Hemodepuração</t>
  </si>
  <si>
    <t>30913128</t>
  </si>
  <si>
    <t>Retirada cirúrgica de cateter de longa permanência para NPP, QT ou para Hemodepuração</t>
  </si>
  <si>
    <t>30913144</t>
  </si>
  <si>
    <t>Confecção de fístula AV para hemodiálise</t>
  </si>
  <si>
    <t>30913152</t>
  </si>
  <si>
    <t>Retirada/desativação  de fístula AV para hemodiálise</t>
  </si>
  <si>
    <t>30914019</t>
  </si>
  <si>
    <t>Anastomose linfovenosa</t>
  </si>
  <si>
    <t>30914027</t>
  </si>
  <si>
    <t>Doenca de Hodgkin - estadiamento cirúrgico</t>
  </si>
  <si>
    <t>30914043</t>
  </si>
  <si>
    <t>Linfadenectomia inguinal ou ilíaca</t>
  </si>
  <si>
    <t>30914051</t>
  </si>
  <si>
    <t>Linfadenectomia cervical</t>
  </si>
  <si>
    <t>30914060</t>
  </si>
  <si>
    <t>Linfadenectomia pélvica</t>
  </si>
  <si>
    <t>30914078</t>
  </si>
  <si>
    <t>Linfadenectomia retroperitoneal</t>
  </si>
  <si>
    <t>30914086</t>
  </si>
  <si>
    <t>Linfangioplastia</t>
  </si>
  <si>
    <t>30914094</t>
  </si>
  <si>
    <t>Linfedema - ressecção total</t>
  </si>
  <si>
    <t>30914108</t>
  </si>
  <si>
    <t>Linfedema genital - ressecção</t>
  </si>
  <si>
    <t>30914116</t>
  </si>
  <si>
    <t>Marsupialização de linfocele</t>
  </si>
  <si>
    <t>30914124</t>
  </si>
  <si>
    <t>Punção biópsia ganglionar</t>
  </si>
  <si>
    <t>30914132</t>
  </si>
  <si>
    <t>Linfedema - ressecção parcial</t>
  </si>
  <si>
    <t>40304868</t>
  </si>
  <si>
    <t>Estreptozima</t>
  </si>
  <si>
    <t>40304876</t>
  </si>
  <si>
    <t>Sulfo-hemoglobina, determinação da</t>
  </si>
  <si>
    <t>40304884</t>
  </si>
  <si>
    <t>Coombs indireto</t>
  </si>
  <si>
    <t>40304892</t>
  </si>
  <si>
    <t>Mielograma</t>
  </si>
  <si>
    <t>40304906</t>
  </si>
  <si>
    <t>Dímero D</t>
  </si>
  <si>
    <t>40304914</t>
  </si>
  <si>
    <t>40304922</t>
  </si>
  <si>
    <t>40304930</t>
  </si>
  <si>
    <t>Baço, exame de esfregaço de aspirado</t>
  </si>
  <si>
    <t>40304949</t>
  </si>
  <si>
    <t>Linfonodo, exame de esfregaço de aspirado</t>
  </si>
  <si>
    <t>40305015</t>
  </si>
  <si>
    <t>1,25-dihidroxi vitamina D</t>
  </si>
  <si>
    <t>40305040</t>
  </si>
  <si>
    <t>17-cetogênicos (17-CGS)</t>
  </si>
  <si>
    <t>40305058</t>
  </si>
  <si>
    <t>17-cetogênicos cromatografia</t>
  </si>
  <si>
    <t>40305066</t>
  </si>
  <si>
    <t>17-cetosteróides (17-CTS) - cromatografia</t>
  </si>
  <si>
    <t>40305074</t>
  </si>
  <si>
    <t>17-cetosteróides relação alfa/beta</t>
  </si>
  <si>
    <t>40305082</t>
  </si>
  <si>
    <t>17-cetosteróides totais (17-CTS)</t>
  </si>
  <si>
    <t>40305090</t>
  </si>
  <si>
    <t>17-hidroxipregnenolona</t>
  </si>
  <si>
    <t>40305112</t>
  </si>
  <si>
    <t>Ácido 5 hidróxi indol acético, dosagem na urina</t>
  </si>
  <si>
    <t>40305120</t>
  </si>
  <si>
    <t>Ácido homo vanílico</t>
  </si>
  <si>
    <t>40305163</t>
  </si>
  <si>
    <t>AMP cíclico</t>
  </si>
  <si>
    <t>40305210</t>
  </si>
  <si>
    <t>Cortisol livre</t>
  </si>
  <si>
    <t>40305228</t>
  </si>
  <si>
    <t>Curva glicêmica (6 dosagens)</t>
  </si>
  <si>
    <t>40305236</t>
  </si>
  <si>
    <t>Curva insulínica  (6 dosagens)</t>
  </si>
  <si>
    <t>40305279</t>
  </si>
  <si>
    <t>Dosagem de receptor de progesterona ou de estrogênio</t>
  </si>
  <si>
    <t>40305287</t>
  </si>
  <si>
    <t>Enzima conversora da angiotensina (ECA)</t>
  </si>
  <si>
    <t>40305295</t>
  </si>
  <si>
    <t>40305341</t>
  </si>
  <si>
    <t>Gad-Ab-antidescarboxilase do ácido</t>
  </si>
  <si>
    <t>40305368</t>
  </si>
  <si>
    <t>Glucagon, dosagem</t>
  </si>
  <si>
    <t>40305384</t>
  </si>
  <si>
    <t>Hormônio antidiurético (vasopressina)</t>
  </si>
  <si>
    <t>40305406</t>
  </si>
  <si>
    <t>IGF BP3 (proteína ligadora dos fatores de crescimento "insulin-like")</t>
  </si>
  <si>
    <t>40305422</t>
  </si>
  <si>
    <t>Leptina</t>
  </si>
  <si>
    <t>40305449</t>
  </si>
  <si>
    <t>N-telopeptídeo</t>
  </si>
  <si>
    <t>40305465</t>
  </si>
  <si>
    <t>40305490</t>
  </si>
  <si>
    <t>Piridinolina</t>
  </si>
  <si>
    <t>40305503</t>
  </si>
  <si>
    <t>Pregnandiol</t>
  </si>
  <si>
    <t>40305511</t>
  </si>
  <si>
    <t>Pregnantriol</t>
  </si>
  <si>
    <t>40305546</t>
  </si>
  <si>
    <t>Prova do LH-Rh, dosagem do FSH sem fornecimento de medicamento (cada)</t>
  </si>
  <si>
    <t>40305554</t>
  </si>
  <si>
    <t>Prova do LH-Rh, dosagem do LH sem fornecimento de medicamento (cada)</t>
  </si>
  <si>
    <t>40305562</t>
  </si>
  <si>
    <t>Coleta de células tronco de sangue de cordão umbilical p/ transplante de medula óssea</t>
  </si>
  <si>
    <t>40403050</t>
  </si>
  <si>
    <t>40403068</t>
  </si>
  <si>
    <t>40403076</t>
  </si>
  <si>
    <t>Coleta de medula óssea para transplante</t>
  </si>
  <si>
    <t>40403084</t>
  </si>
  <si>
    <t>40403092</t>
  </si>
  <si>
    <t>Determinação de conteúdo de DNA - Citômetro de Fluxo</t>
  </si>
  <si>
    <t>40403106</t>
  </si>
  <si>
    <t>40403114</t>
  </si>
  <si>
    <t>40403122</t>
  </si>
  <si>
    <t>Exsanguíneo  transfusão</t>
  </si>
  <si>
    <t>40403130</t>
  </si>
  <si>
    <t>40403149</t>
  </si>
  <si>
    <t>40403157</t>
  </si>
  <si>
    <t>Fenotipagem do sistema RH-HR (D, C, E, C E C) gel teste</t>
  </si>
  <si>
    <t>40403165</t>
  </si>
  <si>
    <t>Colpotomia ou culdocentese</t>
  </si>
  <si>
    <t>31302084</t>
  </si>
  <si>
    <t>Exérese de cisto vaginal</t>
  </si>
  <si>
    <t>31302092</t>
  </si>
  <si>
    <t>Extração de corpo estranho com anestesia geral ou bloqueio</t>
  </si>
  <si>
    <t>31302106</t>
  </si>
  <si>
    <t>Fístula ginecológica - tratamento cirúrgico</t>
  </si>
  <si>
    <t>31302114</t>
  </si>
  <si>
    <t>Himenotomia</t>
  </si>
  <si>
    <t>31303153</t>
  </si>
  <si>
    <t>Traquelectomia - amputação, conização - (com ou sem cirurgia de alta frequência / CAF)</t>
  </si>
  <si>
    <t>31303161</t>
  </si>
  <si>
    <t>Traquelectomia radical</t>
  </si>
  <si>
    <t>31303170</t>
  </si>
  <si>
    <t>Histeroscopia cirúrgica p/ biópsia dirigida, lise de sinéquias, retirada de corpo estranho</t>
  </si>
  <si>
    <t>31303188</t>
  </si>
  <si>
    <t>Histeroscopia com ressectoscópio para miomectomia, polipectomia, metroplastia, endometrectomia e ressecção de sinéquias</t>
  </si>
  <si>
    <t>31303196</t>
  </si>
  <si>
    <t>Cauterização química, ou eletrocauterização, ou criocauterização de lesões de colo uterino (por sessão)</t>
  </si>
  <si>
    <t>31303200</t>
  </si>
  <si>
    <t>Histerectomia subtotal laparoscópica com ou sem anexectomia, uni ou bilateral (via alta)</t>
  </si>
  <si>
    <t>31303218</t>
  </si>
  <si>
    <t>Histerectomia total laparoscópica</t>
  </si>
  <si>
    <t>31303226</t>
  </si>
  <si>
    <t>Histerectomia total laparoscópica ampliada</t>
  </si>
  <si>
    <t>31303234</t>
  </si>
  <si>
    <t>Histerectomia total laparoscópica com anexectomia uni ou bilateral</t>
  </si>
  <si>
    <t>31303242</t>
  </si>
  <si>
    <t>Metroplastia laparoscópica</t>
  </si>
  <si>
    <t>31303250</t>
  </si>
  <si>
    <t>Miomectomia uterina laparoscópica</t>
  </si>
  <si>
    <t>31303269</t>
  </si>
  <si>
    <t>Implante de dispositivo intra-uterino (DIU) não hormonal</t>
  </si>
  <si>
    <t>31304010</t>
  </si>
  <si>
    <t>Laqueadura tubária</t>
  </si>
  <si>
    <t>31304028</t>
  </si>
  <si>
    <t>Neossalpingostomia distal</t>
  </si>
  <si>
    <t>31304044</t>
  </si>
  <si>
    <t>Salpingectomia uni ou bilateral</t>
  </si>
  <si>
    <t>31304052</t>
  </si>
  <si>
    <t>Laqueadura tubária laparoscópica</t>
  </si>
  <si>
    <t>31304060</t>
  </si>
  <si>
    <t>Neossalpingostomia distal laparoscópica</t>
  </si>
  <si>
    <t>31304087</t>
  </si>
  <si>
    <t>Salpingectomia uni ou bilateral laparoscópica</t>
  </si>
  <si>
    <t>31305016</t>
  </si>
  <si>
    <t>Ooforectomia uni ou bilateral ou ooforoplastia uni ou bilateral</t>
  </si>
  <si>
    <t>31305024</t>
  </si>
  <si>
    <t>Translocação de ovários</t>
  </si>
  <si>
    <t>31305032</t>
  </si>
  <si>
    <t>Ooforectomia laparoscópica uni ou bilateral ou ooforoplastia uni ou bilateral</t>
  </si>
  <si>
    <t>31306012</t>
  </si>
  <si>
    <t>Correção de defeito lateral</t>
  </si>
  <si>
    <t>31306020</t>
  </si>
  <si>
    <t>Correção de enterocele</t>
  </si>
  <si>
    <t>31306039</t>
  </si>
  <si>
    <t>Correção de rotura perineal de III  grau  (com lesão  do  esfincter)  e  reconstituição  por  plástica - qualquer técnica</t>
  </si>
  <si>
    <t>31306047</t>
  </si>
  <si>
    <t>Perineorrafia (não obstétrica) e/ou episiotomia e/ou episiorrafia</t>
  </si>
  <si>
    <t>31306055</t>
  </si>
  <si>
    <t>Reconstrução perineal com retalhos miocutâneos</t>
  </si>
  <si>
    <t>31306063</t>
  </si>
  <si>
    <t>Ressecção de tumor do septo reto-vaginal</t>
  </si>
  <si>
    <t>31306071</t>
  </si>
  <si>
    <t>Seio urogenital - plástica</t>
  </si>
  <si>
    <t>31307019</t>
  </si>
  <si>
    <t>Câncer de ovário (Debulking)</t>
  </si>
  <si>
    <t>31307027</t>
  </si>
  <si>
    <t>Cirurgia (via alta  ou  baixa)  do  prolápso  de  cúpula  vaginal (fixação  sacral  ou  no  ligamento sacro-espinhoso) qualquer técnica</t>
  </si>
  <si>
    <t>31307035</t>
  </si>
  <si>
    <t>Culdoplastia (Mac Call, Moschowicz, etc.)</t>
  </si>
  <si>
    <t>31307043</t>
  </si>
  <si>
    <t>Endometriose peritonial - tratamento cirúrgico</t>
  </si>
  <si>
    <t>31307051</t>
  </si>
  <si>
    <t>Epiploplastia ou aplicação de membranas antiaderentes</t>
  </si>
  <si>
    <t>31307060</t>
  </si>
  <si>
    <t>Laparoscopia ginecológica com ou sem biópsia (inclui a cromotubagem)</t>
  </si>
  <si>
    <t>31307078</t>
  </si>
  <si>
    <t>Liberação de aderências pélvicas com ou sem ressecção de cistos peritoniais ou salpingólise</t>
  </si>
  <si>
    <t>31307086</t>
  </si>
  <si>
    <t>Ligadura de veia ovariana</t>
  </si>
  <si>
    <t>31307094</t>
  </si>
  <si>
    <t>Ligamentopexia pélvica</t>
  </si>
  <si>
    <t>31307108</t>
  </si>
  <si>
    <t>Neurectomia pré-sacral ou do nervo gênito-femoral</t>
  </si>
  <si>
    <t>31307116</t>
  </si>
  <si>
    <t>Omentectomia</t>
  </si>
  <si>
    <t>31307124</t>
  </si>
  <si>
    <t>Ressecção de tumor de parede abdominal pélvica</t>
  </si>
  <si>
    <t>31307132</t>
  </si>
  <si>
    <t>Ressecção ou ligadura de varizes pélvicas</t>
  </si>
  <si>
    <t>31307140</t>
  </si>
  <si>
    <t>Secção de ligamentos útero-sacros</t>
  </si>
  <si>
    <t>31307159</t>
  </si>
  <si>
    <t>Câncer de ovário (Debulking) laparoscópica</t>
  </si>
  <si>
    <t>31307167</t>
  </si>
  <si>
    <t>Cirurgia laparoscópica do prolapso de cúpula vaginal (fixação sacral ou no ligamento sacro-espinhoso)</t>
  </si>
  <si>
    <t>31307175</t>
  </si>
  <si>
    <t>Culdoplastia laparoscópica (Mac Call, Moschowicz, etc)</t>
  </si>
  <si>
    <t>31307183</t>
  </si>
  <si>
    <t>Endometriose peritoneal - tratamento cirúrgico via laparoscópica</t>
  </si>
  <si>
    <t>31307191</t>
  </si>
  <si>
    <t>Epiploplastia ou aplicação de membranas antiaderentes via laparoscópica</t>
  </si>
  <si>
    <t>31307205</t>
  </si>
  <si>
    <t>Liberação laparoscópica de aderências pélvicas com ou sem ressecção de cistos peritoneais ou salpingólise</t>
  </si>
  <si>
    <t>31307213</t>
  </si>
  <si>
    <t>Ligadura de veia ovariana laparoscópica</t>
  </si>
  <si>
    <t>31307221</t>
  </si>
  <si>
    <t>Ligamentopexia pélvica laparoscópica</t>
  </si>
  <si>
    <t>31307230</t>
  </si>
  <si>
    <t>Neurectomia laparoscópica pré-sacral ou do nervo gênito-femoral</t>
  </si>
  <si>
    <t>31307248</t>
  </si>
  <si>
    <t>Omentectomia laparoscópica</t>
  </si>
  <si>
    <t>31307256</t>
  </si>
  <si>
    <t>Ressecção laparoscópica de tumor de parede abdominal</t>
  </si>
  <si>
    <t>31307264</t>
  </si>
  <si>
    <t>Ressecção ou ligadura laparoscópica de varizes pélvicas</t>
  </si>
  <si>
    <t>31307272</t>
  </si>
  <si>
    <t>Secção laparoscópica de ligamentos útero-sacros</t>
  </si>
  <si>
    <t>Tratamento cirúrgico de síndrome vértebro basilar</t>
  </si>
  <si>
    <t>30906458</t>
  </si>
  <si>
    <t>Tratamento cirúrgico de tumor carotídeo</t>
  </si>
  <si>
    <t>30906466</t>
  </si>
  <si>
    <t>Tronco celíaco - qualquer técnica</t>
  </si>
  <si>
    <t>30907012</t>
  </si>
  <si>
    <t>Cirurgia de restauração venosa com pontes em cavidades</t>
  </si>
  <si>
    <t>30907020</t>
  </si>
  <si>
    <t>Cirurgia de restauração venosa com pontes nos membros</t>
  </si>
  <si>
    <t>30907039</t>
  </si>
  <si>
    <t>Cura cirúrgica da impotência coeundi venosa</t>
  </si>
  <si>
    <t>30907047</t>
  </si>
  <si>
    <t>Cintilografia com MIBG (metaiodobenzilguanidina)</t>
  </si>
  <si>
    <t>40708055</t>
  </si>
  <si>
    <t>40103650</t>
  </si>
  <si>
    <t>30906083</t>
  </si>
  <si>
    <t>Aneurismas torácicos ou tóraco-abdominais - correção cirúrgica</t>
  </si>
  <si>
    <t>30906113</t>
  </si>
  <si>
    <t>Angioplastia transluminal transoperatória - por artéria</t>
  </si>
  <si>
    <t>30906121</t>
  </si>
  <si>
    <t>Artéria hipogástrica - unilateral - qualquer técnica</t>
  </si>
  <si>
    <t>30906130</t>
  </si>
  <si>
    <t>Artéria mesentérica inferior - qualquer técnica</t>
  </si>
  <si>
    <t>30906148</t>
  </si>
  <si>
    <t>Artéria mesentérica superior - qualquer técnica</t>
  </si>
  <si>
    <t>30906156</t>
  </si>
  <si>
    <t>Artéria renal bilateral revascularização</t>
  </si>
  <si>
    <t>30906164</t>
  </si>
  <si>
    <t>Cateterismo da artéria radial - para PAM</t>
  </si>
  <si>
    <t>30906172</t>
  </si>
  <si>
    <t>Correção das dissecções da aorta</t>
  </si>
  <si>
    <t>30906180</t>
  </si>
  <si>
    <t>Endarterectomia aorto-ilíaca</t>
  </si>
  <si>
    <t>30906199</t>
  </si>
  <si>
    <t>Endarterectomia carotídea - cada segmento arterial tratado</t>
  </si>
  <si>
    <t>30906202</t>
  </si>
  <si>
    <t>Endarterectomia ilíaco-femoral</t>
  </si>
  <si>
    <t>30906210</t>
  </si>
  <si>
    <t>Ligadura de carótida ou ramos</t>
  </si>
  <si>
    <t>30906229</t>
  </si>
  <si>
    <t>Ponte aorto-bifemoral</t>
  </si>
  <si>
    <t>30906237</t>
  </si>
  <si>
    <t>Ponte aorto-biilíaca</t>
  </si>
  <si>
    <t>30906245</t>
  </si>
  <si>
    <t>Ponte aorto-femoral - unilateral</t>
  </si>
  <si>
    <t>30906253</t>
  </si>
  <si>
    <t>Ponte aorto-ilíaca - unilateral</t>
  </si>
  <si>
    <t>30906261</t>
  </si>
  <si>
    <t>Ponte axilo-bifemoral</t>
  </si>
  <si>
    <t>30906270</t>
  </si>
  <si>
    <t>Ponte axilo-femoral</t>
  </si>
  <si>
    <t>30906288</t>
  </si>
  <si>
    <t>Ponte distal</t>
  </si>
  <si>
    <t>30906296</t>
  </si>
  <si>
    <t>Ponte fêmoro poplítea proximal</t>
  </si>
  <si>
    <t>30906300</t>
  </si>
  <si>
    <t>Ponte fêmoro-femoral cruzada</t>
  </si>
  <si>
    <t>30906318</t>
  </si>
  <si>
    <t>Ponte fêmoro-femoral ipsilateral</t>
  </si>
  <si>
    <t>30906326</t>
  </si>
  <si>
    <t>Ponte subclávio bifemoral</t>
  </si>
  <si>
    <t>30906334</t>
  </si>
  <si>
    <t>Ponte subclávio femoral</t>
  </si>
  <si>
    <t>30906342</t>
  </si>
  <si>
    <t>Pontes aorto-cervicais ou endarterectomias dos troncos supra-aórticos</t>
  </si>
  <si>
    <t>30906350</t>
  </si>
  <si>
    <t>Pontes transcervicais - qualquer tipo</t>
  </si>
  <si>
    <t>30906377</t>
  </si>
  <si>
    <t>Preparo de veia autóloga para remendos vasculares</t>
  </si>
  <si>
    <t>30906385</t>
  </si>
  <si>
    <t>Arterioplastia da femoral profunda (profundoplastia)</t>
  </si>
  <si>
    <t>30906393</t>
  </si>
  <si>
    <t>Reoperação de aorta abdominal</t>
  </si>
  <si>
    <t>30906407</t>
  </si>
  <si>
    <t>Retirada de enxerto infectado em posição não aórtica</t>
  </si>
  <si>
    <t>30906415</t>
  </si>
  <si>
    <t>Revascularização aorto-femoral-unilateral</t>
  </si>
  <si>
    <t>30906423</t>
  </si>
  <si>
    <t>Revascularização arterial de membro superior</t>
  </si>
  <si>
    <t>30906431</t>
  </si>
  <si>
    <t>Tratamento cirúrgico da isquemia cerebral</t>
  </si>
  <si>
    <t>30906440</t>
  </si>
  <si>
    <t>Tratamento de escaras ou ulcerações com retalhos cutâneos locais</t>
  </si>
  <si>
    <t>30101883</t>
  </si>
  <si>
    <t>Tratamento de escaras ou ulcerações com retalhos miocutâneos ou musculares</t>
  </si>
  <si>
    <t>30101891</t>
  </si>
  <si>
    <t>Tratamento de fístula cutânea</t>
  </si>
  <si>
    <t>30101905</t>
  </si>
  <si>
    <t>Tratamento de lesões cutâneas e vasculares a laser/photoderm - por sessão</t>
  </si>
  <si>
    <t>30101913</t>
  </si>
  <si>
    <t>TU partes moles - exérese</t>
  </si>
  <si>
    <t>30101921</t>
  </si>
  <si>
    <t>Exérese e sutura de hemangioma, linfangioma ou nevus (por grupo de até 5 lesões)</t>
  </si>
  <si>
    <t>30101930</t>
  </si>
  <si>
    <t>Abscesso de unha (drenagem) - tratamento cirúrgico</t>
  </si>
  <si>
    <t>30101948</t>
  </si>
  <si>
    <t>30101956</t>
  </si>
  <si>
    <t>Unha (enxerto) - tratamento cirúrgico</t>
  </si>
  <si>
    <t>30201012</t>
  </si>
  <si>
    <t>Biópsia de lábio</t>
  </si>
  <si>
    <t>30201020</t>
  </si>
  <si>
    <t>Excisão com plástica de vermelhão</t>
  </si>
  <si>
    <t>30201039</t>
  </si>
  <si>
    <t>Excisão com reconstrução à custa de retalhos</t>
  </si>
  <si>
    <t>30201047</t>
  </si>
  <si>
    <t>Excisão com reconstrução total</t>
  </si>
  <si>
    <t>30201055</t>
  </si>
  <si>
    <t>Excisão em cunha</t>
  </si>
  <si>
    <t>30201063</t>
  </si>
  <si>
    <t>Frenotomia labial</t>
  </si>
  <si>
    <t>30201071</t>
  </si>
  <si>
    <t>Queiloplastia para fissura labial unilateral - por estágio</t>
  </si>
  <si>
    <t>30201080</t>
  </si>
  <si>
    <t>Xantelasma palpebral - exérese - unilateral</t>
  </si>
  <si>
    <t>30302013</t>
  </si>
  <si>
    <t>Correção da enoftalmia</t>
  </si>
  <si>
    <t>30302021</t>
  </si>
  <si>
    <t>Descompressão de órbita ou nervo ótico</t>
  </si>
  <si>
    <t>30302030</t>
  </si>
  <si>
    <t>Exenteração com osteotomia</t>
  </si>
  <si>
    <t>30302048</t>
  </si>
  <si>
    <t>Exenteração de órbita</t>
  </si>
  <si>
    <t>30302056</t>
  </si>
  <si>
    <t>Exérese de tumor com abordagem craniofacial oncológica (tempo facial) pálpebra, cavidade orbitária e olhos</t>
  </si>
  <si>
    <t>30302064</t>
  </si>
  <si>
    <t>Fratura de órbita - redução cirúrgica</t>
  </si>
  <si>
    <t>30302072</t>
  </si>
  <si>
    <t>Fratura de órbita - redução cirúrgica e enxerto ósseo</t>
  </si>
  <si>
    <t>30302080</t>
  </si>
  <si>
    <t>Implante secundário de órbita</t>
  </si>
  <si>
    <t>30302099</t>
  </si>
  <si>
    <t>Microcirurgia para tumores orbitários</t>
  </si>
  <si>
    <t>30302102</t>
  </si>
  <si>
    <t>Reconstituição de paredes orbitárias</t>
  </si>
  <si>
    <t>30302110</t>
  </si>
  <si>
    <t>Reconstrução parcial de cavidade orbital - por estágio</t>
  </si>
  <si>
    <t>30302129</t>
  </si>
  <si>
    <t>Reconstrução total da cavidade orbital - por estágio</t>
  </si>
  <si>
    <t>30302137</t>
  </si>
  <si>
    <t>Tumor de órbita - exérese</t>
  </si>
  <si>
    <t>30303010</t>
  </si>
  <si>
    <t>Autotransplante conjuntival</t>
  </si>
  <si>
    <t>30303028</t>
  </si>
  <si>
    <t>Biópsia de conjuntiva</t>
  </si>
  <si>
    <t>30303036</t>
  </si>
  <si>
    <t>Enxerto de membrana amniótica</t>
  </si>
  <si>
    <t>30303044</t>
  </si>
  <si>
    <t>Infiltração subconjuntival</t>
  </si>
  <si>
    <t>30303052</t>
  </si>
  <si>
    <t>Plástica de conjuntiva</t>
  </si>
  <si>
    <t>30303060</t>
  </si>
  <si>
    <t>Pterígio - exérese</t>
  </si>
  <si>
    <t>30303079</t>
  </si>
  <si>
    <t>Reconstituição de fundo de saco</t>
  </si>
  <si>
    <t>30303087</t>
  </si>
  <si>
    <t>Sutura de conjuntiva</t>
  </si>
  <si>
    <t>30303095</t>
  </si>
  <si>
    <t>Transplante de limbo</t>
  </si>
  <si>
    <t>30303109</t>
  </si>
  <si>
    <t>Tumor de conjuntiva - exérese</t>
  </si>
  <si>
    <t>30304016</t>
  </si>
  <si>
    <t>Cauterização de córnea</t>
  </si>
  <si>
    <t>30304024</t>
  </si>
  <si>
    <t>Ceratectomia superficial - monocular</t>
  </si>
  <si>
    <t>30304032</t>
  </si>
  <si>
    <t>Corpo estranho da córnea - retirada</t>
  </si>
  <si>
    <t>30304040</t>
  </si>
  <si>
    <t>PTK ceratectomia fototerapêutica - monocular</t>
  </si>
  <si>
    <t>30304059</t>
  </si>
  <si>
    <t>Recobrimento conjuntival</t>
  </si>
  <si>
    <t>30304067</t>
  </si>
  <si>
    <t>Sutura de córnea (com ou sem hérnia de íris)</t>
  </si>
  <si>
    <t>30304075</t>
  </si>
  <si>
    <t>Tarsoconjuntivoceratoplastia</t>
  </si>
  <si>
    <t>30304083</t>
  </si>
  <si>
    <t>Implante de anel intra-estromal</t>
  </si>
  <si>
    <t>Abscesso faríngeo - qualquer área</t>
  </si>
  <si>
    <t>30205026</t>
  </si>
  <si>
    <t>Adeno tonsilectomia - revisão cirúrgica</t>
  </si>
  <si>
    <t>30205034</t>
  </si>
  <si>
    <t>Adeno-amigdalectomia</t>
  </si>
  <si>
    <t>30205042</t>
  </si>
  <si>
    <t>Adenoidectomia</t>
  </si>
  <si>
    <t>30205050</t>
  </si>
  <si>
    <t>Amigdalectomia das palatinas</t>
  </si>
  <si>
    <t>30205069</t>
  </si>
  <si>
    <t>Amigdalectomia lingual</t>
  </si>
  <si>
    <t>30205077</t>
  </si>
  <si>
    <t>Biópsia do cavum, orofaringe ou hipofaringe</t>
  </si>
  <si>
    <t>30205085</t>
  </si>
  <si>
    <t>Cauterização (qualquer técnica) por sessão</t>
  </si>
  <si>
    <t>30205093</t>
  </si>
  <si>
    <t>Corpo estranho de faringe - retirada em consultório</t>
  </si>
  <si>
    <t>30205107</t>
  </si>
  <si>
    <t>Corpo estranho de faringe - retirada sob anestesia geral</t>
  </si>
  <si>
    <t>30205115</t>
  </si>
  <si>
    <t>Criptólise amigdaliana</t>
  </si>
  <si>
    <t>30205140</t>
  </si>
  <si>
    <t>Faringolaringectomia</t>
  </si>
  <si>
    <t>30205158</t>
  </si>
  <si>
    <t>Faringolaringoesofagectomia total</t>
  </si>
  <si>
    <t>30205166</t>
  </si>
  <si>
    <t>Ressecção de nasoangiofibroma</t>
  </si>
  <si>
    <t>30205174</t>
  </si>
  <si>
    <t>Ressecção de tumor de faringe (via bucal ou nasal)</t>
  </si>
  <si>
    <t>30205182</t>
  </si>
  <si>
    <t>Ressecção de tumor de faringe com acesso por faringotomia ou por retalho jugal</t>
  </si>
  <si>
    <t>30205190</t>
  </si>
  <si>
    <t>Ressecção de tumor de faringe com mandibulectomia</t>
  </si>
  <si>
    <t>30205204</t>
  </si>
  <si>
    <t>Ressecção de tumor de faringe por mandibulotomia</t>
  </si>
  <si>
    <t>30205212</t>
  </si>
  <si>
    <t>Ressecção de tumor de nasofaringe via endoscópica</t>
  </si>
  <si>
    <t>30205220</t>
  </si>
  <si>
    <t>Tonsilectomia a laser</t>
  </si>
  <si>
    <t>30205239</t>
  </si>
  <si>
    <t>Tumor de boca ou faringe - ressecção</t>
  </si>
  <si>
    <t>30205247</t>
  </si>
  <si>
    <t>Uvulopalatofaringoplastia (qualquer técnica)</t>
  </si>
  <si>
    <t>30205263</t>
  </si>
  <si>
    <t>Uvulopalatofaringoplastia por radiofreqüência</t>
  </si>
  <si>
    <t>30205271</t>
  </si>
  <si>
    <t>Adenoidectomia por videoendoscopia</t>
  </si>
  <si>
    <t>30205280</t>
  </si>
  <si>
    <t>Ressecção de nasoangiofibroma por videoendoscopia</t>
  </si>
  <si>
    <t>30206014</t>
  </si>
  <si>
    <t>Alargamento de traqueostomia</t>
  </si>
  <si>
    <t>30206022</t>
  </si>
  <si>
    <t>Aritenoidectomia microcirúrgica</t>
  </si>
  <si>
    <t>30206030</t>
  </si>
  <si>
    <t>Aritenoidectomia ou aritenopexia via externa</t>
  </si>
  <si>
    <t>30206049</t>
  </si>
  <si>
    <t>Confecção de fístula tráqueo-esofágica para prótese fonatória com miotomia faríngea</t>
  </si>
  <si>
    <t>30206065</t>
  </si>
  <si>
    <t>Exérese de tumor por via endoscópica</t>
  </si>
  <si>
    <t>30206103</t>
  </si>
  <si>
    <t>Injeção intralaríngea de toxina botulínica</t>
  </si>
  <si>
    <t>30206120</t>
  </si>
  <si>
    <t>Laringectomia parcial</t>
  </si>
  <si>
    <t>30206138</t>
  </si>
  <si>
    <t>Laringectomia total</t>
  </si>
  <si>
    <t>30206170</t>
  </si>
  <si>
    <t>Laringofissura (inclusive com cordectomia)</t>
  </si>
  <si>
    <t>30206200</t>
  </si>
  <si>
    <t>Laringotraqueoplastia</t>
  </si>
  <si>
    <t>30206219</t>
  </si>
  <si>
    <t>Microcirurgia com laser para remoção de lesões malignas</t>
  </si>
  <si>
    <t>30206227</t>
  </si>
  <si>
    <t>Microcirurgia com uso de laser para ressecção de lesões benignas</t>
  </si>
  <si>
    <t>30206235</t>
  </si>
  <si>
    <t>Microcirurgia para decorticação ou tratamento de edema de Reinke</t>
  </si>
  <si>
    <t>30206243</t>
  </si>
  <si>
    <t>Microcirurgia para remoção de cisto ou lesão intracordal</t>
  </si>
  <si>
    <t>30206251</t>
  </si>
  <si>
    <t>Microcirurgia para ressecção de papiloma</t>
  </si>
  <si>
    <t>30206260</t>
  </si>
  <si>
    <t>Microcirurgia para ressecção de pólipo, nódulo ou granuloma</t>
  </si>
  <si>
    <t>30206278</t>
  </si>
  <si>
    <t>Microcirurgia para tratamento de paralisia de prega vocal (inclui injeção de materiais)</t>
  </si>
  <si>
    <t>30206294</t>
  </si>
  <si>
    <t>Reconstrução para fonação após laringectomia</t>
  </si>
  <si>
    <t>30206308</t>
  </si>
  <si>
    <t>Tiroplastia tipo 1 com rotação de aritenóide</t>
  </si>
  <si>
    <t>30206316</t>
  </si>
  <si>
    <t>Tiroplastia tipo 1 simples</t>
  </si>
  <si>
    <t>30206324</t>
  </si>
  <si>
    <t>Tiroplastia tipo 2 ou 3</t>
  </si>
  <si>
    <t>30206359</t>
  </si>
  <si>
    <t>Tratamento cirúrgico da estenose laringo-traqueal</t>
  </si>
  <si>
    <t>30206367</t>
  </si>
  <si>
    <t>Tratamento cirúrgico de trauma laríngeo (agudo)</t>
  </si>
  <si>
    <t>30207010</t>
  </si>
  <si>
    <t>Redução de fratura do malar (sem fixação)</t>
  </si>
  <si>
    <t>30207029</t>
  </si>
  <si>
    <t>Redução de fratura do malar (com fixação)</t>
  </si>
  <si>
    <t>30207037</t>
  </si>
  <si>
    <t>Redução de fratura de seio frontal (acesso frontal)</t>
  </si>
  <si>
    <t>30207045</t>
  </si>
  <si>
    <t>30721199</t>
  </si>
  <si>
    <t>Fraturas e/ou luxações do punho - tratamento cirúrgico</t>
  </si>
  <si>
    <t>30721202</t>
  </si>
  <si>
    <t>Luxação do carpo - redução incruenta</t>
  </si>
  <si>
    <t>30721210</t>
  </si>
  <si>
    <t>Pseudartroses - tratamento cirúrgico</t>
  </si>
  <si>
    <t>30721229</t>
  </si>
  <si>
    <t>Ressecção de osso do carpo - tratamento cirúrgico</t>
  </si>
  <si>
    <t>30721237</t>
  </si>
  <si>
    <t>Reparação ligamentar do carpo</t>
  </si>
  <si>
    <t>30721245</t>
  </si>
  <si>
    <t>Sinovectomia de punho - tratamento cirúrgico</t>
  </si>
  <si>
    <t>30721253</t>
  </si>
  <si>
    <t>Transposição do rádio para ulna</t>
  </si>
  <si>
    <t>30722012</t>
  </si>
  <si>
    <t>Registro do nistagmo pendular</t>
  </si>
  <si>
    <t>40103668</t>
  </si>
  <si>
    <t>Rinomanometria computadorizada</t>
  </si>
  <si>
    <t>40103676</t>
  </si>
  <si>
    <t>Rinometria acústica</t>
  </si>
  <si>
    <t>40103684</t>
  </si>
  <si>
    <t>40813932</t>
  </si>
  <si>
    <t>40813940</t>
  </si>
  <si>
    <t>Implante de endoprótese em aneurisma de aorta abdominal ou torácica com stent revestido (stent-graft)</t>
  </si>
  <si>
    <t>40813959</t>
  </si>
  <si>
    <t>Implante de endoprótese em dissecção de aorta abdominal ou torácica com stent revestido (stent-graft)</t>
  </si>
  <si>
    <t>40813967</t>
  </si>
  <si>
    <t>40813975</t>
  </si>
  <si>
    <t>Tratamento do vasoespasmo pós-trauma</t>
  </si>
  <si>
    <t>40813983</t>
  </si>
  <si>
    <t>Trombectomia mecânica para tratamento de TEP</t>
  </si>
  <si>
    <t>40813991</t>
  </si>
  <si>
    <t>Trombectomia mecânica venosa</t>
  </si>
  <si>
    <t>40814017</t>
  </si>
  <si>
    <t>Trombectomia medicamentosa para tratamento de TEP</t>
  </si>
  <si>
    <t>40814025</t>
  </si>
  <si>
    <t>40814033</t>
  </si>
  <si>
    <t>Trombólise medicamentosa arterial ou venosa para tratamento de isquemia mesentérica</t>
  </si>
  <si>
    <t>40814041</t>
  </si>
  <si>
    <t>Trombólise medicamentosa em troncos supra-aórticos e intracranianos</t>
  </si>
  <si>
    <t>40814050</t>
  </si>
  <si>
    <t>Repermeabilização tubária para tratamento de infertilidade</t>
  </si>
  <si>
    <t>40814068</t>
  </si>
  <si>
    <t>40814076</t>
  </si>
  <si>
    <t>40814084</t>
  </si>
  <si>
    <t>40814092</t>
  </si>
  <si>
    <t>Osteoplastia ou discectomia percutânea (vertebroplastia e outras)</t>
  </si>
  <si>
    <t>40814106</t>
  </si>
  <si>
    <t>Discografia</t>
  </si>
  <si>
    <t>40814114</t>
  </si>
  <si>
    <t>40814122</t>
  </si>
  <si>
    <t>40814130</t>
  </si>
  <si>
    <t>Sinusografia (abscessografia)</t>
  </si>
  <si>
    <t>40814149</t>
  </si>
  <si>
    <t>40814157</t>
  </si>
  <si>
    <t>40901017</t>
  </si>
  <si>
    <t>Globo ocular - bilateral</t>
  </si>
  <si>
    <t>40901025</t>
  </si>
  <si>
    <t>Globo ocular com Doppler colorido - bilateral</t>
  </si>
  <si>
    <t>40901033</t>
  </si>
  <si>
    <t>Glândulas salivares (todas)</t>
  </si>
  <si>
    <t>40901041</t>
  </si>
  <si>
    <t>Torácico extracardíaco</t>
  </si>
  <si>
    <t>40901050</t>
  </si>
  <si>
    <t>Ecodopplercardiograma com contraste intracavitário</t>
  </si>
  <si>
    <t>40901068</t>
  </si>
  <si>
    <t>Ecodopplercardiograma com contraste para perfusão miocárdica</t>
  </si>
  <si>
    <t>40901076</t>
  </si>
  <si>
    <t>Ecodopplercardiograma com estresse farmacológico</t>
  </si>
  <si>
    <t>40901084</t>
  </si>
  <si>
    <t>Ecodopplercardiograma fetal com mapeamento de fluxo em cores</t>
  </si>
  <si>
    <t>40901092</t>
  </si>
  <si>
    <t>Ecodopplercardiograma transesofágico (inclui transtorácico)</t>
  </si>
  <si>
    <t>40901106</t>
  </si>
  <si>
    <t>Ecodopplercardiograma transtorácico</t>
  </si>
  <si>
    <t>40901114</t>
  </si>
  <si>
    <t>Mamas</t>
  </si>
  <si>
    <t>40901122</t>
  </si>
  <si>
    <t>Abdome total (inclui abdome inferior)</t>
  </si>
  <si>
    <t>40901130</t>
  </si>
  <si>
    <t>Abdome superior (fígado, vias biliares, vesícula, pâncreas, baço)</t>
  </si>
  <si>
    <t>40901149</t>
  </si>
  <si>
    <t>Retroperitônio (grandes vasos ou adrenais)</t>
  </si>
  <si>
    <t>40901157</t>
  </si>
  <si>
    <t>Aparelho urinário feminino (rins, ureteres e bexiga)</t>
  </si>
  <si>
    <t>40901165</t>
  </si>
  <si>
    <t>Aparelho urinário masculino (rins, ureteres, bexiga e próstata)</t>
  </si>
  <si>
    <t>40901173</t>
  </si>
  <si>
    <t>Abdome inferior masculino (bexiga, próstata e vesículas seminais)</t>
  </si>
  <si>
    <t>40901181</t>
  </si>
  <si>
    <t>Abdome inferior feminino (bexiga, útero, ovário e anexos)</t>
  </si>
  <si>
    <t>40901190</t>
  </si>
  <si>
    <t>Dermatológico - pele e subcutâneo</t>
  </si>
  <si>
    <t>40901203</t>
  </si>
  <si>
    <t>Órgãos superficiais (tireóide ou escroto ou pênis ou crânio)</t>
  </si>
  <si>
    <t>40901211</t>
  </si>
  <si>
    <t>Estruturas superficiais (cervical ou axilas ou músculo ou tendão)</t>
  </si>
  <si>
    <t>40901220</t>
  </si>
  <si>
    <t>40901238</t>
  </si>
  <si>
    <t>Obstétrica</t>
  </si>
  <si>
    <t>40901246</t>
  </si>
  <si>
    <t>Obstétrica convencional com Doppler colorido</t>
  </si>
  <si>
    <t>40901254</t>
  </si>
  <si>
    <t>Obstétrica com translucência nucal</t>
  </si>
  <si>
    <t>40901262</t>
  </si>
  <si>
    <t>40901270</t>
  </si>
  <si>
    <t>Obstétrica gestação múltipla: cada feto</t>
  </si>
  <si>
    <t>40901289</t>
  </si>
  <si>
    <t>Obstétrica gestação múltipla com Doppler colorido: cada feto</t>
  </si>
  <si>
    <t>40901297</t>
  </si>
  <si>
    <t>Obstétrica 1º trimestre (endovaginal)</t>
  </si>
  <si>
    <t>40901300</t>
  </si>
  <si>
    <t>Transvaginal (inclui abdome inferior feminino)</t>
  </si>
  <si>
    <t>40901319</t>
  </si>
  <si>
    <t>Transvaginal para controle de ovulação (3 ou mais exames) (inclui abdome inferior feminino)</t>
  </si>
  <si>
    <t>40901327</t>
  </si>
  <si>
    <t>Histerossonografia</t>
  </si>
  <si>
    <t>40901335</t>
  </si>
  <si>
    <t>Próstata transretal (inclui abdome inferior masculino)</t>
  </si>
  <si>
    <t>40901351</t>
  </si>
  <si>
    <t>Doppler colorido transcraniano ou transfontanela</t>
  </si>
  <si>
    <t>40901360</t>
  </si>
  <si>
    <t>Doppler colorido de vasos cervicais arteriais bilateral (carótidas e vertebrais)</t>
  </si>
  <si>
    <t>40901378</t>
  </si>
  <si>
    <t>Doppler colorido de vasos cervicais venosos bilateral (subclávias e jugulares)</t>
  </si>
  <si>
    <t>40901386</t>
  </si>
  <si>
    <t>Doppler colorido de órgão ou estrutura isolada</t>
  </si>
  <si>
    <t>40901394</t>
  </si>
  <si>
    <t>Doppler colorido de aorta e artérias renais</t>
  </si>
  <si>
    <t>40901408</t>
  </si>
  <si>
    <t>Doppler colorido de aorta e ilíacas</t>
  </si>
  <si>
    <t>40901416</t>
  </si>
  <si>
    <t>Doppler colorido de artérias viscerais (mesentéricas superior e inferior e tronco celíaco)</t>
  </si>
  <si>
    <t>40901424</t>
  </si>
  <si>
    <t>Doppler colorido de hemangioma</t>
  </si>
  <si>
    <t>40901432</t>
  </si>
  <si>
    <t>Doppler colorido de veia cava superior ou inferior</t>
  </si>
  <si>
    <t>40901440</t>
  </si>
  <si>
    <t>Doppler colorido peniano com fármaco-indução</t>
  </si>
  <si>
    <t>40901459</t>
  </si>
  <si>
    <t>Doppler colorido arterial de membro superior - unilateral</t>
  </si>
  <si>
    <t>40901467</t>
  </si>
  <si>
    <t>Doppler colorido venoso de membro superior - unilateral</t>
  </si>
  <si>
    <t>40901475</t>
  </si>
  <si>
    <t>Doppler colorido arterial de membro inferior - unilateral</t>
  </si>
  <si>
    <t>40901483</t>
  </si>
  <si>
    <t>Exame de aptidão físico e mental</t>
  </si>
  <si>
    <t>Parecer especializado</t>
  </si>
  <si>
    <t>Controle Anti--Doping</t>
  </si>
  <si>
    <t xml:space="preserve">Atividades em escola de postura </t>
  </si>
  <si>
    <t>Paracentese do tímpano, unilateral</t>
  </si>
  <si>
    <t>1.217.75</t>
  </si>
  <si>
    <t>Fratura de antebraço -tratamento</t>
  </si>
  <si>
    <t>Vaso-vasostemia microcirurgica</t>
  </si>
  <si>
    <t>Recanalização tubária laparoscópica</t>
  </si>
  <si>
    <t>GIFT (transferencia de gametas</t>
  </si>
  <si>
    <t>Inseminação Artificial</t>
  </si>
  <si>
    <t>Transferencia de embrião para o</t>
  </si>
  <si>
    <t>Bloqueio neurolitico de nervos</t>
  </si>
  <si>
    <t>bloqueio peridural ou subaracno</t>
  </si>
  <si>
    <t>Poligrafia de recém-nascido (maior ou igual 2 horas) (PG/RN)</t>
  </si>
  <si>
    <t>Polissonografia de noite inteira (PSG) (inclui lissonogramas)</t>
  </si>
  <si>
    <t>Polissonograma com EEG de noite inteira</t>
  </si>
  <si>
    <t>Polissonograma com teste de CPAP nasal</t>
  </si>
  <si>
    <t>Posturografia</t>
  </si>
  <si>
    <t>Potencial evocado - P300</t>
  </si>
  <si>
    <t>Potencial evocado auditivo de média latência (PEA-ML) bilateral</t>
  </si>
  <si>
    <t>Potencial evocado auditivo de tronco cerebral (PEA-TC)</t>
  </si>
  <si>
    <t>Potencial evocado estacionário (Steady State)</t>
  </si>
  <si>
    <t>Potencial evocado gênito-cortical (PEGC)</t>
  </si>
  <si>
    <t>Potencial evocado motor - PEM (bilateral)</t>
  </si>
  <si>
    <t>Histerectomia total com anexectomia uni ou bilateral (qualquer via)</t>
  </si>
  <si>
    <t>31303137</t>
  </si>
  <si>
    <t>Metroplastia (Strassmann ou outra técnica)</t>
  </si>
  <si>
    <t>31303145</t>
  </si>
  <si>
    <t>Miomectomia uterina</t>
  </si>
  <si>
    <t>Inversão uterina - tratamento cirúrgico</t>
  </si>
  <si>
    <t>31309127</t>
  </si>
  <si>
    <t>Parto (via vaginal)</t>
  </si>
  <si>
    <t>31309135</t>
  </si>
  <si>
    <t>Parto múltiplo por via vaginal (cada um subsequente ao inicial)</t>
  </si>
  <si>
    <t>31309143</t>
  </si>
  <si>
    <t>Punção escalpofetal para avaliação PH fetal</t>
  </si>
  <si>
    <t>31309151</t>
  </si>
  <si>
    <t>Revisão obstétrica de parto ocorrido fora do hospital (inclui exame, dequitação e sutura de lacerações até de 2º grau)</t>
  </si>
  <si>
    <t>31309178</t>
  </si>
  <si>
    <t>Versão cefálica externa</t>
  </si>
  <si>
    <t>31309186</t>
  </si>
  <si>
    <t>Gravidez ectópica - cirurgia laparoscópica</t>
  </si>
  <si>
    <t>31309194</t>
  </si>
  <si>
    <t>Inversão uterina - tratamento cirúrgico laparoscópico</t>
  </si>
  <si>
    <t>31401015</t>
  </si>
  <si>
    <t>Biópsia estereotáxica de encéfalo</t>
  </si>
  <si>
    <t>31401023</t>
  </si>
  <si>
    <t>Cingulotomia ou capsulotomia unilateral</t>
  </si>
  <si>
    <t>31401031</t>
  </si>
  <si>
    <t>Exames imunohematológicos em recém-nascidos: tipificação ABO e RH, pesquisa de D fraco RH(D) e prova da antiglobulina direta</t>
  </si>
  <si>
    <t>40403971</t>
  </si>
  <si>
    <t>40403980</t>
  </si>
  <si>
    <t>Investigação da presença de anti-A ou anti-B, em soro ou plasma de neonato, com métodos que incluam uma fase antiglobulínica</t>
  </si>
  <si>
    <t>40403998</t>
  </si>
  <si>
    <t>Tipificação ABO, incluindo tipagem reversa no sangue do receptor (sem tipagem reversa até 4 meses de idade)</t>
  </si>
  <si>
    <t>40501019</t>
  </si>
  <si>
    <t>40501027</t>
  </si>
  <si>
    <t>40501035</t>
  </si>
  <si>
    <t>40501043</t>
  </si>
  <si>
    <t>40501051</t>
  </si>
  <si>
    <t>40501060</t>
  </si>
  <si>
    <t>40501078</t>
  </si>
  <si>
    <t>40501086</t>
  </si>
  <si>
    <t>40501094</t>
  </si>
  <si>
    <t>40501108</t>
  </si>
  <si>
    <t>40501116</t>
  </si>
  <si>
    <t>Cromatina X ou Y</t>
  </si>
  <si>
    <t>40501124</t>
  </si>
  <si>
    <t>40501132</t>
  </si>
  <si>
    <t>FUNCÃO RESPIRATÓRIA</t>
  </si>
  <si>
    <t>ENDOSCÓPICOS</t>
  </si>
  <si>
    <t>ENDOSCOPIA DIGESTIVA</t>
  </si>
  <si>
    <t>ENDOSCOPIA INTERVENCIONISTA</t>
  </si>
  <si>
    <t>41204034</t>
  </si>
  <si>
    <t>41204042</t>
  </si>
  <si>
    <t>41204050</t>
  </si>
  <si>
    <t>41204063</t>
  </si>
  <si>
    <t>41204077</t>
  </si>
  <si>
    <t>41204085</t>
  </si>
  <si>
    <t>41204093</t>
  </si>
  <si>
    <t>41204107</t>
  </si>
  <si>
    <t>41205014</t>
  </si>
  <si>
    <t>41205022</t>
  </si>
  <si>
    <t>41205030</t>
  </si>
  <si>
    <t>41205049</t>
  </si>
  <si>
    <t>41205057</t>
  </si>
  <si>
    <t>41205065</t>
  </si>
  <si>
    <t>41205073</t>
  </si>
  <si>
    <t>41205081</t>
  </si>
  <si>
    <t>41205090</t>
  </si>
  <si>
    <t>41205103</t>
  </si>
  <si>
    <t>41205111</t>
  </si>
  <si>
    <t>41205120</t>
  </si>
  <si>
    <t>41206010</t>
  </si>
  <si>
    <t>41206029</t>
  </si>
  <si>
    <t>41206037</t>
  </si>
  <si>
    <t>41206045</t>
  </si>
  <si>
    <t>41206053</t>
  </si>
  <si>
    <t>41206061</t>
  </si>
  <si>
    <t>41206070</t>
  </si>
  <si>
    <t>41301013</t>
  </si>
  <si>
    <t>Angiofluoresceinografia - monocular</t>
  </si>
  <si>
    <t>41301021</t>
  </si>
  <si>
    <t>Angiografia com indocianina verde - monocular</t>
  </si>
  <si>
    <t>41301030</t>
  </si>
  <si>
    <t>Avaliação órbito-palpebral-exoftalmometria - binocular</t>
  </si>
  <si>
    <t>41301048</t>
  </si>
  <si>
    <t>Bioimpedanciometria (ambulatorial) exame</t>
  </si>
  <si>
    <t>41301056</t>
  </si>
  <si>
    <t>Biópsia do vilo corial</t>
  </si>
  <si>
    <t>41301064</t>
  </si>
  <si>
    <t>41301072</t>
  </si>
  <si>
    <t>Campimetria manual - monocular</t>
  </si>
  <si>
    <t>41301080</t>
  </si>
  <si>
    <t>Ceratoscopia computadorizada - monocular</t>
  </si>
  <si>
    <t>41301099</t>
  </si>
  <si>
    <t>Coleta de material cérvico-vaginal</t>
  </si>
  <si>
    <t>41301102</t>
  </si>
  <si>
    <t>41301110</t>
  </si>
  <si>
    <t>Acesso endoscópico ao tratamento cirúrgico dos tumores da região selar</t>
  </si>
  <si>
    <t>31401350</t>
  </si>
  <si>
    <t>Implantação de halo para radiocirurgia</t>
  </si>
  <si>
    <t>31402011</t>
  </si>
  <si>
    <t>Cordotomia-mielotomias por radiofrequência</t>
  </si>
  <si>
    <t>31402020</t>
  </si>
  <si>
    <t>Lesão de substância gelatinosa medular (DREZ) por radiofrequência</t>
  </si>
  <si>
    <t>31403018</t>
  </si>
  <si>
    <t>Biópsia de nervo</t>
  </si>
  <si>
    <t>31403026</t>
  </si>
  <si>
    <t>Bloqueio de nervo periférico</t>
  </si>
  <si>
    <t>31403034</t>
  </si>
  <si>
    <t>Denervação percutânea de faceta articular - por segmento</t>
  </si>
  <si>
    <t>31403042</t>
  </si>
  <si>
    <t>Enxerto de nervo</t>
  </si>
  <si>
    <t>31403050</t>
  </si>
  <si>
    <t>Enxerto de nervo interfascicular, pediculado (1º estágio)</t>
  </si>
  <si>
    <t>31403069</t>
  </si>
  <si>
    <t>Enxerto de nervo interfascicular, pediculado (2º estágio)</t>
  </si>
  <si>
    <t>31403077</t>
  </si>
  <si>
    <t>Enxerto interfascicular de nervo vascularizado</t>
  </si>
  <si>
    <t>31403085</t>
  </si>
  <si>
    <t>Enxerto interfascicular</t>
  </si>
  <si>
    <t>31403093</t>
  </si>
  <si>
    <t>Enxerto para reparo de 2 ou mais nervos</t>
  </si>
  <si>
    <t>31403107</t>
  </si>
  <si>
    <t>Excisão de tumores de nervos periféricos com enxerto interfascicular</t>
  </si>
  <si>
    <t>31403115</t>
  </si>
  <si>
    <t>Excisão de tumores dos nervos periféricos</t>
  </si>
  <si>
    <t>31403123</t>
  </si>
  <si>
    <t>Exploração cirúrgica de nervo (neurólise externa)</t>
  </si>
  <si>
    <t>31403131</t>
  </si>
  <si>
    <t>Extirpação de neuroma</t>
  </si>
  <si>
    <t>31403140</t>
  </si>
  <si>
    <t>Implante de gerador para neuroestimulação</t>
  </si>
  <si>
    <t>31403158</t>
  </si>
  <si>
    <t>Lesão de nervos associada à lesão óssea</t>
  </si>
  <si>
    <t>31403166</t>
  </si>
  <si>
    <t>Lesão estereotáxica de estruturas profundas para tratamento da dor ou movimento anormal</t>
  </si>
  <si>
    <t>31403174</t>
  </si>
  <si>
    <t>Microcirurgia do plexo braquial com a exploração, neurólise e enxertos interfasciculares para reparo das lesões</t>
  </si>
  <si>
    <t>31403182</t>
  </si>
  <si>
    <t>Microcirurgia do plexo braquial com exploração e neurólise</t>
  </si>
  <si>
    <t>31403204</t>
  </si>
  <si>
    <t>31403212</t>
  </si>
  <si>
    <t>31403220</t>
  </si>
  <si>
    <t>31403239</t>
  </si>
  <si>
    <t>31403255</t>
  </si>
  <si>
    <t>Microneurorrafia de dedos da mão</t>
  </si>
  <si>
    <t>31403263</t>
  </si>
  <si>
    <t>Microneurorrafia múltipla (plexo nervoso)</t>
  </si>
  <si>
    <t>31403271</t>
  </si>
  <si>
    <t>Microneurorrafia única</t>
  </si>
  <si>
    <t>31403280</t>
  </si>
  <si>
    <t>31403298</t>
  </si>
  <si>
    <t>31403301</t>
  </si>
  <si>
    <t>Reposição de fármaco(s) em bombas implantadas</t>
  </si>
  <si>
    <t>31403310</t>
  </si>
  <si>
    <t>31403328</t>
  </si>
  <si>
    <t>Revisão de sistema implantados para infusão de fármacos</t>
  </si>
  <si>
    <t>31403336</t>
  </si>
  <si>
    <t>Rizotomia percutânea por segmento - qualquer método</t>
  </si>
  <si>
    <t>31403344</t>
  </si>
  <si>
    <t>Simpatectomia</t>
  </si>
  <si>
    <t>31403352</t>
  </si>
  <si>
    <t>Transposição de nervo</t>
  </si>
  <si>
    <t>31403360</t>
  </si>
  <si>
    <t>Tratamento microcirúrgico das neuropatias compressivas (tumoral, inflamatório, etc)</t>
  </si>
  <si>
    <t>31403379</t>
  </si>
  <si>
    <t>Simpatectomia por videotoracoscopia</t>
  </si>
  <si>
    <t>31404014</t>
  </si>
  <si>
    <t>Descompressão vascular de nervos cranianos</t>
  </si>
  <si>
    <t>40902110</t>
  </si>
  <si>
    <t>40902129</t>
  </si>
  <si>
    <t>41001010</t>
  </si>
  <si>
    <t>41001028</t>
  </si>
  <si>
    <t>41001036</t>
  </si>
  <si>
    <t>41001044</t>
  </si>
  <si>
    <t>41001052</t>
  </si>
  <si>
    <t>41001060</t>
  </si>
  <si>
    <t>41001079</t>
  </si>
  <si>
    <t>41001087</t>
  </si>
  <si>
    <t>41001095</t>
  </si>
  <si>
    <t>41001109</t>
  </si>
  <si>
    <t>41001117</t>
  </si>
  <si>
    <t>41001125</t>
  </si>
  <si>
    <t>41001133</t>
  </si>
  <si>
    <t>Coluna - segmento adicional</t>
  </si>
  <si>
    <t>41001141</t>
  </si>
  <si>
    <t>41001150</t>
  </si>
  <si>
    <t>41001168</t>
  </si>
  <si>
    <t>41001176</t>
  </si>
  <si>
    <t>41001184</t>
  </si>
  <si>
    <t>41001192</t>
  </si>
  <si>
    <t>Escanometria digital</t>
  </si>
  <si>
    <t>41001206</t>
  </si>
  <si>
    <t>Reconstrução tridimensional - acrescentar ao exame de base</t>
  </si>
  <si>
    <t>41001214</t>
  </si>
  <si>
    <t>41001222</t>
  </si>
  <si>
    <t>31309011</t>
  </si>
  <si>
    <t>Amniorredução ou amnioinfusão</t>
  </si>
  <si>
    <t>31309020</t>
  </si>
  <si>
    <t>Aspiração manual intra-uterina (AMIU) pós-abortamento</t>
  </si>
  <si>
    <t>31309038</t>
  </si>
  <si>
    <t>Assistência ao trabalho de parto, por hora (até o limite de 6 horas). Não será paga se o parto ocorrer na primeira hora após o início da assistência. Após a primeira hora, além da assistência, remunera-se o parto (via baixa ou cesariana)</t>
  </si>
  <si>
    <t>31309046</t>
  </si>
  <si>
    <t>Cerclagem do colo uterino (qualquer técnica)</t>
  </si>
  <si>
    <t>31309054</t>
  </si>
  <si>
    <t>Cesariana (feto único ou múltiplo)</t>
  </si>
  <si>
    <t>31309062</t>
  </si>
  <si>
    <t>Curetagem pós-abortamento</t>
  </si>
  <si>
    <t>31309070</t>
  </si>
  <si>
    <t>Derivações em cirurgia fetal</t>
  </si>
  <si>
    <t>31309089</t>
  </si>
  <si>
    <t>Gravidez  ectópica - cirurgia</t>
  </si>
  <si>
    <t>31309097</t>
  </si>
  <si>
    <t>Indução e assistência ao aborto e feto morto retido</t>
  </si>
  <si>
    <t>31309100</t>
  </si>
  <si>
    <t>Inversão  uterina  aguda  -  redução  manual  (somente  quando o parto ocorrer antes da admissão hospitalar)</t>
  </si>
  <si>
    <t>31309119</t>
  </si>
  <si>
    <t>40101010</t>
  </si>
  <si>
    <t>ECG convencional de até 12 derivações</t>
  </si>
  <si>
    <t>40101029</t>
  </si>
  <si>
    <t>ECG de alta resolução</t>
  </si>
  <si>
    <t>40101037</t>
  </si>
  <si>
    <t>Cultura de tecido para ensaio enzimático e/ou extração de DNA</t>
  </si>
  <si>
    <t>40501140</t>
  </si>
  <si>
    <t>40501159</t>
  </si>
  <si>
    <t>40501167</t>
  </si>
  <si>
    <t>40501175</t>
  </si>
  <si>
    <t>40501183</t>
  </si>
  <si>
    <t>Líquido amniótico, vilosidades coriônicas, subcultura para dosagens bioquímicas e/ou moleculares (adicional)</t>
  </si>
  <si>
    <t>40501191</t>
  </si>
  <si>
    <t>Subcultura de pele p/ dosagens bioquímicas e/ou moleculares (adicional)</t>
  </si>
  <si>
    <t>40502015</t>
  </si>
  <si>
    <t>40502040</t>
  </si>
  <si>
    <t>Baterias de testes químicos de triagem em urina para erros inatos do metabolismo (mínimo de seis testes)</t>
  </si>
  <si>
    <t>40502058</t>
  </si>
  <si>
    <t>Determinação do risco fetal, com elaboração de laudo</t>
  </si>
  <si>
    <t>40502066</t>
  </si>
  <si>
    <t>Dosagem quantitativa de ácidos orgânicos, carnitina, perfil de acilcarnitina, ácidos graxos de cadeia muito longa, para o diagnóstico de erros inatos do metabolismo (perfil em uma amostra)</t>
  </si>
  <si>
    <t>40502074</t>
  </si>
  <si>
    <t>Dosagem quantitativa de aminoácidos para o diagnóstico de erros inatos do metabolismo (perfil de aminoácidos numa amostra)</t>
  </si>
  <si>
    <t>40502082</t>
  </si>
  <si>
    <t>Dosagem quantitativa de metabólitos na urina e/ou sangue para o diagnóstico de erros inatos do metabolismo (cada)</t>
  </si>
  <si>
    <t>40502090</t>
  </si>
  <si>
    <t>40502104</t>
  </si>
  <si>
    <t>Ensaios enzimáticos em células cultivadas para diagnóstico de EIM, incluindo preparo do material, dosagem de proteína e enzima de referência (cada)</t>
  </si>
  <si>
    <t>40502112</t>
  </si>
  <si>
    <t>Ensaios enzimáticos em leucócitos, eritrócitos ou tecidos para diagnóstico de EIM, incluindo preparo do material, dosagem de proteína e enzima de referência (cada)</t>
  </si>
  <si>
    <t>40502120</t>
  </si>
  <si>
    <t>Ensaios enzimáticos no plasma para diagnóstico de EIM, incluindo enzima de referência (cada)</t>
  </si>
  <si>
    <t>40502139</t>
  </si>
  <si>
    <t>Teste duplo - 1 trimestre (PAPP-A+Beta-HCG) ou outros 2 em soro ou líquido aminiótico com elaboração de laudo contendo cálculo de risco para anomalias fetais</t>
  </si>
  <si>
    <t>40502147</t>
  </si>
  <si>
    <t>Teste duplo - 2 trimestre (AFP+Beta-HCG) ou outros 2 em soro ou líquido aminiótico com elaboração de laudo contendo cálculo de risco para anomalias fetais</t>
  </si>
  <si>
    <t>40502155</t>
  </si>
  <si>
    <t>Teste triplo (AFP+Beta-HCG+Estriol) ou outros 3 em soro ou líquido aminiótico com elaboração de laudo contendo cálculo de risco para anomalias fetais</t>
  </si>
  <si>
    <t>40502163</t>
  </si>
  <si>
    <t>Testes químicos de triagem em urina para erros inatos do metabolismo (cada)</t>
  </si>
  <si>
    <t>40503011</t>
  </si>
  <si>
    <t>40503020</t>
  </si>
  <si>
    <t>40503038</t>
  </si>
  <si>
    <t>40503046</t>
  </si>
  <si>
    <t>40503054</t>
  </si>
  <si>
    <t>40503062</t>
  </si>
  <si>
    <t>40503070</t>
  </si>
  <si>
    <t>40503089</t>
  </si>
  <si>
    <t>40503097</t>
  </si>
  <si>
    <t>40503100</t>
  </si>
  <si>
    <t>40601013</t>
  </si>
  <si>
    <t>Procedimento diagnóstico peroperatório sem deslocamento do patologista</t>
  </si>
  <si>
    <t>40601021</t>
  </si>
  <si>
    <t>Procedimento diagnóstico peroperatório - peça adicional ou margem cirúrgica</t>
  </si>
  <si>
    <t>40601030</t>
  </si>
  <si>
    <t>Procedimento diagnóstico peroperatório com deslocamento do patologista</t>
  </si>
  <si>
    <t>40601048</t>
  </si>
  <si>
    <t>Necrópsia de adulto/criança e natimorto com suspeita de anomalia genética</t>
  </si>
  <si>
    <t>40601056</t>
  </si>
  <si>
    <t>Necrópsia de embrião / feto até 500 gramas</t>
  </si>
  <si>
    <t>40601064</t>
  </si>
  <si>
    <t>Microscopia eletrônica</t>
  </si>
  <si>
    <t>41301170</t>
  </si>
  <si>
    <t>Avaliação de vias lacrimais - monocular</t>
  </si>
  <si>
    <t>41301188</t>
  </si>
  <si>
    <t>Exame a fresco do conteúdo vaginal e cervical</t>
  </si>
  <si>
    <t>41301200</t>
  </si>
  <si>
    <t>Exame de motilidade ocular (teste ortóptico) - binocular</t>
  </si>
  <si>
    <t>41301218</t>
  </si>
  <si>
    <t>Exame micológico - cultura e identificação de colônia</t>
  </si>
  <si>
    <t>41301226</t>
  </si>
  <si>
    <t>41301234</t>
  </si>
  <si>
    <t>41301242</t>
  </si>
  <si>
    <t>Teste oral de tolerância à glicose - 2 dosagens</t>
  </si>
  <si>
    <t>40302717</t>
  </si>
  <si>
    <t>Eletroforese de proteínas de alta resolução</t>
  </si>
  <si>
    <t>40302725</t>
  </si>
  <si>
    <t>Imunofixação - cada fração</t>
  </si>
  <si>
    <t>40302733</t>
  </si>
  <si>
    <t>Hemoglobina glicada (Fração A1c)</t>
  </si>
  <si>
    <t>40302741</t>
  </si>
  <si>
    <t>Lamotrigina</t>
  </si>
  <si>
    <t>40302750</t>
  </si>
  <si>
    <t>40302768</t>
  </si>
  <si>
    <t>PAPP-A</t>
  </si>
  <si>
    <t>40302776</t>
  </si>
  <si>
    <t>Peptídeo natriurético BNP/PROBNP</t>
  </si>
  <si>
    <t>40302784</t>
  </si>
  <si>
    <t>Vitamina B1, dosagem</t>
  </si>
  <si>
    <t>40302792</t>
  </si>
  <si>
    <t>Vitamina B2, dosagem</t>
  </si>
  <si>
    <t>40302806</t>
  </si>
  <si>
    <t>Vitamina B3, dosagem</t>
  </si>
  <si>
    <t>40302814</t>
  </si>
  <si>
    <t>Vitamina B6, dosagem</t>
  </si>
  <si>
    <t>40302822</t>
  </si>
  <si>
    <t>Vitamina D2, dosagem</t>
  </si>
  <si>
    <t>40302830</t>
  </si>
  <si>
    <t>Hérnia de disco cervical - tratamento cirúrgico</t>
  </si>
  <si>
    <t>30717019</t>
  </si>
  <si>
    <t>Artrodese ao nível do ombro - tratamento cirúrgico</t>
  </si>
  <si>
    <t>30717027</t>
  </si>
  <si>
    <t>Artroplastia escápulo umeral com implante - tratamento cirúrgico</t>
  </si>
  <si>
    <t>30717035</t>
  </si>
  <si>
    <t>Artrotomia glenoumeral - tratamento cirúrgico</t>
  </si>
  <si>
    <t>30717043</t>
  </si>
  <si>
    <t>Biópsia cirúrgica da cintura escapular</t>
  </si>
  <si>
    <t>40314294</t>
  </si>
  <si>
    <t>40314308</t>
  </si>
  <si>
    <t>40316017</t>
  </si>
  <si>
    <t>17-alfa-hidroxiprogesterona</t>
  </si>
  <si>
    <t>40316025</t>
  </si>
  <si>
    <t>3 alfa androstonediol glucoronídeo (3ALFDADIOL)</t>
  </si>
  <si>
    <t>40316033</t>
  </si>
  <si>
    <t>Ácido vanilmandélico (VMA)</t>
  </si>
  <si>
    <t>40316041</t>
  </si>
  <si>
    <t>Adrenocorticotrófico, hormônio (ACTH)</t>
  </si>
  <si>
    <t>40316050</t>
  </si>
  <si>
    <t>40316068</t>
  </si>
  <si>
    <t>Alfa-fetoproteína</t>
  </si>
  <si>
    <t>40316076</t>
  </si>
  <si>
    <t>30703018</t>
  </si>
  <si>
    <t>Bíceps femoral (biceps femoris)</t>
  </si>
  <si>
    <t>30703026</t>
  </si>
  <si>
    <t>Extensor comum dos dedos (extensor digitorum longus)</t>
  </si>
  <si>
    <t>30703034</t>
  </si>
  <si>
    <t>Extensor próprio do dedo gordo (extensor hallucis longus)</t>
  </si>
  <si>
    <t>30703042</t>
  </si>
  <si>
    <t>Flexor curto plantar (flexor digitorum brevis)</t>
  </si>
  <si>
    <t>30703050</t>
  </si>
  <si>
    <t>30703069</t>
  </si>
  <si>
    <t>Grande peitoral (pectoralis major)</t>
  </si>
  <si>
    <t>30703077</t>
  </si>
  <si>
    <t>Músculo pédio (extensor digitorum brevis)</t>
  </si>
  <si>
    <t>30703085</t>
  </si>
  <si>
    <t>30703093</t>
  </si>
  <si>
    <t>Outros transplantes musculares</t>
  </si>
  <si>
    <t>30703107</t>
  </si>
  <si>
    <t>31201156</t>
  </si>
  <si>
    <t>Exérese laparoscópica de cisto de vesícula seminal unilateral</t>
  </si>
  <si>
    <t>31202020</t>
  </si>
  <si>
    <t>Drenagem de abscesso</t>
  </si>
  <si>
    <t>31202039</t>
  </si>
  <si>
    <t>Elefantíase peno-escrotal - tratamento cirúrgico</t>
  </si>
  <si>
    <t>31202047</t>
  </si>
  <si>
    <t>Exérese de cisto escrotal</t>
  </si>
  <si>
    <t>31202063</t>
  </si>
  <si>
    <t>Reconstrução da bolsa escrotal com retalho inguinal pediculado - por estágio</t>
  </si>
  <si>
    <t>31202071</t>
  </si>
  <si>
    <t>Ressecção parcial da bolsa escrotal</t>
  </si>
  <si>
    <t>31203019</t>
  </si>
  <si>
    <t>Autotransplante de um testículo</t>
  </si>
  <si>
    <t>Reto anterior (rectus femoris)</t>
  </si>
  <si>
    <t>30703123</t>
  </si>
  <si>
    <t>30703131</t>
  </si>
  <si>
    <t>Sartório (sartorius)</t>
  </si>
  <si>
    <t>30703140</t>
  </si>
  <si>
    <t>Semimembranoso (semimembranosus)</t>
  </si>
  <si>
    <t>30703158</t>
  </si>
  <si>
    <t>Semitendinoso (semitendinosus)</t>
  </si>
  <si>
    <t>30703166</t>
  </si>
  <si>
    <t>30703174</t>
  </si>
  <si>
    <t>Supinador longo (brachioradialis)</t>
  </si>
  <si>
    <t>30703182</t>
  </si>
  <si>
    <t>30704014</t>
  </si>
  <si>
    <t>Costela</t>
  </si>
  <si>
    <t>30704022</t>
  </si>
  <si>
    <t>Ilíaco</t>
  </si>
  <si>
    <t>30704030</t>
  </si>
  <si>
    <t>Osteocutâneo de ilíaco</t>
  </si>
  <si>
    <t>30704049</t>
  </si>
  <si>
    <t>Osteocutâneos de costela</t>
  </si>
  <si>
    <t>30704057</t>
  </si>
  <si>
    <t>Osteomusculocutâneo de costela</t>
  </si>
  <si>
    <t>30704065</t>
  </si>
  <si>
    <t>Outros transplantes ósseos e osteomusculocutâneos</t>
  </si>
  <si>
    <t>30704073</t>
  </si>
  <si>
    <t>Perônio ou fíbula</t>
  </si>
  <si>
    <t>30704081</t>
  </si>
  <si>
    <t>Transplante ósseo vascularizado (microanastomose)</t>
  </si>
  <si>
    <t>30705010</t>
  </si>
  <si>
    <t>Autotransplante de dois retalhos  musculares combinados, isolados e associados entre si, ligados por um único pedículo</t>
  </si>
  <si>
    <t>30705029</t>
  </si>
  <si>
    <t>Autotransplante de dois retalhos cutâneos combinados, isolados e associados entre si, ligados por um único pedículo vascular</t>
  </si>
  <si>
    <t>30705037</t>
  </si>
  <si>
    <t>Autotransplante de dois retalhos,  um  cutâneo  combinado a um muscular,  isolados  e associados entre si, ligados por um único pedículo vascular</t>
  </si>
  <si>
    <t>30705045</t>
  </si>
  <si>
    <t>Autotransplante de dois retalhos, um cutâneo combinado a retalho osteomuscular, isolados e associados entre sí, ligados por um único pedículo vascular</t>
  </si>
  <si>
    <t>30705053</t>
  </si>
  <si>
    <t>Autotransplante de epiplon</t>
  </si>
  <si>
    <t>30705061</t>
  </si>
  <si>
    <t>Autotransplante de outros retalhos,  isolados  entre  si, e associados mediante um único pedículo vascular comuns aos retalhos</t>
  </si>
  <si>
    <t>30705070</t>
  </si>
  <si>
    <t>Autotransplante de três retalhos, um cutâneo separado, combinado a outros dois retalhos musculares isolados e associados, ligados por um único pedículo vascular</t>
  </si>
  <si>
    <t>30705100</t>
  </si>
  <si>
    <t>Reimplante de segmentos distais do membro superior, com ressecção segmentar</t>
  </si>
  <si>
    <t>30706017</t>
  </si>
  <si>
    <t>Reimplante do membro inferior do nível médio proximal da perna até a coxa</t>
  </si>
  <si>
    <t>30706025</t>
  </si>
  <si>
    <t>Reimplante do membro inferior do pé até o terço médio da perna</t>
  </si>
  <si>
    <t>30706033</t>
  </si>
  <si>
    <t>Reimplante do membro superior,  do nível médio do antebraço até o ombro</t>
  </si>
  <si>
    <t>30707013</t>
  </si>
  <si>
    <t>Transplante articular de metatarsofalângica para a mão</t>
  </si>
  <si>
    <t>30707021</t>
  </si>
  <si>
    <t>Transplante de 2º pododáctilo para mão</t>
  </si>
  <si>
    <t>30707030</t>
  </si>
  <si>
    <t>Transplante de dedos do pé para a mão</t>
  </si>
  <si>
    <t>30707048</t>
  </si>
  <si>
    <t>Transplante do 2º Pododáctilo para o polegar</t>
  </si>
  <si>
    <t>30707056</t>
  </si>
  <si>
    <t>Transplante do hallux para polegar</t>
  </si>
  <si>
    <t>30707064</t>
  </si>
  <si>
    <t>Transplante de dois pododáctilos para a mão</t>
  </si>
  <si>
    <t>30709016</t>
  </si>
  <si>
    <t>Instalação de halo craniano</t>
  </si>
  <si>
    <t>30709024</t>
  </si>
  <si>
    <t>Tração cutânea</t>
  </si>
  <si>
    <t>30709032</t>
  </si>
  <si>
    <t>Tração transesquelética (por membro)</t>
  </si>
  <si>
    <t>30710014</t>
  </si>
  <si>
    <t>Fios ou pinos metálicos transósseos</t>
  </si>
  <si>
    <t>30710022</t>
  </si>
  <si>
    <t>Fios, pinos, parafusos ou hastes metálicas intra-ósseas</t>
  </si>
  <si>
    <t>30710030</t>
  </si>
  <si>
    <t>Placas</t>
  </si>
  <si>
    <t>30710049</t>
  </si>
  <si>
    <t>Próteses de substituição de pequenas articulações</t>
  </si>
  <si>
    <t>30710057</t>
  </si>
  <si>
    <t>Retirada de fixadores externos</t>
  </si>
  <si>
    <t>30711010</t>
  </si>
  <si>
    <t>Imobilizações não-gessadas (qualquer segmento)</t>
  </si>
  <si>
    <t>30711029</t>
  </si>
  <si>
    <t>Membro inferior</t>
  </si>
  <si>
    <t>30711037</t>
  </si>
  <si>
    <t>Membro superior</t>
  </si>
  <si>
    <t>30712017</t>
  </si>
  <si>
    <t>Áxilo-palmar ou pendente</t>
  </si>
  <si>
    <t>30712025</t>
  </si>
  <si>
    <t>Bota com ou sem salto</t>
  </si>
  <si>
    <t>30712033</t>
  </si>
  <si>
    <t>Colar</t>
  </si>
  <si>
    <t>30712041</t>
  </si>
  <si>
    <t>Colete</t>
  </si>
  <si>
    <t>30712050</t>
  </si>
  <si>
    <t>Cruro-podálico</t>
  </si>
  <si>
    <t>30712068</t>
  </si>
  <si>
    <t>Dupla abdução ou Ducroquet</t>
  </si>
  <si>
    <t>30712076</t>
  </si>
  <si>
    <t>Halo-gesso</t>
  </si>
  <si>
    <t>30712084</t>
  </si>
  <si>
    <t>Inguino-maleolar</t>
  </si>
  <si>
    <t>30712092</t>
  </si>
  <si>
    <t>Luva</t>
  </si>
  <si>
    <t>30712106</t>
  </si>
  <si>
    <t>Minerva ou Risser para escoliose</t>
  </si>
  <si>
    <t>30712114</t>
  </si>
  <si>
    <t>Pelvipodálico</t>
  </si>
  <si>
    <t>30712122</t>
  </si>
  <si>
    <t>Spica-gessada</t>
  </si>
  <si>
    <t>30712130</t>
  </si>
  <si>
    <t>Tipo Velpeau</t>
  </si>
  <si>
    <t>30712149</t>
  </si>
  <si>
    <t>Tóraco-braquial</t>
  </si>
  <si>
    <t>30713021</t>
  </si>
  <si>
    <t>Biópsia óssea</t>
  </si>
  <si>
    <t>30713030</t>
  </si>
  <si>
    <t>Biópsias percutânea sinovial ou de tecidos moles</t>
  </si>
  <si>
    <t>30713048</t>
  </si>
  <si>
    <t>Enxertos em outras pseudartroses</t>
  </si>
  <si>
    <t>30713064</t>
  </si>
  <si>
    <t>Manipulação articular sob anestesia geral</t>
  </si>
  <si>
    <t>30713072</t>
  </si>
  <si>
    <t>Retirada de enxerto ósseo</t>
  </si>
  <si>
    <t>30713137</t>
  </si>
  <si>
    <t>Atividade reflexa ou aplicação de técnica cinesioterápica específica</t>
  </si>
  <si>
    <t>20103123</t>
  </si>
  <si>
    <t>20103131</t>
  </si>
  <si>
    <t>Biofeedback com EMG</t>
  </si>
  <si>
    <t>20103140</t>
  </si>
  <si>
    <t>Bloqueio fenólico, alcoólico ou com toxina botulínica (de pontos motores) - por membro ou segmento corporal</t>
  </si>
  <si>
    <t>20103158</t>
  </si>
  <si>
    <t>Confecção de órteses em material termo-sensível (por unidade)</t>
  </si>
  <si>
    <t>20103166</t>
  </si>
  <si>
    <t>30501261</t>
  </si>
  <si>
    <t>Ozena - tratamento cirúrgico</t>
  </si>
  <si>
    <t>30501270</t>
  </si>
  <si>
    <t>Perfuração do septo nasal - correção cirúrgica</t>
  </si>
  <si>
    <t>30501288</t>
  </si>
  <si>
    <t>Polipectomia - unilateral</t>
  </si>
  <si>
    <t>30501296</t>
  </si>
  <si>
    <t>Reconstrução de unidade anatômica do nariz - por estágio</t>
  </si>
  <si>
    <t>30501300</t>
  </si>
  <si>
    <t>Reconstrução total de nariz - por estágio</t>
  </si>
  <si>
    <t>30501318</t>
  </si>
  <si>
    <t>Ressecção de tumores malignos transnasais</t>
  </si>
  <si>
    <t>30501326</t>
  </si>
  <si>
    <t>Rinectomia parcial</t>
  </si>
  <si>
    <t>30501334</t>
  </si>
  <si>
    <t>Rinectomia total</t>
  </si>
  <si>
    <t>30501342</t>
  </si>
  <si>
    <t>Rinoplastia reparadora</t>
  </si>
  <si>
    <t>30501350</t>
  </si>
  <si>
    <t>Rinosseptoplastia funcional</t>
  </si>
  <si>
    <t>30501369</t>
  </si>
  <si>
    <t>Septoplastia (qualquer técnica sem vídeo)</t>
  </si>
  <si>
    <t>30501377</t>
  </si>
  <si>
    <t>Sinéquia nasal - ressecção unilateral - qualquer técnica</t>
  </si>
  <si>
    <t>30501385</t>
  </si>
  <si>
    <t>Tratamento cirúrgico da atresia narinária</t>
  </si>
  <si>
    <t>30501393</t>
  </si>
  <si>
    <t>Tratamento cirúrgico de deformidade nasal congênita</t>
  </si>
  <si>
    <t>30501407</t>
  </si>
  <si>
    <t>Tratamento cirúrgico do rinofima</t>
  </si>
  <si>
    <t>30501415</t>
  </si>
  <si>
    <t>Tratamento cirúrgico reparador do nariz em sela</t>
  </si>
  <si>
    <t>30501423</t>
  </si>
  <si>
    <t>Tratamento de deformidade traumática nasal</t>
  </si>
  <si>
    <t>30501431</t>
  </si>
  <si>
    <t>Tumor intranasal - exérese por rinotomia lateral</t>
  </si>
  <si>
    <t>30501440</t>
  </si>
  <si>
    <t>Tumor intranasal - exérese por via transnasal</t>
  </si>
  <si>
    <t>30501458</t>
  </si>
  <si>
    <t>Turbinectomia ou turbinoplastia - unilateral</t>
  </si>
  <si>
    <t>30501466</t>
  </si>
  <si>
    <t>Turbinoplastia por radiofreqüência</t>
  </si>
  <si>
    <t>30501474</t>
  </si>
  <si>
    <t>Corpos estranhos - retirada sob anestesia geral / hospital (nariz) - por videoendoscopia</t>
  </si>
  <si>
    <t>30501482</t>
  </si>
  <si>
    <t>Epistaxe - cauterização da artéria esfenopalatina com microscopia - unilateral por videoendoscopia</t>
  </si>
  <si>
    <t>30501490</t>
  </si>
  <si>
    <t>Imperfuração coanal - correção cirúrgica intranasal por videoendoscopia</t>
  </si>
  <si>
    <t>30501504</t>
  </si>
  <si>
    <t>Ozena - tratamento cirúrgico por videoendoscopia</t>
  </si>
  <si>
    <t>30501512</t>
  </si>
  <si>
    <t>Perfuração do septo nasal - correção cirúrgica por videoendoscopia</t>
  </si>
  <si>
    <t>30501520</t>
  </si>
  <si>
    <t>Rinosseptoplastia funcional por videoendoscopia</t>
  </si>
  <si>
    <t>30501539</t>
  </si>
  <si>
    <t>Septoplastia por videoendoscopia</t>
  </si>
  <si>
    <t>30502012</t>
  </si>
  <si>
    <t>Angiofibroma - ressecção transmaxilar e/ou transpalatina</t>
  </si>
  <si>
    <t>30502020</t>
  </si>
  <si>
    <t>Antrostomia maxilar intranasal</t>
  </si>
  <si>
    <t>30502039</t>
  </si>
  <si>
    <t>Artéria maxilar interna - ligadura transmaxilar</t>
  </si>
  <si>
    <t>30502047</t>
  </si>
  <si>
    <t>Cisto naso-alveolar e globular - exérese</t>
  </si>
  <si>
    <t>30502063</t>
  </si>
  <si>
    <t>Descompressão transetmoidal do canal óptico</t>
  </si>
  <si>
    <t>30502071</t>
  </si>
  <si>
    <t>Etmoidectomia externa</t>
  </si>
  <si>
    <t>30502080</t>
  </si>
  <si>
    <t>Etmoidectomia intranasal</t>
  </si>
  <si>
    <t>30502098</t>
  </si>
  <si>
    <t>Exérese de tumor com abordagem craniofacial oncológica  seios...(tempo facial)</t>
  </si>
  <si>
    <t>30502101</t>
  </si>
  <si>
    <t>Exérese de tumor de seios paranasais por via endoscopica</t>
  </si>
  <si>
    <t>30502110</t>
  </si>
  <si>
    <t>Fístula oro-antral - tratamento cirúrgico</t>
  </si>
  <si>
    <t>30502128</t>
  </si>
  <si>
    <t>Fístula oronasal - tratamento cirúrgico</t>
  </si>
  <si>
    <t>30502136</t>
  </si>
  <si>
    <t>Maxilectomia incluindo exenteração de órbita</t>
  </si>
  <si>
    <t>30502144</t>
  </si>
  <si>
    <t>Maxilectomia parcial</t>
  </si>
  <si>
    <t>30502152</t>
  </si>
  <si>
    <t>40309509</t>
  </si>
  <si>
    <t>40309517</t>
  </si>
  <si>
    <t>Ragócitos, pesquisa</t>
  </si>
  <si>
    <t>40309525</t>
  </si>
  <si>
    <t>Rotina líquido sinovial - caracteres físicos, citologia, proteínas, ácido úrico, látex p/ F.R., BACT.</t>
  </si>
  <si>
    <t>40310019</t>
  </si>
  <si>
    <t>Vitamina "D" 25 HIDROXI, dosagem (Vitamina D3)</t>
  </si>
  <si>
    <t>40302849</t>
  </si>
  <si>
    <t>Vitamina K, dosagem</t>
  </si>
  <si>
    <t>40303012</t>
  </si>
  <si>
    <t>Alfa -1-antitripsina, (fezes)</t>
  </si>
  <si>
    <t>40303020</t>
  </si>
  <si>
    <t>Anal Swab, pesquisa de oxiúrus</t>
  </si>
  <si>
    <t>40303039</t>
  </si>
  <si>
    <t>Coprológico funcional (caracteres, pH, digestibilidade, amônia, ácidos orgânicos e interpretação)</t>
  </si>
  <si>
    <t>40303047</t>
  </si>
  <si>
    <t>Transaminase oxalacética (amino transferase aspartato)</t>
  </si>
  <si>
    <t>40302512</t>
  </si>
  <si>
    <t>Transaminase pirúvica (amino transferase de alanina)</t>
  </si>
  <si>
    <t>40302520</t>
  </si>
  <si>
    <t>Transferrina</t>
  </si>
  <si>
    <t>40302539</t>
  </si>
  <si>
    <t>Triazolam</t>
  </si>
  <si>
    <t>40302547</t>
  </si>
  <si>
    <t>Triglicerídeos</t>
  </si>
  <si>
    <t>40302555</t>
  </si>
  <si>
    <t>Trimipramina</t>
  </si>
  <si>
    <t>40302563</t>
  </si>
  <si>
    <t>Tripsina imuno reativa (IRT)</t>
  </si>
  <si>
    <t>40302571</t>
  </si>
  <si>
    <t>40302580</t>
  </si>
  <si>
    <t>Uréia</t>
  </si>
  <si>
    <t>40302598</t>
  </si>
  <si>
    <t>Urobilinogênio</t>
  </si>
  <si>
    <t>40302601</t>
  </si>
  <si>
    <t>Vitamina A, dosagem</t>
  </si>
  <si>
    <t>40302610</t>
  </si>
  <si>
    <t>Vitamina E</t>
  </si>
  <si>
    <t>40302628</t>
  </si>
  <si>
    <t>Testes cutâneo-alérgicos para alimentos</t>
  </si>
  <si>
    <t>41401387</t>
  </si>
  <si>
    <t>Testes cutâneo-alérgicos para fungos</t>
  </si>
  <si>
    <t>41401395</t>
  </si>
  <si>
    <t>Testes cutâneo-alérgicos para insetos hematófagos</t>
  </si>
  <si>
    <t>41401409</t>
  </si>
  <si>
    <t>Testes cutâneo-alérgicos para pólens</t>
  </si>
  <si>
    <t>41401425</t>
  </si>
  <si>
    <t>Testes de contato - até 30 substâncias</t>
  </si>
  <si>
    <t>41401433</t>
  </si>
  <si>
    <t>41401441</t>
  </si>
  <si>
    <t>41401450</t>
  </si>
  <si>
    <t>41401468</t>
  </si>
  <si>
    <t>Testes do desenvolvimento (escala de Denver e outras)</t>
  </si>
  <si>
    <t>41401476</t>
  </si>
  <si>
    <t>Testes vestibulares, com prova calórica, com eletronistagmografia</t>
  </si>
  <si>
    <t>41401484</t>
  </si>
  <si>
    <t>Testes vestibulares, com prova calórica, sem eletronistagmografia</t>
  </si>
  <si>
    <t>41401492</t>
  </si>
  <si>
    <t>Testes vestibulares, com vecto-eletronistagmografia</t>
  </si>
  <si>
    <t>41401514</t>
  </si>
  <si>
    <t>Oximetria não invasiva</t>
  </si>
  <si>
    <t>41401522</t>
  </si>
  <si>
    <t>Teste cutâneo-alérgicos para látex</t>
  </si>
  <si>
    <t>41401530</t>
  </si>
  <si>
    <t>Teste cutâneo-alérgicos Epitelis de Animais</t>
  </si>
  <si>
    <t>41401549</t>
  </si>
  <si>
    <t>Teste de monitorização contínua da glicose (TMCG)</t>
  </si>
  <si>
    <t>41401557</t>
  </si>
  <si>
    <t>Repertorização</t>
  </si>
  <si>
    <t>41401565</t>
  </si>
  <si>
    <t>Teste de avaliação geriátrica global</t>
  </si>
  <si>
    <t>41501012</t>
  </si>
  <si>
    <t>Biometria ultra-sônica - monocular</t>
  </si>
  <si>
    <t>41501047</t>
  </si>
  <si>
    <t>Dopplermetria dos cordões espermáticos</t>
  </si>
  <si>
    <t>41501063</t>
  </si>
  <si>
    <t>Investigação ultra-sônica com registro gráfico (qualquer área)</t>
  </si>
  <si>
    <t>41501071</t>
  </si>
  <si>
    <t>41501080</t>
  </si>
  <si>
    <t>41501098</t>
  </si>
  <si>
    <t>Investigação ultra-sônica com teste de stress em esteira e com registro gráfico</t>
  </si>
  <si>
    <t>41501101</t>
  </si>
  <si>
    <t>Investigação ultra-sônica sem registro gráfico (qualquer área)</t>
  </si>
  <si>
    <t>41501110</t>
  </si>
  <si>
    <t>Medida de índice de artelhos com registro gráfico</t>
  </si>
  <si>
    <t>41501128</t>
  </si>
  <si>
    <t>Paquimetria ultra-sônica - monocular</t>
  </si>
  <si>
    <t>41501136</t>
  </si>
  <si>
    <t>41501144</t>
  </si>
  <si>
    <t>Tomografia de coerência óptica - monocular</t>
  </si>
  <si>
    <t>41501179</t>
  </si>
  <si>
    <t>41501187</t>
  </si>
  <si>
    <t>Medida de pressão segmentar (nos quatro segmentos)</t>
  </si>
  <si>
    <t>41501195</t>
  </si>
  <si>
    <t>41501209</t>
  </si>
  <si>
    <t>Medida de pressão hepática</t>
  </si>
  <si>
    <t>de</t>
  </si>
  <si>
    <t>40813720</t>
  </si>
  <si>
    <t>40813738</t>
  </si>
  <si>
    <t>40813746</t>
  </si>
  <si>
    <t>Embolização de artéria uterina para tratamento de mioma ou outras situações</t>
  </si>
  <si>
    <t>40813754</t>
  </si>
  <si>
    <t>Embolização de veia espermática para tratamento de varicocele</t>
  </si>
  <si>
    <t>40813762</t>
  </si>
  <si>
    <t>Embolização de veias ovarianas para tratamento de varicocele</t>
  </si>
  <si>
    <t>40813770</t>
  </si>
  <si>
    <t>Teste respiratório para H. Pylori</t>
  </si>
  <si>
    <t>40307794</t>
  </si>
  <si>
    <t>3.01.99.00-0</t>
  </si>
  <si>
    <t>Recanalização arterial no IAM - angioplastia primária - com implante de stent com ou sem suporte circulatório (balão intra-órtico)</t>
  </si>
  <si>
    <t>30912199</t>
  </si>
  <si>
    <t>Recanalização mecânica do IAM (angioplastia primária com balão)</t>
  </si>
  <si>
    <t>30912202</t>
  </si>
  <si>
    <t>Redução miocárdica por infusão seletiva de drogas</t>
  </si>
  <si>
    <t>30912210</t>
  </si>
  <si>
    <t>Retirada percutânea de corpos estranhos vasculares</t>
  </si>
  <si>
    <t>30912229</t>
  </si>
  <si>
    <t>Revascularização transmiocárdica percutânea</t>
  </si>
  <si>
    <t>30912237</t>
  </si>
  <si>
    <t>Tratamento percutâneo do aneurisma/dissecção da aorta</t>
  </si>
  <si>
    <t>30912245</t>
  </si>
  <si>
    <t>Valvoplastia percutânea por via arterial ou venosa</t>
  </si>
  <si>
    <t>30912253</t>
  </si>
  <si>
    <t>Valvoplastia percutânea por via transeptal</t>
  </si>
  <si>
    <t>30912261</t>
  </si>
  <si>
    <t>Angioplastia transluminal percutânea de bifurcação e de tronco com implante de stent</t>
  </si>
  <si>
    <t>30912270</t>
  </si>
  <si>
    <t>Ateromectomia rotacional, direcional, extracional ou uso de laser coronariano com ou sem angioplastia por balão, com ou sem implante de stent</t>
  </si>
  <si>
    <t>30913012</t>
  </si>
  <si>
    <t>Implante de cateter venoso central por punção, para NPP, QT, Hemodepuração ou para infusão de soros/drogas</t>
  </si>
  <si>
    <t>Dorso curvo / escoliose / giba costal - tratamento cirúrgico</t>
  </si>
  <si>
    <t>30715113</t>
  </si>
  <si>
    <t>Espondilolistese - tratamento cirúrgico</t>
  </si>
  <si>
    <t>30715130</t>
  </si>
  <si>
    <t>Fratura do cóccix - redução incruenta</t>
  </si>
  <si>
    <t>30715148</t>
  </si>
  <si>
    <t>Fratura do cóccix - tratamento cirúrgico</t>
  </si>
  <si>
    <t>30715156</t>
  </si>
  <si>
    <t>Fratura e/ou luxação de coluna vertebral - redução incruenta</t>
  </si>
  <si>
    <t>30715164</t>
  </si>
  <si>
    <t>Fraturas ou fratura-luxação de coluna - tratamento cirúrgico</t>
  </si>
  <si>
    <t>30715172</t>
  </si>
  <si>
    <t>Hemivértebra - ressecção via anterior ou posterior - tratamento cirúrgico</t>
  </si>
  <si>
    <t>30715180</t>
  </si>
  <si>
    <t>Hérnia de disco tóraco-lombar - tratamento cirúrgico</t>
  </si>
  <si>
    <t>30715199</t>
  </si>
  <si>
    <t>Laminectomia por segmento (aracnoidite, abscesso epidural)</t>
  </si>
  <si>
    <t>30715210</t>
  </si>
  <si>
    <t>Osteomielite de coluna - tratamento cirúrgico</t>
  </si>
  <si>
    <t>30715229</t>
  </si>
  <si>
    <t>Osteotomia de coluna vertebral - tratamento cirúrgico</t>
  </si>
  <si>
    <t>30715237</t>
  </si>
  <si>
    <t>Outras afecções da coluna - tratamento incruento</t>
  </si>
  <si>
    <t>30715245</t>
  </si>
  <si>
    <t>Pseudartrose de coluna - tratamento cirúrgico</t>
  </si>
  <si>
    <t>30715253</t>
  </si>
  <si>
    <t>Punção liquórica</t>
  </si>
  <si>
    <t>30715261</t>
  </si>
  <si>
    <t>Retirada de corpo estranho - tratamento cirúrgico</t>
  </si>
  <si>
    <t>30715270</t>
  </si>
  <si>
    <t>Retirada de material de síntese - tratamento cirúrgico</t>
  </si>
  <si>
    <t>30715288</t>
  </si>
  <si>
    <t>Substituição de corpo vertebral</t>
  </si>
  <si>
    <t>30715296</t>
  </si>
  <si>
    <t>Tração cervical transesquelética</t>
  </si>
  <si>
    <t>30715300</t>
  </si>
  <si>
    <t>Tratamento cirúrgico da cifose infantil</t>
  </si>
  <si>
    <t>30715318</t>
  </si>
  <si>
    <t>Tratamento cirúrgico da lesão traumática raquimedular</t>
  </si>
  <si>
    <t>30715326</t>
  </si>
  <si>
    <t>Tratamento cirúrgico das malformações craniovertebrais</t>
  </si>
  <si>
    <t>30715334</t>
  </si>
  <si>
    <t>Tratamento cirúrgico do disrafismo</t>
  </si>
  <si>
    <t>30715342</t>
  </si>
  <si>
    <t>Tratamento conservador do traumatismo raquimedular (por dia)</t>
  </si>
  <si>
    <t>30715350</t>
  </si>
  <si>
    <t>30914140</t>
  </si>
  <si>
    <t>Linfadenectomia pélvica laparoscópica</t>
  </si>
  <si>
    <t>30914159</t>
  </si>
  <si>
    <t>Linfadenectomia retroperitoneal laparoscópica</t>
  </si>
  <si>
    <t>30914167</t>
  </si>
  <si>
    <t>Marsupialização laparoscópica de linfocele</t>
  </si>
  <si>
    <t>30915015</t>
  </si>
  <si>
    <t>Correção cirúrgica das arritmias</t>
  </si>
  <si>
    <t>30915023</t>
  </si>
  <si>
    <t>Drenagem do pericárdio</t>
  </si>
  <si>
    <t>30915031</t>
  </si>
  <si>
    <t>Pericardiocentese</t>
  </si>
  <si>
    <t>30915040</t>
  </si>
  <si>
    <t>Pericardiotomia / Pericardiectomia</t>
  </si>
  <si>
    <t>30915058</t>
  </si>
  <si>
    <t>Drenagem do pericárdio por vídeo</t>
  </si>
  <si>
    <t>30915066</t>
  </si>
  <si>
    <t>Pericardiotomia / Pericardiectomia por vídeo</t>
  </si>
  <si>
    <t>30916011</t>
  </si>
  <si>
    <t>Hipotermia profunda com ou sem parada circulatória total</t>
  </si>
  <si>
    <t>30917018</t>
  </si>
  <si>
    <t>Biópsia do miocárdio</t>
  </si>
  <si>
    <t>30917026</t>
  </si>
  <si>
    <t>Cardiomioplastia</t>
  </si>
  <si>
    <t>30917034</t>
  </si>
  <si>
    <t>Cardiotomia (ferimento, corpo estranho, exploração)</t>
  </si>
  <si>
    <t>30917042</t>
  </si>
  <si>
    <t>Retirada de tumores intracardíacos</t>
  </si>
  <si>
    <t>31001017</t>
  </si>
  <si>
    <t>Atresia de esôfago com fístula traqueal - tratamento cirúrgico</t>
  </si>
  <si>
    <t>31001025</t>
  </si>
  <si>
    <t>Atresia de esôfago sem fístula (dupla estomia) - tratamento cirúrgico</t>
  </si>
  <si>
    <t>31001033</t>
  </si>
  <si>
    <t>Autotransplante com microcirurgia</t>
  </si>
  <si>
    <t>31001041</t>
  </si>
  <si>
    <t>Esofagectomia distal com toracotomia</t>
  </si>
  <si>
    <t>31001050</t>
  </si>
  <si>
    <t>Esofagectomia distal sem toracotomia</t>
  </si>
  <si>
    <t>31001068</t>
  </si>
  <si>
    <t>Esofagoplastia (coloplastia)</t>
  </si>
  <si>
    <t>31001076</t>
  </si>
  <si>
    <t>Esofagoplastia (gastroplastia)</t>
  </si>
  <si>
    <t>31001084</t>
  </si>
  <si>
    <t>Estenose de esôfago - tratamento cirúrgico via torácica</t>
  </si>
  <si>
    <t>31001092</t>
  </si>
  <si>
    <t>Faringo-laringo-esofagectomia total com ou sem toracotomia</t>
  </si>
  <si>
    <t>31001106</t>
  </si>
  <si>
    <t>Fístula tráqueo esofágica - tratamento cirúrgico via cervical</t>
  </si>
  <si>
    <t>31001114</t>
  </si>
  <si>
    <t>Fístula tráqueo esofágica - tratamento cirúrgico via torácica</t>
  </si>
  <si>
    <t>31001149</t>
  </si>
  <si>
    <t>Reintervenção sobre a transição esôfago gástrica</t>
  </si>
  <si>
    <t>31001157</t>
  </si>
  <si>
    <t>Ressecção do esôfago cervical e/ou torácico e transplante com microcirurgia</t>
  </si>
  <si>
    <t>31001165</t>
  </si>
  <si>
    <t>Substituição esofágica - cólon ou tubo gástrico</t>
  </si>
  <si>
    <t>31001173</t>
  </si>
  <si>
    <t>Tratamento cirúrgico das varizes esofágicas</t>
  </si>
  <si>
    <t>31001181</t>
  </si>
  <si>
    <t>Hepatite C - imunoblot</t>
  </si>
  <si>
    <t>40307050</t>
  </si>
  <si>
    <t>40307069</t>
  </si>
  <si>
    <t>40307077</t>
  </si>
  <si>
    <t>Hepatite delta, antígeno</t>
  </si>
  <si>
    <t>40307085</t>
  </si>
  <si>
    <t>Herpes simples - IgG</t>
  </si>
  <si>
    <t>40307093</t>
  </si>
  <si>
    <t>Herpes simples - IgM</t>
  </si>
  <si>
    <t>40307107</t>
  </si>
  <si>
    <t>Herpes zoster - IgG</t>
  </si>
  <si>
    <t>40307115</t>
  </si>
  <si>
    <t>Herpes zoster - IgM</t>
  </si>
  <si>
    <t>40307123</t>
  </si>
  <si>
    <t>Hipersensibilidade retardada (intradermo reação IDeR ) candidina, caxumba, estreptoquinase-dornase, PPD, tricofitina, vírus vacinal, outro(s), cada</t>
  </si>
  <si>
    <t>40307131</t>
  </si>
  <si>
    <t>Histamina, dosagem</t>
  </si>
  <si>
    <t>40307140</t>
  </si>
  <si>
    <t>Histona</t>
  </si>
  <si>
    <t>40307158</t>
  </si>
  <si>
    <t>Histoplasmose, reação sorológica</t>
  </si>
  <si>
    <t>40307166</t>
  </si>
  <si>
    <t>HIV - antígeno P24</t>
  </si>
  <si>
    <t>40307174</t>
  </si>
  <si>
    <t>40307182</t>
  </si>
  <si>
    <t>40307190</t>
  </si>
  <si>
    <t>HLA-DR</t>
  </si>
  <si>
    <t>40307204</t>
  </si>
  <si>
    <t>HLA-DR+DQ</t>
  </si>
  <si>
    <t>40307212</t>
  </si>
  <si>
    <t>40307220</t>
  </si>
  <si>
    <t>IgA</t>
  </si>
  <si>
    <t>40307239</t>
  </si>
  <si>
    <t>IgA na saliva</t>
  </si>
  <si>
    <t>40307247</t>
  </si>
  <si>
    <t>IgD</t>
  </si>
  <si>
    <t>40307255</t>
  </si>
  <si>
    <t>40307263</t>
  </si>
  <si>
    <t>40307271</t>
  </si>
  <si>
    <t>IgE, total</t>
  </si>
  <si>
    <t>40307280</t>
  </si>
  <si>
    <t>IgG</t>
  </si>
  <si>
    <t>40307298</t>
  </si>
  <si>
    <t>IgG, subclasses 1,2,3,4 (cada)</t>
  </si>
  <si>
    <t>40307301</t>
  </si>
  <si>
    <t>IgM</t>
  </si>
  <si>
    <t>40307310</t>
  </si>
  <si>
    <t>Imunocomplexos circulantes</t>
  </si>
  <si>
    <t>40307328</t>
  </si>
  <si>
    <t>Imunocomplexos circulantes, com células Raji</t>
  </si>
  <si>
    <t>40307336</t>
  </si>
  <si>
    <t>Imunoeletroforese (estudo da gamopatia)</t>
  </si>
  <si>
    <t>Eletroneuromiografia de MMII</t>
  </si>
  <si>
    <t>40103323</t>
  </si>
  <si>
    <t>Eletroneuromiografia de MMSS</t>
  </si>
  <si>
    <t>40103331</t>
  </si>
  <si>
    <t>Eletroneuromiografia de MMSS e MMII</t>
  </si>
  <si>
    <t>40103366</t>
  </si>
  <si>
    <t>Eletroneuromiografia genitoperineal</t>
  </si>
  <si>
    <t>40103374</t>
  </si>
  <si>
    <t>EMG com registro de movimento involuntário (teste dinâmico de escrita; estudo funcional de tremores)</t>
  </si>
  <si>
    <t>40103382</t>
  </si>
  <si>
    <t>40103390</t>
  </si>
  <si>
    <t>EMG quantitativa ou EMG de fibra única</t>
  </si>
  <si>
    <t>40103404</t>
  </si>
  <si>
    <t>Espectrografia vocal</t>
  </si>
  <si>
    <t>40103412</t>
  </si>
  <si>
    <t>Gustometria</t>
  </si>
  <si>
    <t>40103420</t>
  </si>
  <si>
    <t>Imitanciometria de alta frequência</t>
  </si>
  <si>
    <t>40103439</t>
  </si>
  <si>
    <t>Impedanciometria</t>
  </si>
  <si>
    <t>40103447</t>
  </si>
  <si>
    <t>40103455</t>
  </si>
  <si>
    <t>Otoemissões acústicas produto de distorção</t>
  </si>
  <si>
    <t>40103463</t>
  </si>
  <si>
    <t>Otoemissões evocadas transientes</t>
  </si>
  <si>
    <t>40103480</t>
  </si>
  <si>
    <t>Pesquisa de pares cranianos relacionados com o VIII PAR</t>
  </si>
  <si>
    <t>40103498</t>
  </si>
  <si>
    <t>40103501</t>
  </si>
  <si>
    <t>Pesquisa do fenômeno de Tullio</t>
  </si>
  <si>
    <t>40103510</t>
  </si>
  <si>
    <t>40103528</t>
  </si>
  <si>
    <t>40103536</t>
  </si>
  <si>
    <t>40103544</t>
  </si>
  <si>
    <t>40103552</t>
  </si>
  <si>
    <t>40103560</t>
  </si>
  <si>
    <t>40103579</t>
  </si>
  <si>
    <t>40103587</t>
  </si>
  <si>
    <t>40103595</t>
  </si>
  <si>
    <t>40103609</t>
  </si>
  <si>
    <t>40103617</t>
  </si>
  <si>
    <t>40103625</t>
  </si>
  <si>
    <t>Vectoeletronistagmografia - computadorizada</t>
  </si>
  <si>
    <t>40103757</t>
  </si>
  <si>
    <t>Vídeo-eletrencefalografia contínua não invasiva - 12 horas (vídeo EEG/NT)</t>
  </si>
  <si>
    <t>40103765</t>
  </si>
  <si>
    <t>Videonistagmografia infravermelha</t>
  </si>
  <si>
    <t>40104010</t>
  </si>
  <si>
    <t>TRANSPLANTES DE DEDOS DO PÉ PARA MÃO</t>
  </si>
  <si>
    <t>TRAÇÃO</t>
  </si>
  <si>
    <t>RETIRADA DE MATERIAL DE SÍNTESE</t>
  </si>
  <si>
    <t>IMOBILIZAÇÕES PROVISÓRIAS</t>
  </si>
  <si>
    <t>APARELHOS GESSADOS</t>
  </si>
  <si>
    <t>OUTROS PROCEDIMENTOS / PUNÇÕES</t>
  </si>
  <si>
    <t xml:space="preserve">RETIRADA DE CORPO ESTRANHO </t>
  </si>
  <si>
    <t>COLUNA VERTEBRAL</t>
  </si>
  <si>
    <t>ARTICULAÇÃO ESCÁPULO-UMERAL E CINTURA ESCAPULAR</t>
  </si>
  <si>
    <t>BRAÇO</t>
  </si>
  <si>
    <t>COTOVELO</t>
  </si>
  <si>
    <t>ANTEBRAÇO</t>
  </si>
  <si>
    <t>PUNHO</t>
  </si>
  <si>
    <t>MÃO</t>
  </si>
  <si>
    <t>CINTURA PÉLVICA</t>
  </si>
  <si>
    <t>ARTICULAÇÃO COXO-FEMORAL</t>
  </si>
  <si>
    <t>COXA / FÊMUR</t>
  </si>
  <si>
    <t>JOELHO</t>
  </si>
  <si>
    <t>TORNOZELO</t>
  </si>
  <si>
    <t>PÉ</t>
  </si>
  <si>
    <t>MÚSCULOS E FASCIAS</t>
  </si>
  <si>
    <t>TENDÕES, BURSAS E SINÓVIAS</t>
  </si>
  <si>
    <t>OSSOS</t>
  </si>
  <si>
    <t>PROCEDIMENTOS VIDEOARTROSCÓPICOS DE JOELHO</t>
  </si>
  <si>
    <t>PROCEDIMENTOS VIDEOARTROSCÓPICOS DE TORNOZELO</t>
  </si>
  <si>
    <t>PROCEDIMENTOS VIDEOARTROSCÓPICOS DE OMBRO</t>
  </si>
  <si>
    <t>PROCEDIMENTOS VIDEOARTROSCÓPICOS DE COTOVELO</t>
  </si>
  <si>
    <t>PROCEDIMENTOS VIDEOARTROSCÓPICOS DE PUNHO E TÚNEL DO CARPO</t>
  </si>
  <si>
    <t>PROCEDIMENTOS VIDEOARTROSCÓPICOS DE COXOFEMORAL</t>
  </si>
  <si>
    <t>40708063</t>
  </si>
  <si>
    <t>Cintilografia de mama (bilateral)</t>
  </si>
  <si>
    <t>40708071</t>
  </si>
  <si>
    <t>Demarcação radioisotópica de lesões tumorais</t>
  </si>
  <si>
    <t>40708080</t>
  </si>
  <si>
    <t>Detecção intraoperatória radioguiada de lesões tumorais</t>
  </si>
  <si>
    <t>40708098</t>
  </si>
  <si>
    <t>Detecção intraoperatória radioguiada de linfonodo sentinela</t>
  </si>
  <si>
    <t>40708101</t>
  </si>
  <si>
    <t>Linfocintilografia</t>
  </si>
  <si>
    <t>40708110</t>
  </si>
  <si>
    <t>Quantificação da captação pulmonar com gálio-67</t>
  </si>
  <si>
    <t>40708128</t>
  </si>
  <si>
    <t>PET dedicado oncológico</t>
  </si>
  <si>
    <t>40709019</t>
  </si>
  <si>
    <t>Cintilografia para detecção de aspiração pulmonar</t>
  </si>
  <si>
    <t>40709027</t>
  </si>
  <si>
    <t>Cintilografia pulmonar (inalação)</t>
  </si>
  <si>
    <t>40709035</t>
  </si>
  <si>
    <t>Cintilografia pulmonar (perfusão)</t>
  </si>
  <si>
    <t>40710017</t>
  </si>
  <si>
    <t>40710025</t>
  </si>
  <si>
    <t>Tratamento com metaiodobenzilguanidina (MIBG)</t>
  </si>
  <si>
    <t>40710033</t>
  </si>
  <si>
    <t>40710041</t>
  </si>
  <si>
    <t>Tratamento de câncer da tireóide</t>
  </si>
  <si>
    <t>40710050</t>
  </si>
  <si>
    <t>Tratamento de hipertireoidismo-bócio nodular tóxico (Graves)</t>
  </si>
  <si>
    <t>40710068</t>
  </si>
  <si>
    <t>Tratamento de hipertireoidismo-bócio nodular tóxico (Plummer)</t>
  </si>
  <si>
    <t>40710076</t>
  </si>
  <si>
    <t>Tratamento de metástases ósseas (estrôncio-90)</t>
  </si>
  <si>
    <t>40710084</t>
  </si>
  <si>
    <t>Tratamento de metástases ósseas (samário-153)</t>
  </si>
  <si>
    <t>40710092</t>
  </si>
  <si>
    <t>Tratamento de tumores neuroendócrinos</t>
  </si>
  <si>
    <t>40711013</t>
  </si>
  <si>
    <t>Dacriocintilografia</t>
  </si>
  <si>
    <t>40711021</t>
  </si>
  <si>
    <t>40801012</t>
  </si>
  <si>
    <t>Crânio - 2 incidências</t>
  </si>
  <si>
    <t>40801020</t>
  </si>
  <si>
    <t>Crânio - 3 incidências</t>
  </si>
  <si>
    <t>40801039</t>
  </si>
  <si>
    <t>Crânio - 4 incidências</t>
  </si>
  <si>
    <t>40801047</t>
  </si>
  <si>
    <t>Orelha , mastóides ou rochedos - bilateral</t>
  </si>
  <si>
    <t>40801055</t>
  </si>
  <si>
    <t>Órbitas - bilateral</t>
  </si>
  <si>
    <t>40801063</t>
  </si>
  <si>
    <t>Seios da face</t>
  </si>
  <si>
    <t>40801071</t>
  </si>
  <si>
    <t>Sela túrcica</t>
  </si>
  <si>
    <t>40801080</t>
  </si>
  <si>
    <t>Maxilar inferior</t>
  </si>
  <si>
    <t>40801098</t>
  </si>
  <si>
    <t>Ossos da face</t>
  </si>
  <si>
    <t>40801101</t>
  </si>
  <si>
    <t>Arcos zigomáticos ou malar ou apófises estilóides</t>
  </si>
  <si>
    <t>40801110</t>
  </si>
  <si>
    <t>40801128</t>
  </si>
  <si>
    <t>Adenóides ou cavum</t>
  </si>
  <si>
    <t>40801136</t>
  </si>
  <si>
    <t>Panorâmica de mandíbula (ortopantomografia)</t>
  </si>
  <si>
    <t>40801144</t>
  </si>
  <si>
    <t>Teleperfil em cefalostato - sem traçado</t>
  </si>
  <si>
    <t>40801152</t>
  </si>
  <si>
    <t>Teleperfil em cefalostato - com traçado</t>
  </si>
  <si>
    <t>40801160</t>
  </si>
  <si>
    <t>40801179</t>
  </si>
  <si>
    <t>Radiografia peri-apical</t>
  </si>
  <si>
    <t>40801187</t>
  </si>
  <si>
    <t>Radiografia oclusal</t>
  </si>
  <si>
    <t>40801195</t>
  </si>
  <si>
    <t>Planigrafia linear de crânio ou sela túrcica ou face ou mastóide</t>
  </si>
  <si>
    <t>40801209</t>
  </si>
  <si>
    <t>Incidência adicional de crânio ou face</t>
  </si>
  <si>
    <t>40802019</t>
  </si>
  <si>
    <t>Coluna cervical - 3 incidências</t>
  </si>
  <si>
    <t>40802027</t>
  </si>
  <si>
    <t>Coluna cervical - 5 incidências</t>
  </si>
  <si>
    <t>40802035</t>
  </si>
  <si>
    <t>Coluna dorsal - 2 incidências</t>
  </si>
  <si>
    <t>40802043</t>
  </si>
  <si>
    <t>Coluna dorsal - 4 incidências</t>
  </si>
  <si>
    <t>40802051</t>
  </si>
  <si>
    <t>Coluna lombo-sacra -3 incidências</t>
  </si>
  <si>
    <t>40802060</t>
  </si>
  <si>
    <t>Coluna lombo-sacra - 5 incidências</t>
  </si>
  <si>
    <t>40802078</t>
  </si>
  <si>
    <t>Sacro-coccix</t>
  </si>
  <si>
    <t>40802086</t>
  </si>
  <si>
    <t>Coluna dorso-lombar para escoliose</t>
  </si>
  <si>
    <t>40802094</t>
  </si>
  <si>
    <t>40802108</t>
  </si>
  <si>
    <t>Planigrafia de coluna vertebral (dois planos)</t>
  </si>
  <si>
    <t>40802116</t>
  </si>
  <si>
    <t>Incidência adicional de coluna</t>
  </si>
  <si>
    <t>40803015</t>
  </si>
  <si>
    <t>Esterno</t>
  </si>
  <si>
    <t>40803023</t>
  </si>
  <si>
    <t>Articulação esternoclavicular</t>
  </si>
  <si>
    <t>40803031</t>
  </si>
  <si>
    <t>40803040</t>
  </si>
  <si>
    <t>Clavícula</t>
  </si>
  <si>
    <t>40803058</t>
  </si>
  <si>
    <t>Omoplata ou escápula</t>
  </si>
  <si>
    <t>40803066</t>
  </si>
  <si>
    <t>40202054</t>
  </si>
  <si>
    <t>Broncoscopia com biópsia transbrônquica com acompanhamento radioscópico</t>
  </si>
  <si>
    <t>40202062</t>
  </si>
  <si>
    <t>Cecostomia</t>
  </si>
  <si>
    <t>40202070</t>
  </si>
  <si>
    <t>Cistoenterostomia com colocação de prótese ou dreno</t>
  </si>
  <si>
    <t>40202089</t>
  </si>
  <si>
    <t>ULTRA-SONOGRAFIA</t>
  </si>
  <si>
    <t>ULTRA-SONOGRAFIA DIAGNÓSTICA</t>
  </si>
  <si>
    <t>ULTRA-SONOGRAFIA INTERVENCIONISTA</t>
  </si>
  <si>
    <t>TOMOGRAFIA COMPUTADORIZADA</t>
  </si>
  <si>
    <t>TOMOGRAFIA COMPUTADORIZADA DIAGNÓSTICA</t>
  </si>
  <si>
    <t>TOMOGRAFIA COMPUTADORIZADA INTERVENCIONISTA</t>
  </si>
  <si>
    <t>RESSONÂNCIA MAGNÉTICA</t>
  </si>
  <si>
    <t>RESSONÂNCIA MAGNÉTICA DIAGNÓSTICA</t>
  </si>
  <si>
    <t>RESSONÂNCIA MAGNÉTICA INTERVENCIONISTA</t>
  </si>
  <si>
    <t>RADIOTERAPIA</t>
  </si>
  <si>
    <t>PROCEDIMENTOS / TÉCNICAS DE RADIOTERAPIA EXTERNA</t>
  </si>
  <si>
    <t>PROCEDIMENTOS SECUNDÁRIOS DE RADIOTERAPIA EXTERNA</t>
  </si>
  <si>
    <t>PROCEDIMENTOS DE BRAQUITERAPIA</t>
  </si>
  <si>
    <t>PROCEDIMENTOS SECUNDÁRIOS DE BRAQUITERAPIA</t>
  </si>
  <si>
    <t>EXAMES ESPECÍFICOS</t>
  </si>
  <si>
    <t>MEDICINA NUCLEAR</t>
  </si>
  <si>
    <t>Valor Porte R$</t>
  </si>
  <si>
    <t>Portes dos Procedimentos médicos</t>
  </si>
  <si>
    <t xml:space="preserve">UCO GERAL =  </t>
  </si>
  <si>
    <t>FAIXA</t>
  </si>
  <si>
    <t>VALOR</t>
  </si>
  <si>
    <t>Procedimentos</t>
  </si>
  <si>
    <t>% Deflator</t>
  </si>
  <si>
    <t>tabela</t>
  </si>
  <si>
    <t>UCO</t>
  </si>
  <si>
    <t>DEFLATOR</t>
  </si>
  <si>
    <t>CUSTO DEFLACIONADO</t>
  </si>
  <si>
    <t>01A</t>
  </si>
  <si>
    <t>geral</t>
  </si>
  <si>
    <t>01B</t>
  </si>
  <si>
    <t>10101020</t>
  </si>
  <si>
    <t>01C</t>
  </si>
  <si>
    <t>02A</t>
  </si>
  <si>
    <t>02B</t>
  </si>
  <si>
    <t>02C</t>
  </si>
  <si>
    <t>03A</t>
  </si>
  <si>
    <t>03B</t>
  </si>
  <si>
    <t>04A</t>
  </si>
  <si>
    <t>04B</t>
  </si>
  <si>
    <t>04C</t>
  </si>
  <si>
    <t>05A</t>
  </si>
  <si>
    <t>05B</t>
  </si>
  <si>
    <t>05C</t>
  </si>
  <si>
    <t>06A</t>
  </si>
  <si>
    <t>20101031</t>
  </si>
  <si>
    <t>06B</t>
  </si>
  <si>
    <t>20101040</t>
  </si>
  <si>
    <t>06C</t>
  </si>
  <si>
    <t>20101058</t>
  </si>
  <si>
    <t>07A</t>
  </si>
  <si>
    <t>07B</t>
  </si>
  <si>
    <t>07C</t>
  </si>
  <si>
    <t>08A</t>
  </si>
  <si>
    <t>08B</t>
  </si>
  <si>
    <t>40202364</t>
  </si>
  <si>
    <t>40202372</t>
  </si>
  <si>
    <t>40202399</t>
  </si>
  <si>
    <t>40202429</t>
  </si>
  <si>
    <t>Laringoscopia/traqueoscopia para diagnóstico e biópsia (tubo rígido)</t>
  </si>
  <si>
    <t>40202437</t>
  </si>
  <si>
    <t>Laringoscopia/traqueoscopia para diagnóstico e biópsia com aparelho flexível</t>
  </si>
  <si>
    <t>40202445</t>
  </si>
  <si>
    <t>Laringoscopia/traqueoscopia para intubação oro ou nasotraqueal</t>
  </si>
  <si>
    <t>40202453</t>
  </si>
  <si>
    <t>Ligadura elástica do esôfago, estômago ou duodeno</t>
  </si>
  <si>
    <t>40202470</t>
  </si>
  <si>
    <t>Mucosectomia</t>
  </si>
  <si>
    <t>40202488</t>
  </si>
  <si>
    <t>Nasofibrolaringoscopia para dignóstico e/ou biópsia</t>
  </si>
  <si>
    <t>40202496</t>
  </si>
  <si>
    <t>Papilotomia biópsia e/ou citologia biliar e pancreática</t>
  </si>
  <si>
    <t>40202500</t>
  </si>
  <si>
    <t>Papilotomia e dilatação biliar ou pancreática</t>
  </si>
  <si>
    <t>40202518</t>
  </si>
  <si>
    <t>Papilotomia endoscópica (para retirada de cálculos coledocianos ou drenagem biliar)</t>
  </si>
  <si>
    <t>40202526</t>
  </si>
  <si>
    <t>Papilotomia, dilatação e colocação de prótese ou dreno biliar ou pancreático</t>
  </si>
  <si>
    <t>40202534</t>
  </si>
  <si>
    <t>Passagem de sonda naso-enteral</t>
  </si>
  <si>
    <t>40202542</t>
  </si>
  <si>
    <t>40202550</t>
  </si>
  <si>
    <t>40202569</t>
  </si>
  <si>
    <t>40202577</t>
  </si>
  <si>
    <t>40202585</t>
  </si>
  <si>
    <t>40202593</t>
  </si>
  <si>
    <t>40202607</t>
  </si>
  <si>
    <t>40202615</t>
  </si>
  <si>
    <t>Endoscopia digestiva alta com biópsia e teste de urease (pesquisa Helicobacter pylori)</t>
  </si>
  <si>
    <t>40202623</t>
  </si>
  <si>
    <t>40202631</t>
  </si>
  <si>
    <t>Tratamento endoscópico de hemoptise</t>
  </si>
  <si>
    <t>40202640</t>
  </si>
  <si>
    <t>Cura cirúrgica de hipertensão portal - qualquer tipo</t>
  </si>
  <si>
    <t>30907071</t>
  </si>
  <si>
    <t>Fulguração de telangiectasias (por grupo)</t>
  </si>
  <si>
    <t>30907080</t>
  </si>
  <si>
    <t>Implante de filtro de veia cava</t>
  </si>
  <si>
    <t>30907098</t>
  </si>
  <si>
    <t>Interrupção cirúrgica veia cava inferior</t>
  </si>
  <si>
    <t>30907101</t>
  </si>
  <si>
    <t>Tratamento cirúrgico de varizes com lipodermatoesclerose ou úlcera (um membro)</t>
  </si>
  <si>
    <t>30907110</t>
  </si>
  <si>
    <t>Trombectomia venosa</t>
  </si>
  <si>
    <t>30907128</t>
  </si>
  <si>
    <t>Valvuloplastia ou interposição de segmento valvulado venoso</t>
  </si>
  <si>
    <t>30907136</t>
  </si>
  <si>
    <t>Varizes - tratamento cirúrgico de dois membros</t>
  </si>
  <si>
    <t>30907144</t>
  </si>
  <si>
    <t>Varizes - tratamento cirúrgico de um membro</t>
  </si>
  <si>
    <t>30907152</t>
  </si>
  <si>
    <t>Reconstrução de sulco gengivo-labial</t>
  </si>
  <si>
    <t>30201098</t>
  </si>
  <si>
    <t>Reconstrução total do lábio</t>
  </si>
  <si>
    <t>30201101</t>
  </si>
  <si>
    <t>Tratamento cirúrgico da macrostomia</t>
  </si>
  <si>
    <t>30201110</t>
  </si>
  <si>
    <t>Tratamento cirúrgico da microstomia</t>
  </si>
  <si>
    <t>30202019</t>
  </si>
  <si>
    <t>Alongamento cirúrgico do palato mole</t>
  </si>
  <si>
    <t>30202027</t>
  </si>
  <si>
    <t>Biópsia de boca</t>
  </si>
  <si>
    <t>30202035</t>
  </si>
  <si>
    <t>Excisão de lesão maligna com reconstrução à custa de retalhos locais</t>
  </si>
  <si>
    <t>30202043</t>
  </si>
  <si>
    <t>Excisão de tumor de boca com mandibulectomia</t>
  </si>
  <si>
    <t>30202051</t>
  </si>
  <si>
    <t>Exérese de tumor e enxerto cutâneo ou mucoso</t>
  </si>
  <si>
    <t>30202060</t>
  </si>
  <si>
    <t>Fístula orofacial - tratamento cirúrgico</t>
  </si>
  <si>
    <t>30202078</t>
  </si>
  <si>
    <t>Glossectomia subtotal ou total, com ou sem mandibulectomia</t>
  </si>
  <si>
    <t>30202086</t>
  </si>
  <si>
    <t>Palato-queiloplastia unilateral</t>
  </si>
  <si>
    <t>30202094</t>
  </si>
  <si>
    <t>Palatoplastia com enxerto ósseo</t>
  </si>
  <si>
    <t>30202108</t>
  </si>
  <si>
    <t>Palatoplastia com retalho faríngeo</t>
  </si>
  <si>
    <t>30202116</t>
  </si>
  <si>
    <t>Palatoplastia com retalho miomucoso</t>
  </si>
  <si>
    <t>30202124</t>
  </si>
  <si>
    <t>Palatoplastia parcial</t>
  </si>
  <si>
    <t>30202132</t>
  </si>
  <si>
    <t>Palatoplastia total</t>
  </si>
  <si>
    <t>30202140</t>
  </si>
  <si>
    <t>Plástica do ducto parotídeo</t>
  </si>
  <si>
    <t>30203015</t>
  </si>
  <si>
    <t>Frenotomia lingual</t>
  </si>
  <si>
    <t>30203023</t>
  </si>
  <si>
    <t>Tumor de língua - tratamento cirúrgico</t>
  </si>
  <si>
    <t>30204011</t>
  </si>
  <si>
    <t>Biópsia de glândula salivar</t>
  </si>
  <si>
    <t>30204020</t>
  </si>
  <si>
    <t>Excisão de glândula submandibular</t>
  </si>
  <si>
    <t>30204038</t>
  </si>
  <si>
    <t>Exérese de rânula ou mucocele</t>
  </si>
  <si>
    <t>30204046</t>
  </si>
  <si>
    <t>Parotidectomia parcial com conservação do nervo facial</t>
  </si>
  <si>
    <t>30204054</t>
  </si>
  <si>
    <t>Parotidectomia total ampliada com ou sem reconstrução com retalhos locais</t>
  </si>
  <si>
    <t>30204062</t>
  </si>
  <si>
    <t>Parotidectomia total com conservação do nervo facial</t>
  </si>
  <si>
    <t>30204070</t>
  </si>
  <si>
    <t>Parotidectomia total com reconstrução do nervo facial</t>
  </si>
  <si>
    <t>30204089</t>
  </si>
  <si>
    <t>Parotidectomia total com sacrificio do nervo facial, sem reconstrução</t>
  </si>
  <si>
    <t>30204097</t>
  </si>
  <si>
    <t>Plastia de ducto salivar ou exérese de cálculo ou de rânula salivar</t>
  </si>
  <si>
    <t>30204100</t>
  </si>
  <si>
    <t>Ressecção de tumor de glândula sublingual</t>
  </si>
  <si>
    <t>30205018</t>
  </si>
  <si>
    <t>Aneurismas rotos ou trombosados de artérias viscerais</t>
  </si>
  <si>
    <t>30910056</t>
  </si>
  <si>
    <t>Aneurismas rotos ou trombosados de axilar, femoral, poplítea</t>
  </si>
  <si>
    <t>30910064</t>
  </si>
  <si>
    <t>Aneurismas rotos ou trombosados de carótida, subclávia, ilíaca</t>
  </si>
  <si>
    <t>30910072</t>
  </si>
  <si>
    <t>Aneurismas rotos ou trombosados torácicos ou tóraco-abdominais</t>
  </si>
  <si>
    <t>30910080</t>
  </si>
  <si>
    <t>Embolectomia ou trombo - embolectomia arterial</t>
  </si>
  <si>
    <t>30910099</t>
  </si>
  <si>
    <t>Exploração vascular em traumas de outros segmentos</t>
  </si>
  <si>
    <t>30910102</t>
  </si>
  <si>
    <t>Exploração vascular em traumas torácicos e abdominais</t>
  </si>
  <si>
    <t>30910110</t>
  </si>
  <si>
    <t>Lesões vasculares cervicais e cérvico torácicas</t>
  </si>
  <si>
    <t>30910129</t>
  </si>
  <si>
    <t>Lesões vasculares de membro inferior ou superior-unilateral</t>
  </si>
  <si>
    <t>30910137</t>
  </si>
  <si>
    <t>Lesões vasculares intra-abdominais</t>
  </si>
  <si>
    <t>30910145</t>
  </si>
  <si>
    <t>Lesões vasculares traumáticas intratorácicas</t>
  </si>
  <si>
    <t>30911010</t>
  </si>
  <si>
    <t>Avaliação da viabilidade miocárdica por cateter</t>
  </si>
  <si>
    <t>30911028</t>
  </si>
  <si>
    <t>Avaliação fisiológica da gravidade de obstruções (cateter ou guia)</t>
  </si>
  <si>
    <t>30911036</t>
  </si>
  <si>
    <t>Biópsia endomiocárdica</t>
  </si>
  <si>
    <t>30911044</t>
  </si>
  <si>
    <t>Cateterismo cardíaco D e/ou E com  ou  sem  cinecoronariografia / cineangiografia  com  avaliação  de reatividade vascular pulmonar ou teste de sobrecarga hemodinânica</t>
  </si>
  <si>
    <t>30911052</t>
  </si>
  <si>
    <t>Cateterismo cardíaco D e/ou E com estudo cineangiográfico e de revascularização cirúrgica do miocárdio</t>
  </si>
  <si>
    <t>30911060</t>
  </si>
  <si>
    <t>Cateterismo cardíaco direito com estudo angiográfico da artéria pulmonar</t>
  </si>
  <si>
    <t>30911079</t>
  </si>
  <si>
    <t>Cateterismo cardíaco E e/ou D com cineangiocoronariografia e ventriculografia</t>
  </si>
  <si>
    <t>30911087</t>
  </si>
  <si>
    <t>Cateterismo cardíaco E e/ou D com cineangiocoronariografia, ventriculografia e estudo angiográfico  da aorta e/ou ramos tóraco-abdominais e/ou membros</t>
  </si>
  <si>
    <t>30911095</t>
  </si>
  <si>
    <t>Cateterismo E e estudo cineangiográfico da aorta e/ou seus ramos</t>
  </si>
  <si>
    <t>30911109</t>
  </si>
  <si>
    <t>Cateterização cardíaca E por via transeptal</t>
  </si>
  <si>
    <t>30911117</t>
  </si>
  <si>
    <t>Estudo eletrofisiológico - mapeamento eletro-eletrônico tridimensional - do sistema de condução com ou sem ação farmacológica</t>
  </si>
  <si>
    <t>30911125</t>
  </si>
  <si>
    <t>30721083</t>
  </si>
  <si>
    <t>Artrotomia - tratamento cirúrgico</t>
  </si>
  <si>
    <t>30721091</t>
  </si>
  <si>
    <t>Biópsia cirúrgica de punho</t>
  </si>
  <si>
    <t>30721105</t>
  </si>
  <si>
    <t>Coto de amputação punho e antebraço - revisão</t>
  </si>
  <si>
    <t>30721113</t>
  </si>
  <si>
    <t>Desarticulação do punho - tratamento cirúrgico</t>
  </si>
  <si>
    <t>30721121</t>
  </si>
  <si>
    <t>Encurtamento rádio/ulnar</t>
  </si>
  <si>
    <t>30721148</t>
  </si>
  <si>
    <t>Fratura de osso do carpo - redução cirúrgica</t>
  </si>
  <si>
    <t>30721156</t>
  </si>
  <si>
    <t>Fratura do carpo - redução incruenta</t>
  </si>
  <si>
    <t>30721164</t>
  </si>
  <si>
    <t>Fraturas - fixador externo</t>
  </si>
  <si>
    <t>30721180</t>
  </si>
  <si>
    <t>Fraturas e/ou luxações do punho - redução incruenta</t>
  </si>
  <si>
    <t>40306925</t>
  </si>
  <si>
    <t>Helicobacter pylori - IgM</t>
  </si>
  <si>
    <t>40306933</t>
  </si>
  <si>
    <t>Hepatite A - HAV - IgG</t>
  </si>
  <si>
    <t>40306941</t>
  </si>
  <si>
    <t>Hepatite A - HAV - IgM</t>
  </si>
  <si>
    <t>40306950</t>
  </si>
  <si>
    <t>Hepatite B - HBCAC - IgG (anti-core IgG ou Acoreg)</t>
  </si>
  <si>
    <t>40306968</t>
  </si>
  <si>
    <t>Hepatite B - HBCAC - IgM (anti-core IgM ou Acorem)</t>
  </si>
  <si>
    <t>Teste de glicerol (com audiometria tonal limiar pré e pós)</t>
  </si>
  <si>
    <t>41401220</t>
  </si>
  <si>
    <t>Teste de glicerol (com eletrococleografia pré e pós)</t>
  </si>
  <si>
    <t>41401239</t>
  </si>
  <si>
    <t>Teste de Hilger para paralisia facial</t>
  </si>
  <si>
    <t>40701093</t>
  </si>
  <si>
    <t>Fluxo sanguíneo das extremidades</t>
  </si>
  <si>
    <t>40701107</t>
  </si>
  <si>
    <t>Quantificação de "shunt" da direita para a esquerda</t>
  </si>
  <si>
    <t>40701115</t>
  </si>
  <si>
    <t>Quantificação de "shunt" periférico</t>
  </si>
  <si>
    <t>40701123</t>
  </si>
  <si>
    <t>Venografia radioisotópica</t>
  </si>
  <si>
    <t>40701131</t>
  </si>
  <si>
    <t>Cintilografia do miocárdio perfusão - estresse farmacológico</t>
  </si>
  <si>
    <t>40701140</t>
  </si>
  <si>
    <t>Cintilografia do miocárdio perfusão - estresse físico</t>
  </si>
  <si>
    <t>40702014</t>
  </si>
  <si>
    <t>Cintilografia das glândulas salivares com ou sem estímulo</t>
  </si>
  <si>
    <t>40702022</t>
  </si>
  <si>
    <t>Cintilografia do fígado e do baço</t>
  </si>
  <si>
    <t>40702030</t>
  </si>
  <si>
    <t>Cintilografia do fígado e vias biliares</t>
  </si>
  <si>
    <t>40702049</t>
  </si>
  <si>
    <t>Cintilografia para detecção de hemorragia digestória ativa</t>
  </si>
  <si>
    <t>40702057</t>
  </si>
  <si>
    <t>Cintilografia para detecção de hemorragia digestória não ativa</t>
  </si>
  <si>
    <t>40702065</t>
  </si>
  <si>
    <t>40702073</t>
  </si>
  <si>
    <t>Cintilografia para estudo de trânsito esofágico (líquidos)</t>
  </si>
  <si>
    <t>40702081</t>
  </si>
  <si>
    <t>Cintilografia para estudo de trânsito esofágico (semi-sólidos)</t>
  </si>
  <si>
    <t>40702090</t>
  </si>
  <si>
    <t>Cintilografia para pesquisa de divertículo de Meckel</t>
  </si>
  <si>
    <t>40702103</t>
  </si>
  <si>
    <t>Cintilografia para pesquisa de refluxo gastro-esofágico</t>
  </si>
  <si>
    <t>40702111</t>
  </si>
  <si>
    <t>Fluxo sanguíneo hepático (qualitativo e quantitativo)</t>
  </si>
  <si>
    <t>40703010</t>
  </si>
  <si>
    <t>Cintilografia da tireóide e/ou captação (iodo - 123)</t>
  </si>
  <si>
    <t>40703029</t>
  </si>
  <si>
    <t>Cintilografia da tireóide e/ou captação (iodo - 131)</t>
  </si>
  <si>
    <t>40703037</t>
  </si>
  <si>
    <t>Cintilografia da tireóide e/ou captação (tecnécio - 99m TC)</t>
  </si>
  <si>
    <t>40703045</t>
  </si>
  <si>
    <t>Cintilografia das paratireóides</t>
  </si>
  <si>
    <t>40703053</t>
  </si>
  <si>
    <t>40703061</t>
  </si>
  <si>
    <t>Teste de estímulo com TSH recombinante</t>
  </si>
  <si>
    <t>40703070</t>
  </si>
  <si>
    <t>Teste de supressão da tireóide com T3</t>
  </si>
  <si>
    <t>40703088</t>
  </si>
  <si>
    <t>Teste do perclorato</t>
  </si>
  <si>
    <t>40704017</t>
  </si>
  <si>
    <t>Cintilografia renal dinâmica</t>
  </si>
  <si>
    <t>40704025</t>
  </si>
  <si>
    <t>Cintilografia renal dinâmica com diurético</t>
  </si>
  <si>
    <t>40704033</t>
  </si>
  <si>
    <t>Cintilografia renal estática (quantitativa ou qualitativa)</t>
  </si>
  <si>
    <t>40704041</t>
  </si>
  <si>
    <t>Cintilografia testicular (escrotal)</t>
  </si>
  <si>
    <t>40704050</t>
  </si>
  <si>
    <t>Cistocintilografia direta</t>
  </si>
  <si>
    <t>40704068</t>
  </si>
  <si>
    <t>Cistocintilografia indireta</t>
  </si>
  <si>
    <t>40704076</t>
  </si>
  <si>
    <t>Determinação da filtração glomerular</t>
  </si>
  <si>
    <t>40704084</t>
  </si>
  <si>
    <t>Determinação do fluxo plasmático renal</t>
  </si>
  <si>
    <t>40705013</t>
  </si>
  <si>
    <t>Cintilografia do sistema retículo-endotelial (medula óssea)</t>
  </si>
  <si>
    <t>40705021</t>
  </si>
  <si>
    <t>Demonstração do seqüestro de hemácias pelo baço</t>
  </si>
  <si>
    <t>40705030</t>
  </si>
  <si>
    <t>Determinação da sobrevida de hemácias</t>
  </si>
  <si>
    <t>40705048</t>
  </si>
  <si>
    <t>Determinação do volume eritrocitário</t>
  </si>
  <si>
    <t>40705056</t>
  </si>
  <si>
    <t>Determinação do volume plasmático</t>
  </si>
  <si>
    <t>40705064</t>
  </si>
  <si>
    <t>Teste de absorção de vitamina B12 com cobalto - 57 (teste de Schilling)</t>
  </si>
  <si>
    <t>40706010</t>
  </si>
  <si>
    <t>40706028</t>
  </si>
  <si>
    <t>Fluxo sangüíneo ósseo</t>
  </si>
  <si>
    <t>40707016</t>
  </si>
  <si>
    <t>Cintilografia cerebral</t>
  </si>
  <si>
    <t>40707024</t>
  </si>
  <si>
    <t>Cintilografia cerebral com FDG-18 F, em câmara hibrída</t>
  </si>
  <si>
    <t>40707032</t>
  </si>
  <si>
    <t>Cintilografia de perfusão cerebral</t>
  </si>
  <si>
    <t>40707040</t>
  </si>
  <si>
    <t>Cisternocintilografia</t>
  </si>
  <si>
    <t>40707059</t>
  </si>
  <si>
    <t>Cisternocintilografia para pesquisa de fístula liquórica</t>
  </si>
  <si>
    <t>40707067</t>
  </si>
  <si>
    <t>Fluxo sangüíneo cerebral</t>
  </si>
  <si>
    <t>40707075</t>
  </si>
  <si>
    <t>Mielocintilografia</t>
  </si>
  <si>
    <t>40707083</t>
  </si>
  <si>
    <t>Ventrículo-cintilografia</t>
  </si>
  <si>
    <t>40708012</t>
  </si>
  <si>
    <t>Cintilografia com análogo de somatostatina</t>
  </si>
  <si>
    <t>40708020</t>
  </si>
  <si>
    <t>Cintilografia com gálio-67</t>
  </si>
  <si>
    <t>40708039</t>
  </si>
  <si>
    <t>Cintilografia com leucócitos marcados</t>
  </si>
  <si>
    <t>40708047</t>
  </si>
  <si>
    <t>Aneurisma de aorta-torácica - correção cirúrgica</t>
  </si>
  <si>
    <t>30906040</t>
  </si>
  <si>
    <t>Aneurisma de artérias viscerais</t>
  </si>
  <si>
    <t>30906059</t>
  </si>
  <si>
    <t>Aneurisma de axilar, femoral, poplítea</t>
  </si>
  <si>
    <t>30906067</t>
  </si>
  <si>
    <t>Aneurisma de carótida, subclávia, ilíaca</t>
  </si>
  <si>
    <t>30906075</t>
  </si>
  <si>
    <t>Aneurismas - outros</t>
  </si>
  <si>
    <t>Oftalmodinamometria - monocular</t>
  </si>
  <si>
    <t>41301285</t>
  </si>
  <si>
    <t>Peniscopia (inclui bolsa escrotal)</t>
  </si>
  <si>
    <t>41301307</t>
  </si>
  <si>
    <t>41301315</t>
  </si>
  <si>
    <t>Retinografia (só honorário) monocular</t>
  </si>
  <si>
    <t>41301323</t>
  </si>
  <si>
    <t>Tonometria - binocular</t>
  </si>
  <si>
    <t>41301331</t>
  </si>
  <si>
    <t>Tricograma</t>
  </si>
  <si>
    <t>41301340</t>
  </si>
  <si>
    <t>Urodinâmica completa</t>
  </si>
  <si>
    <t>41301358</t>
  </si>
  <si>
    <t>Urofluxometria</t>
  </si>
  <si>
    <t>41301366</t>
  </si>
  <si>
    <t>Visão subnormal - monocular</t>
  </si>
  <si>
    <t>41301374</t>
  </si>
  <si>
    <t>Vulvoscopia (vulva e períneo)</t>
  </si>
  <si>
    <t>41301382</t>
  </si>
  <si>
    <t>Capilaroscopia periungueal</t>
  </si>
  <si>
    <t>41301390</t>
  </si>
  <si>
    <t>41301404</t>
  </si>
  <si>
    <t>41401018</t>
  </si>
  <si>
    <t>41401026</t>
  </si>
  <si>
    <t>41401042</t>
  </si>
  <si>
    <t>Prova de auto-rotação cefálica</t>
  </si>
  <si>
    <t>41401050</t>
  </si>
  <si>
    <t>Prova de Lombard</t>
  </si>
  <si>
    <t>41401069</t>
  </si>
  <si>
    <t>41401077</t>
  </si>
  <si>
    <t>40813576</t>
  </si>
  <si>
    <t>40813584</t>
  </si>
  <si>
    <t>Embolização para tratamento de epistaxe</t>
  </si>
  <si>
    <t>40813592</t>
  </si>
  <si>
    <t>Embolização de aneurisma ou pseudoaneurisma visceral</t>
  </si>
  <si>
    <t>40813606</t>
  </si>
  <si>
    <t>Embolização brônquica para tratamento de hemoptise</t>
  </si>
  <si>
    <t>40813614</t>
  </si>
  <si>
    <t>Embolização pulmonar para tratamento de fístula arteriovenosa ou outra situação</t>
  </si>
  <si>
    <t>40813622</t>
  </si>
  <si>
    <t>Embolização de varizes esofagianas ou gástricas</t>
  </si>
  <si>
    <t>40813630</t>
  </si>
  <si>
    <t>Embolização de hemorragia digestiva</t>
  </si>
  <si>
    <t>40813649</t>
  </si>
  <si>
    <t>40813657</t>
  </si>
  <si>
    <t>Embolização esplênica para tratamento de hiperesplenismo ou outra situação</t>
  </si>
  <si>
    <t>40813665</t>
  </si>
  <si>
    <t>Embolização arterial para tratamento de priapismo</t>
  </si>
  <si>
    <t>40813673</t>
  </si>
  <si>
    <t>Glicose-6-fosfato deidrogenase (G6FD)</t>
  </si>
  <si>
    <t>40302067</t>
  </si>
  <si>
    <t>Haptoglobina</t>
  </si>
  <si>
    <t>40302075</t>
  </si>
  <si>
    <t>Hemoglobina glicada (A1 total)</t>
  </si>
  <si>
    <t>40302083</t>
  </si>
  <si>
    <t>Hemoglobina plasmática livre</t>
  </si>
  <si>
    <t>40302091</t>
  </si>
  <si>
    <t>Hexosaminidase A</t>
  </si>
  <si>
    <t>40302105</t>
  </si>
  <si>
    <t>Hidroxiprolina</t>
  </si>
  <si>
    <t>40302113</t>
  </si>
  <si>
    <t>Homocisteína</t>
  </si>
  <si>
    <t>40302121</t>
  </si>
  <si>
    <t>Imipramina - desipramina</t>
  </si>
  <si>
    <t>40302130</t>
  </si>
  <si>
    <t>Amilase ou alfa-amilase, isoenzimas</t>
  </si>
  <si>
    <t>40302148</t>
  </si>
  <si>
    <t>Isomerase fosfohexose</t>
  </si>
  <si>
    <t>40302156</t>
  </si>
  <si>
    <t>Isoniazida</t>
  </si>
  <si>
    <t>40302164</t>
  </si>
  <si>
    <t>Lactose, teste de tolerância</t>
  </si>
  <si>
    <t>40302172</t>
  </si>
  <si>
    <t>Leucino aminopeptidase</t>
  </si>
  <si>
    <t>40302180</t>
  </si>
  <si>
    <t>Lidocaina</t>
  </si>
  <si>
    <t>40302199</t>
  </si>
  <si>
    <t>Lipase</t>
  </si>
  <si>
    <t>40302202</t>
  </si>
  <si>
    <t>40302210</t>
  </si>
  <si>
    <t>40302229</t>
  </si>
  <si>
    <t>Lítio</t>
  </si>
  <si>
    <t>40302237</t>
  </si>
  <si>
    <t>Magnésio</t>
  </si>
  <si>
    <t>40302245</t>
  </si>
  <si>
    <t>Mioglobina, dosagem</t>
  </si>
  <si>
    <t>40302253</t>
  </si>
  <si>
    <t>Nitrogênio amoniacal</t>
  </si>
  <si>
    <t>40302261</t>
  </si>
  <si>
    <t>Nitrogênio total</t>
  </si>
  <si>
    <t>40302270</t>
  </si>
  <si>
    <t>Osmolalidade</t>
  </si>
  <si>
    <t>40302288</t>
  </si>
  <si>
    <t>Oxcarbazepina, dosagem</t>
  </si>
  <si>
    <t>40302296</t>
  </si>
  <si>
    <t>Piruvato quinase</t>
  </si>
  <si>
    <t>40302300</t>
  </si>
  <si>
    <t>40302318</t>
  </si>
  <si>
    <t>40302326</t>
  </si>
  <si>
    <t>Pré-albumina</t>
  </si>
  <si>
    <t>40302334</t>
  </si>
  <si>
    <t>Primidona</t>
  </si>
  <si>
    <t>40302342</t>
  </si>
  <si>
    <t>Procainamida</t>
  </si>
  <si>
    <t>40302350</t>
  </si>
  <si>
    <t>Propanolol</t>
  </si>
  <si>
    <t>40302369</t>
  </si>
  <si>
    <t>Proteína ligadora do retinol</t>
  </si>
  <si>
    <t>40302377</t>
  </si>
  <si>
    <t>Proteínas totais</t>
  </si>
  <si>
    <t>40302385</t>
  </si>
  <si>
    <t>Proteínas totais albumina e globulina</t>
  </si>
  <si>
    <t>40302393</t>
  </si>
  <si>
    <t>Quinidina</t>
  </si>
  <si>
    <t>40302407</t>
  </si>
  <si>
    <t>Reserva alcalina (bicarbonato)</t>
  </si>
  <si>
    <t>40302415</t>
  </si>
  <si>
    <t>Sacarose, teste de tolerância</t>
  </si>
  <si>
    <t>40302423</t>
  </si>
  <si>
    <t>Sódio</t>
  </si>
  <si>
    <t>40302431</t>
  </si>
  <si>
    <t>Succinil acetona</t>
  </si>
  <si>
    <t>40302440</t>
  </si>
  <si>
    <t>Sulfonamidas livre e acetilada (% de acetilação)</t>
  </si>
  <si>
    <t>40302458</t>
  </si>
  <si>
    <t>Tacrolimus</t>
  </si>
  <si>
    <t>40302466</t>
  </si>
  <si>
    <t>Tálio, dosagem</t>
  </si>
  <si>
    <t>40302474</t>
  </si>
  <si>
    <t>Teofilina</t>
  </si>
  <si>
    <t>40302482</t>
  </si>
  <si>
    <t>Neofaloplastia - por estágio</t>
  </si>
  <si>
    <t>31206166</t>
  </si>
  <si>
    <t>Neofaloplastia com retalho inguinal pediculado com reconstrução uretral - por estágio</t>
  </si>
  <si>
    <t>31206174</t>
  </si>
  <si>
    <t>Parafimose - redução manual ou cirúrgica</t>
  </si>
  <si>
    <t>31206182</t>
  </si>
  <si>
    <t>Pênis curvo congênito</t>
  </si>
  <si>
    <t>31206190</t>
  </si>
  <si>
    <t>Plástica - retalho cutâneo à distância</t>
  </si>
  <si>
    <t>31206204</t>
  </si>
  <si>
    <t>Plástica de corpo cavernoso</t>
  </si>
  <si>
    <t>31206212</t>
  </si>
  <si>
    <t>Plástica do freio bálano-prepucial</t>
  </si>
  <si>
    <t>31206220</t>
  </si>
  <si>
    <t>Postectomia</t>
  </si>
  <si>
    <t>31206239</t>
  </si>
  <si>
    <t>Priapismo - tratamento cirúrgico</t>
  </si>
  <si>
    <t>31206247</t>
  </si>
  <si>
    <t>Reconstrução de pênis com enxerto - plástica total</t>
  </si>
  <si>
    <t>31206255</t>
  </si>
  <si>
    <t>Reimplante do pênis</t>
  </si>
  <si>
    <t>31206263</t>
  </si>
  <si>
    <t>Revascularização peniana</t>
  </si>
  <si>
    <t>31301010</t>
  </si>
  <si>
    <t>Bartolinectomia unilateral</t>
  </si>
  <si>
    <t>31301029</t>
  </si>
  <si>
    <t>Biópsia de vulva</t>
  </si>
  <si>
    <t>31301037</t>
  </si>
  <si>
    <t>Cauterização química, ou eletrocauterização, ou criocauterização de lesões da vulva (por grupo de até 5 lesões)</t>
  </si>
  <si>
    <t>31301045</t>
  </si>
  <si>
    <t>Clitorectomia (parcial ou total)</t>
  </si>
  <si>
    <t>31301053</t>
  </si>
  <si>
    <t>Clitoroplastia</t>
  </si>
  <si>
    <t>31301061</t>
  </si>
  <si>
    <t>Excisão radical local da vulva</t>
  </si>
  <si>
    <t>31301070</t>
  </si>
  <si>
    <t>Exérese de glândula de Skene</t>
  </si>
  <si>
    <t>31301088</t>
  </si>
  <si>
    <t>Exérese de lesão da vulva e/ou do períneo (por grupo de até 5 lesões)</t>
  </si>
  <si>
    <t>31301096</t>
  </si>
  <si>
    <t>Hipertrofia dos pequenos lábios - correção cirúrgica</t>
  </si>
  <si>
    <t>31301100</t>
  </si>
  <si>
    <t>Incisão e drenagem da glândula de Bartholin ou Skene</t>
  </si>
  <si>
    <t>31301118</t>
  </si>
  <si>
    <t>Marsupialização da glândula de Bartholin</t>
  </si>
  <si>
    <t>31301126</t>
  </si>
  <si>
    <t>Correção de cardiopatia congênita + revascularização do miocárdio</t>
  </si>
  <si>
    <t>30901090</t>
  </si>
  <si>
    <t>Redirecionamento do fluxo sanguíneo (com anastomose direta, retalho, tubo)</t>
  </si>
  <si>
    <t>30901103</t>
  </si>
  <si>
    <t>Ressecção (infundíbulo, septo, membranas, bandas)</t>
  </si>
  <si>
    <t>30901111</t>
  </si>
  <si>
    <t>Transposições (vasos, câmaras)</t>
  </si>
  <si>
    <t>30902010</t>
  </si>
  <si>
    <t>Ampliação do anel valvar</t>
  </si>
  <si>
    <t>30902029</t>
  </si>
  <si>
    <t>30101310</t>
  </si>
  <si>
    <t>Enxerto composto</t>
  </si>
  <si>
    <t>30101328</t>
  </si>
  <si>
    <t>Enxerto de mucosa</t>
  </si>
  <si>
    <t>30101336</t>
  </si>
  <si>
    <t>Enxerto de pele (homoenxerto inclusive)</t>
  </si>
  <si>
    <t>30101344</t>
  </si>
  <si>
    <t>Enxerto de pele múltiplo - por unidade topográfica (UT)</t>
  </si>
  <si>
    <t>30101352</t>
  </si>
  <si>
    <t>Epilação por eletrólise (por sessão)</t>
  </si>
  <si>
    <t>30101360</t>
  </si>
  <si>
    <t>Escalpo  parcial  -  tratamento cirúrgico</t>
  </si>
  <si>
    <t>30101379</t>
  </si>
  <si>
    <t>Escalpo total - tratamento cirúrgico</t>
  </si>
  <si>
    <t>30101387</t>
  </si>
  <si>
    <t>Escarotomia descompressiva - por unidade topográfica (UT)</t>
  </si>
  <si>
    <t>30101395</t>
  </si>
  <si>
    <t>Esfoliação química média (por sessão)</t>
  </si>
  <si>
    <t>30101409</t>
  </si>
  <si>
    <t>Esfoliação química profunda (por sessão)</t>
  </si>
  <si>
    <t>30101417</t>
  </si>
  <si>
    <t>Esfoliação química superficial (por sessão)</t>
  </si>
  <si>
    <t>30101425</t>
  </si>
  <si>
    <t>Exérese de higroma cístico</t>
  </si>
  <si>
    <t>30101433</t>
  </si>
  <si>
    <t>Exérese de higroma cístico no RN e lactente</t>
  </si>
  <si>
    <t>30101441</t>
  </si>
  <si>
    <t>Exérese de lesão com auto-enxertia</t>
  </si>
  <si>
    <t>30101450</t>
  </si>
  <si>
    <t>Exérese e sutura de lesões (circulares ou não) com rotação de retalhos cutâneos</t>
  </si>
  <si>
    <t>30101468</t>
  </si>
  <si>
    <t>Exérese de lesão / tumor de pele e mucosas</t>
  </si>
  <si>
    <t>30101476</t>
  </si>
  <si>
    <t>Exérese de tumor e rotação de retalho músculo-cutâneo</t>
  </si>
  <si>
    <t>30101484</t>
  </si>
  <si>
    <t>Exérese de unha</t>
  </si>
  <si>
    <t>30101492</t>
  </si>
  <si>
    <t>Exérese e sutura simples de pequenas lesões - grupo de até 5 lesões</t>
  </si>
  <si>
    <t>30101506</t>
  </si>
  <si>
    <t>Exérese tangencial (shaving) - (por grupo de até 5 lesões)</t>
  </si>
  <si>
    <t>30101514</t>
  </si>
  <si>
    <t>Expansão tissular (por sessão)</t>
  </si>
  <si>
    <t>30101522</t>
  </si>
  <si>
    <t>Extensos ferimentos, cicatrizes ou tumores - excisão e retalhos cutâneos da região</t>
  </si>
  <si>
    <t>30101530</t>
  </si>
  <si>
    <t>Extensos ferimentos, cicatrizes ou tumores - exérese e emprego de retalhos cutâneos ou musculares  cruzados (por estágio)</t>
  </si>
  <si>
    <t>30101549</t>
  </si>
  <si>
    <t>Extensos ferimentos, cicatrizes ou tumores - exérese e retalhos cutâneos à distância</t>
  </si>
  <si>
    <t>30101557</t>
  </si>
  <si>
    <t>Extensos ferimentos, cicatrizes ou tumores - exérese e rotação de retalho fasciocutâneo ou axial</t>
  </si>
  <si>
    <t>30101565</t>
  </si>
  <si>
    <t>Extensos ferimentos, cicatrizes ou tumores - exérese e rotação de retalhos miocutâneos</t>
  </si>
  <si>
    <t>30101573</t>
  </si>
  <si>
    <t>Extensos ferimentos, cicatrizes ou tumores - exérese e rotação de retalhos musculares</t>
  </si>
  <si>
    <t>30101581</t>
  </si>
  <si>
    <t>Extensos ferimentos, cicatrizes, ou tumores - exérese e enxerto cutâneo</t>
  </si>
  <si>
    <t>30101590</t>
  </si>
  <si>
    <t>Face - biópsia</t>
  </si>
  <si>
    <t>30101603</t>
  </si>
  <si>
    <t>Ferimentos infectados e mordidas de animais (desbridamento)</t>
  </si>
  <si>
    <t>30101611</t>
  </si>
  <si>
    <t>Incisão e drenagem de tenossinovites purulentas</t>
  </si>
  <si>
    <t>30101620</t>
  </si>
  <si>
    <t>Incisão e drenagem de abscesso, hematoma ou panarício</t>
  </si>
  <si>
    <t>30101638</t>
  </si>
  <si>
    <t>Incisão e drenagem de flegmão</t>
  </si>
  <si>
    <t>30101646</t>
  </si>
  <si>
    <t>Infiltração  intralesional, cicatricial e hemangiomas - por sessão</t>
  </si>
  <si>
    <t>30101654</t>
  </si>
  <si>
    <t>Lasercirurgia (por sessão)</t>
  </si>
  <si>
    <t>30101662</t>
  </si>
  <si>
    <t>Matricectomia por dobra ungueal</t>
  </si>
  <si>
    <t>30101670</t>
  </si>
  <si>
    <t>Plástica em Z ou W</t>
  </si>
  <si>
    <t>30101689</t>
  </si>
  <si>
    <t>Reconstrução com retalhos de gálea aponeurótica</t>
  </si>
  <si>
    <t>30101697</t>
  </si>
  <si>
    <t>Retalho composto (incluindo cartilagem ou osso)</t>
  </si>
  <si>
    <t>30101735</t>
  </si>
  <si>
    <t>Retirada de corpo estranho subcutâneo</t>
  </si>
  <si>
    <t>30101743</t>
  </si>
  <si>
    <t>Retração cicatricial de axila - tratamento cirúrgico</t>
  </si>
  <si>
    <t>30101751</t>
  </si>
  <si>
    <t>Retração cicatricial de zona de flexão e extensão de membros superiores e inferiores</t>
  </si>
  <si>
    <t>30101760</t>
  </si>
  <si>
    <t>Retração cicatricial do cotovelo - tratamento cirúrgico</t>
  </si>
  <si>
    <t>30101778</t>
  </si>
  <si>
    <t>Retração de aponevrose palmar (Dupuytren)</t>
  </si>
  <si>
    <t>30101786</t>
  </si>
  <si>
    <t>Sutura de extensos ferimentos com ou sem desbridamento</t>
  </si>
  <si>
    <t>30101794</t>
  </si>
  <si>
    <t>Sutura de pequenos ferimentos com ou sem desbridamento</t>
  </si>
  <si>
    <t>30101808</t>
  </si>
  <si>
    <t>Transecção de retalho</t>
  </si>
  <si>
    <t>30101816</t>
  </si>
  <si>
    <t>Transferência intermediária de retalho</t>
  </si>
  <si>
    <t>30101824</t>
  </si>
  <si>
    <t>Tratamento cirúrgico de bridas constrictivas</t>
  </si>
  <si>
    <t>30101832</t>
  </si>
  <si>
    <t>Tratamento cirúrgico de grandes hemangiomas</t>
  </si>
  <si>
    <t>30101840</t>
  </si>
  <si>
    <t>Abscesso de mão e dedos - tenossinovites / espaços palmares / dorsais e comissurais - tratamento cirúrgico</t>
  </si>
  <si>
    <t>30722039</t>
  </si>
  <si>
    <t>Reflexo cutâneo-simpático</t>
  </si>
  <si>
    <t>40103714</t>
  </si>
  <si>
    <t>Teste de estimulação repetitiva (um ou mais músculos)</t>
  </si>
  <si>
    <t>40103722</t>
  </si>
  <si>
    <t>Teste de fístula perilinfática com eletronistagmografia</t>
  </si>
  <si>
    <t>40103730</t>
  </si>
  <si>
    <t>Teste de latências múltiplas de sono (TLMS) diurno pós PSG</t>
  </si>
  <si>
    <t>40103749</t>
  </si>
  <si>
    <t>Prova do TRH-HPR, dosagem do HPR sem fornecimento do material (cada)</t>
  </si>
  <si>
    <t>40305570</t>
  </si>
  <si>
    <t>Prova do TRH-TSH, dosagem do TSH sem fornecimento do material (cada)</t>
  </si>
  <si>
    <t>40305589</t>
  </si>
  <si>
    <t>Prova para diabete insípido (restrição hídrica  NaCL 3% vasopressina)</t>
  </si>
  <si>
    <t>40305597</t>
  </si>
  <si>
    <t>Estrogênios totais (fenolesteróides)</t>
  </si>
  <si>
    <t>40305600</t>
  </si>
  <si>
    <t>40305619</t>
  </si>
  <si>
    <t>Lactogênico placentário hormônio</t>
  </si>
  <si>
    <t>40305627</t>
  </si>
  <si>
    <t>Provas de função tireoideana (T3, T4, índices e TSH)</t>
  </si>
  <si>
    <t>40305635</t>
  </si>
  <si>
    <t>Somatotrófico coriônico (HCS ou PHL)</t>
  </si>
  <si>
    <t>40305740</t>
  </si>
  <si>
    <t>11-desoxicorticosterona</t>
  </si>
  <si>
    <t>40305759</t>
  </si>
  <si>
    <t>Hormônio gonodotrofico corionico qualitativo (HCG-Beta-HCG)</t>
  </si>
  <si>
    <t>40305767</t>
  </si>
  <si>
    <t>Hormônio gonodotrofico corionico quantitativo (HCG-Beta-HCG)</t>
  </si>
  <si>
    <t>40305775</t>
  </si>
  <si>
    <t>Macroprolactina</t>
  </si>
  <si>
    <t>40305783</t>
  </si>
  <si>
    <t>17-hidroxicorticosteróides (17-OHS)</t>
  </si>
  <si>
    <t>40306011</t>
  </si>
  <si>
    <t>Adenovírus, IgG</t>
  </si>
  <si>
    <t>40306020</t>
  </si>
  <si>
    <t>Adenovírus, IgM</t>
  </si>
  <si>
    <t>40306046</t>
  </si>
  <si>
    <t>Anticandida - IgG e IgM (cada)</t>
  </si>
  <si>
    <t>40306054</t>
  </si>
  <si>
    <t>Anti-actina</t>
  </si>
  <si>
    <t>40306062</t>
  </si>
  <si>
    <t>Anti-DNA</t>
  </si>
  <si>
    <t>40306070</t>
  </si>
  <si>
    <t>Anti-JO1</t>
  </si>
  <si>
    <t>40306089</t>
  </si>
  <si>
    <t>Anti-LA/SSB</t>
  </si>
  <si>
    <t>40306097</t>
  </si>
  <si>
    <t>Anti-LKM-1</t>
  </si>
  <si>
    <t>40306100</t>
  </si>
  <si>
    <t>Anti-RNP</t>
  </si>
  <si>
    <t>40306119</t>
  </si>
  <si>
    <t>Anti-Ro/SSA</t>
  </si>
  <si>
    <t>40306127</t>
  </si>
  <si>
    <t>Anti-Sm</t>
  </si>
  <si>
    <t>40306135</t>
  </si>
  <si>
    <t>Anticardiolipina - IgA</t>
  </si>
  <si>
    <t>40306143</t>
  </si>
  <si>
    <t>Anticardiolipina - IgG</t>
  </si>
  <si>
    <t>40306151</t>
  </si>
  <si>
    <t>Anticardiolipina - IgM</t>
  </si>
  <si>
    <t>40306160</t>
  </si>
  <si>
    <t>Anticentrômero</t>
  </si>
  <si>
    <t>40306178</t>
  </si>
  <si>
    <t>40306186</t>
  </si>
  <si>
    <t>40306194</t>
  </si>
  <si>
    <t>40306208</t>
  </si>
  <si>
    <t>40306216</t>
  </si>
  <si>
    <t>40306224</t>
  </si>
  <si>
    <t>40306232</t>
  </si>
  <si>
    <t>40306240</t>
  </si>
  <si>
    <t>40306259</t>
  </si>
  <si>
    <t>40306267</t>
  </si>
  <si>
    <t>40306275</t>
  </si>
  <si>
    <t>40306283</t>
  </si>
  <si>
    <t>Anticortex supra-renal</t>
  </si>
  <si>
    <t>40306291</t>
  </si>
  <si>
    <t>Antiescleroderma (SCL 70)</t>
  </si>
  <si>
    <t>40306305</t>
  </si>
  <si>
    <t>Antigliadina (glúten) - IgA</t>
  </si>
  <si>
    <t>40306313</t>
  </si>
  <si>
    <t>Articulação acromioclavicular</t>
  </si>
  <si>
    <t>40803074</t>
  </si>
  <si>
    <t>Articulação escapuloumeral (ombro)</t>
  </si>
  <si>
    <t>40803082</t>
  </si>
  <si>
    <t>Braço</t>
  </si>
  <si>
    <t>40803090</t>
  </si>
  <si>
    <t>Cotovelo</t>
  </si>
  <si>
    <t>40803104</t>
  </si>
  <si>
    <t>40803112</t>
  </si>
  <si>
    <t>Punho</t>
  </si>
  <si>
    <t>40803120</t>
  </si>
  <si>
    <t>Mão ou quirodáctilo</t>
  </si>
  <si>
    <t>40803139</t>
  </si>
  <si>
    <t>Mãos e punhos para idade óssea</t>
  </si>
  <si>
    <t>40803147</t>
  </si>
  <si>
    <t>Incidência adicional de membro superior</t>
  </si>
  <si>
    <t>40804011</t>
  </si>
  <si>
    <t>Bacia</t>
  </si>
  <si>
    <t>40804020</t>
  </si>
  <si>
    <t>Articulações sacroilíacas</t>
  </si>
  <si>
    <t>40804038</t>
  </si>
  <si>
    <t>Articulação coxofemoral (quadril)</t>
  </si>
  <si>
    <t>40804046</t>
  </si>
  <si>
    <t>Coxa</t>
  </si>
  <si>
    <t>40804054</t>
  </si>
  <si>
    <t>Joelho</t>
  </si>
  <si>
    <t>40804062</t>
  </si>
  <si>
    <t>Patela</t>
  </si>
  <si>
    <t>40804070</t>
  </si>
  <si>
    <t>Perna</t>
  </si>
  <si>
    <t>40804089</t>
  </si>
  <si>
    <t>Articulação tibiotársica (tornozelo)</t>
  </si>
  <si>
    <t>40804097</t>
  </si>
  <si>
    <t>40804100</t>
  </si>
  <si>
    <t>Calcâneo</t>
  </si>
  <si>
    <t>40804119</t>
  </si>
  <si>
    <t>Escanometria</t>
  </si>
  <si>
    <t>40804127</t>
  </si>
  <si>
    <t>Panorâmica dos membros inferiores</t>
  </si>
  <si>
    <t>40804135</t>
  </si>
  <si>
    <t>Incidência adicional de membro inferior</t>
  </si>
  <si>
    <t>40805018</t>
  </si>
  <si>
    <t>Tórax - 1 incidência</t>
  </si>
  <si>
    <t>40805026</t>
  </si>
  <si>
    <t>Tórax - 2 incidências</t>
  </si>
  <si>
    <t>40805034</t>
  </si>
  <si>
    <t>Tórax - 3 incidências</t>
  </si>
  <si>
    <t>40805042</t>
  </si>
  <si>
    <t>Tórax - 4 incidências</t>
  </si>
  <si>
    <t>40805050</t>
  </si>
  <si>
    <t>Coração e vasos da base</t>
  </si>
  <si>
    <t>40805069</t>
  </si>
  <si>
    <t>Planigrafia de tórax, mediastino ou laringe</t>
  </si>
  <si>
    <t>40805077</t>
  </si>
  <si>
    <t>40806014</t>
  </si>
  <si>
    <t>Deglutograma</t>
  </si>
  <si>
    <t>40806022</t>
  </si>
  <si>
    <t>Videodeglutograma</t>
  </si>
  <si>
    <t>40806030</t>
  </si>
  <si>
    <t>Esôfago</t>
  </si>
  <si>
    <t>40806049</t>
  </si>
  <si>
    <t>Estômago e duodeno</t>
  </si>
  <si>
    <t>40806057</t>
  </si>
  <si>
    <t>Esôfago - hiato - estômago e duodeno</t>
  </si>
  <si>
    <t>40806065</t>
  </si>
  <si>
    <t>Trânsito e morfologia do delgado</t>
  </si>
  <si>
    <t>40806073</t>
  </si>
  <si>
    <t>Estudo do delgado com duplo contraste</t>
  </si>
  <si>
    <t>40806081</t>
  </si>
  <si>
    <t>Clister ou enema opaco (duplo contraste)</t>
  </si>
  <si>
    <t>40806090</t>
  </si>
  <si>
    <t>Defecograma</t>
  </si>
  <si>
    <t>40806103</t>
  </si>
  <si>
    <t>Colangiografia intra-operatória</t>
  </si>
  <si>
    <t>40806111</t>
  </si>
  <si>
    <t>Colangiografia pós-operatória (pelo dreno)</t>
  </si>
  <si>
    <t>40807010</t>
  </si>
  <si>
    <t>Urografia venosa com bexiga pré e pós-miccional</t>
  </si>
  <si>
    <t>40807029</t>
  </si>
  <si>
    <t>Pielografia ascendente</t>
  </si>
  <si>
    <t>40807037</t>
  </si>
  <si>
    <t>Urografia venosa minutada 1-2-3</t>
  </si>
  <si>
    <t>40807045</t>
  </si>
  <si>
    <t>Urografia venosa com nefrotomografia</t>
  </si>
  <si>
    <t>40807053</t>
  </si>
  <si>
    <t>Uretrocistografia de adulto</t>
  </si>
  <si>
    <t>40807061</t>
  </si>
  <si>
    <t>Uretrocistografia de criança (até 12 anos)</t>
  </si>
  <si>
    <t>40807070</t>
  </si>
  <si>
    <t>Tomografia renal sem contraste</t>
  </si>
  <si>
    <t>40808017</t>
  </si>
  <si>
    <t>Abdome simples</t>
  </si>
  <si>
    <t>40808025</t>
  </si>
  <si>
    <t>Abdome agudo</t>
  </si>
  <si>
    <t>40808033</t>
  </si>
  <si>
    <t>Mamografia convencional bilateral</t>
  </si>
  <si>
    <t>40808041</t>
  </si>
  <si>
    <t>Mamografia digital bilateral</t>
  </si>
  <si>
    <t>40808050</t>
  </si>
  <si>
    <t>Ampliação ou magnificação de lesão mamária</t>
  </si>
  <si>
    <t>40808068</t>
  </si>
  <si>
    <t>40808084</t>
  </si>
  <si>
    <t>40808092</t>
  </si>
  <si>
    <t>40808106</t>
  </si>
  <si>
    <t>40808114</t>
  </si>
  <si>
    <t>Esqueleto (incidências básicas de: crânio, coluna, bacia e membros)</t>
  </si>
  <si>
    <t>40808122</t>
  </si>
  <si>
    <t>Densitometria óssea (um segmento)</t>
  </si>
  <si>
    <t>40808130</t>
  </si>
  <si>
    <t>Densitometria óssea - 2 segmentos (coluna e fêmur)</t>
  </si>
  <si>
    <t>40808149</t>
  </si>
  <si>
    <t>40808157</t>
  </si>
  <si>
    <t>Morfometria digital (coluna ou fêmur)</t>
  </si>
  <si>
    <t>40808165</t>
  </si>
  <si>
    <t>Planigrafia de osso</t>
  </si>
  <si>
    <t>40809013</t>
  </si>
  <si>
    <t>40809021</t>
  </si>
  <si>
    <t>40809030</t>
  </si>
  <si>
    <t>Histerossalpingografia</t>
  </si>
  <si>
    <t>40809048</t>
  </si>
  <si>
    <t>Artrografia ou pneumoartrografia</t>
  </si>
  <si>
    <t>40809056</t>
  </si>
  <si>
    <t>Fistulografia</t>
  </si>
  <si>
    <t>40809064</t>
  </si>
  <si>
    <t>Colangiografia transcutânea</t>
  </si>
  <si>
    <t>40809072</t>
  </si>
  <si>
    <t>Colangiopancreatografia retrógrada</t>
  </si>
  <si>
    <t>40809080</t>
  </si>
  <si>
    <t>Dacriocistografia</t>
  </si>
  <si>
    <t>40809099</t>
  </si>
  <si>
    <t>40809102</t>
  </si>
  <si>
    <t>40810011</t>
  </si>
  <si>
    <t>40810020</t>
  </si>
  <si>
    <t>Teste de oclusão de artéria carótida ou vertebral</t>
  </si>
  <si>
    <t>40810038</t>
  </si>
  <si>
    <t>Colheita seletiva de sangue para dosagem hormonal</t>
  </si>
  <si>
    <t>40810046</t>
  </si>
  <si>
    <t>40811018</t>
  </si>
  <si>
    <t>Radioscopia diagnóstica</t>
  </si>
  <si>
    <t>40811026</t>
  </si>
  <si>
    <t>40812014</t>
  </si>
  <si>
    <t>40812022</t>
  </si>
  <si>
    <t>40812030</t>
  </si>
  <si>
    <t>Varizes - ressecção de colaterais com anestesia local em consultório / ambulatório (por grupo de até 3 vasos)</t>
  </si>
  <si>
    <t>30908019</t>
  </si>
  <si>
    <t>Fístula aorto-cava, reno-cava ou ílio-ilíaca</t>
  </si>
  <si>
    <t>30908027</t>
  </si>
  <si>
    <t>Fístula arteriovenosa - com enxerto</t>
  </si>
  <si>
    <t>30908035</t>
  </si>
  <si>
    <t>Fístula arteriovenosa cervical ou cefálica extracraniana</t>
  </si>
  <si>
    <t>30908043</t>
  </si>
  <si>
    <t>Fístula arteriovenosa congênita - reintervenção</t>
  </si>
  <si>
    <t>30908051</t>
  </si>
  <si>
    <t>Fístula arteriovenosa congênita - cirurgia radical</t>
  </si>
  <si>
    <t>30908060</t>
  </si>
  <si>
    <t>Fístula arteriovenosa congênita para redução de fluxo</t>
  </si>
  <si>
    <t>30908078</t>
  </si>
  <si>
    <t>Fístula arteriovenosa direta</t>
  </si>
  <si>
    <t>30908086</t>
  </si>
  <si>
    <t>Fístula arteriovenosa dos grandes vasos intratorácicos</t>
  </si>
  <si>
    <t>30908094</t>
  </si>
  <si>
    <t>Fístula arteriovenosa dos membros</t>
  </si>
  <si>
    <t>30908108</t>
  </si>
  <si>
    <t>Tromboembolectomia de fístula arteriovenosa</t>
  </si>
  <si>
    <t>30909023</t>
  </si>
  <si>
    <t>Hemodiálise contínua (12h)</t>
  </si>
  <si>
    <t>30909031</t>
  </si>
  <si>
    <t>Hemodiálise crônica (por sessão)</t>
  </si>
  <si>
    <t>30909139</t>
  </si>
  <si>
    <t>Hemodepuração de casos agudos (sessão hemodiálise, hemofiltração, hemodiafiltração isolada, plasmaferese ou hemoperfusão) - até 4 horas ou fração</t>
  </si>
  <si>
    <t>30909147</t>
  </si>
  <si>
    <t>Hemodepuração de casos agudos (sessão hemodiálise, hemofiltração, hemodiafiltração isolada, plasmaferese ou hemoperfusão) - até 12 horas</t>
  </si>
  <si>
    <t>30910013</t>
  </si>
  <si>
    <t>Aneurisma roto ou trombosado de aorta abdominal abaixo da artéria renal</t>
  </si>
  <si>
    <t>30910021</t>
  </si>
  <si>
    <t>Aneurismas rotos ou trombosados - outros</t>
  </si>
  <si>
    <t>30910030</t>
  </si>
  <si>
    <t>Aneurismas rotos ou trombosados de aorta abdominal acima da artéria renal</t>
  </si>
  <si>
    <t>30910048</t>
  </si>
  <si>
    <t>Cirurgia intracraniana por via endoscópica</t>
  </si>
  <si>
    <t>31401040</t>
  </si>
  <si>
    <t>Craniotomia para remoção de corpo estranho</t>
  </si>
  <si>
    <t>31401058</t>
  </si>
  <si>
    <t>Derivação ventricular externa</t>
  </si>
  <si>
    <t>31401066</t>
  </si>
  <si>
    <t>Drenagem estereotáxica - cistos, hematomas ou abscessos</t>
  </si>
  <si>
    <t>31401074</t>
  </si>
  <si>
    <t>Hipofisectomia por qualquer método (inclui a cirurgia de acesso, quando realizada pelo neurocirurgião)</t>
  </si>
  <si>
    <t>31401082</t>
  </si>
  <si>
    <t>Implante de cateter intracraniano</t>
  </si>
  <si>
    <t>31401090</t>
  </si>
  <si>
    <t>Implante de eletrodo cerebral profundo</t>
  </si>
  <si>
    <t>31401104</t>
  </si>
  <si>
    <t>Implante de eletrodos cerebral ou medular</t>
  </si>
  <si>
    <t>31401112</t>
  </si>
  <si>
    <t>Implante estereotáxico de cateter para braquiterapia</t>
  </si>
  <si>
    <t>31401120</t>
  </si>
  <si>
    <t>Implante intratecal de bombas para infusão de fármacos</t>
  </si>
  <si>
    <t>31401139</t>
  </si>
  <si>
    <t>Localização estereotáxica de corpo estranho intracraniano com remoção</t>
  </si>
  <si>
    <t>31401147</t>
  </si>
  <si>
    <t>Localização estereotáxica de lesões intracranianas com remoção</t>
  </si>
  <si>
    <t>31401155</t>
  </si>
  <si>
    <t>Microcirurgia para tumores intracranianos</t>
  </si>
  <si>
    <t>31401163</t>
  </si>
  <si>
    <t>Microcirurgia por via transesfenoidal</t>
  </si>
  <si>
    <t>31401171</t>
  </si>
  <si>
    <t>Microcirurgia vascular intracraniana</t>
  </si>
  <si>
    <t>31401198</t>
  </si>
  <si>
    <t>Punção subdural ou ventricular transfontanela</t>
  </si>
  <si>
    <t>31401201</t>
  </si>
  <si>
    <t>Ressecção de mucocele frontal</t>
  </si>
  <si>
    <t>31401228</t>
  </si>
  <si>
    <t>Revisão de sistema de neuroestimulação</t>
  </si>
  <si>
    <t>31401236</t>
  </si>
  <si>
    <t>Sistema de derivação ventricular interna com válvulas ou revisões</t>
  </si>
  <si>
    <t>31401244</t>
  </si>
  <si>
    <t>Terceiro ventriculostomia</t>
  </si>
  <si>
    <t>31401252</t>
  </si>
  <si>
    <t>Tratamento cirúrgico da epilepsia</t>
  </si>
  <si>
    <t>31401260</t>
  </si>
  <si>
    <t>Tratamento cirúrgico da fístula liquórica</t>
  </si>
  <si>
    <t>31401279</t>
  </si>
  <si>
    <t>Tratamento cirúrgico da meningoencefalocele</t>
  </si>
  <si>
    <t>31401287</t>
  </si>
  <si>
    <t>Tratamento cirúrgico de tumores cerebrais sem microscopia</t>
  </si>
  <si>
    <t>31401295</t>
  </si>
  <si>
    <t>Tratamento cirúrgico do abscesso encefálico</t>
  </si>
  <si>
    <t>31401309</t>
  </si>
  <si>
    <t>Tratamento cirúrgico do hematoma intracraniano</t>
  </si>
  <si>
    <t>31401333</t>
  </si>
  <si>
    <t>Tratamento pré-natal das hidrocefalias e cistos cerebrais</t>
  </si>
  <si>
    <t>31401341</t>
  </si>
  <si>
    <t>40813878</t>
  </si>
  <si>
    <t>40813886</t>
  </si>
  <si>
    <t>40813894</t>
  </si>
  <si>
    <t>40813908</t>
  </si>
  <si>
    <t>40813916</t>
  </si>
  <si>
    <t>Quimioembolização para tratamento de tumor hepático</t>
  </si>
  <si>
    <t>40813924</t>
  </si>
  <si>
    <t>30722276</t>
  </si>
  <si>
    <t>Dedo em gatilho, capsulotomia / fasciotomia - tratamento cirúrgico</t>
  </si>
  <si>
    <t>30722284</t>
  </si>
  <si>
    <t>Dedo em martelo - tratamento cirúrgico</t>
  </si>
  <si>
    <t>30722306</t>
  </si>
  <si>
    <t>Enxerto ósseo (perda de substância) - tratamento cirúrgico</t>
  </si>
  <si>
    <t>30722314</t>
  </si>
  <si>
    <t>Exploração cirúrgica de tendão de mão</t>
  </si>
  <si>
    <t>30722322</t>
  </si>
  <si>
    <t>Falangização</t>
  </si>
  <si>
    <t>30722330</t>
  </si>
  <si>
    <t>Fixador externo em cirurgia da mão</t>
  </si>
  <si>
    <t>30722357</t>
  </si>
  <si>
    <t>Fratura de Bennett - redução incruenta</t>
  </si>
  <si>
    <t>30722365</t>
  </si>
  <si>
    <t>Fratura de Bennett - tratamento cirúrgico</t>
  </si>
  <si>
    <t>30722390</t>
  </si>
  <si>
    <t>Fratura/artrodese com fixador externo</t>
  </si>
  <si>
    <t>30722403</t>
  </si>
  <si>
    <t>Fraturas de falanges ou metacarpianos - redução incruenta</t>
  </si>
  <si>
    <t>30722411</t>
  </si>
  <si>
    <t>Fraturas de falanges ou metacarpianos - tratamento cirúrgico c/ fixação</t>
  </si>
  <si>
    <t>30722420</t>
  </si>
  <si>
    <t>Fraturas e/ou luxações de falanges (interfalangeanas) - redução incruenta</t>
  </si>
  <si>
    <t>30722438</t>
  </si>
  <si>
    <t>Fraturas e/ou luxações de falanges (interfalangeanas) - tratamento cirúrgico</t>
  </si>
  <si>
    <t>30722446</t>
  </si>
  <si>
    <t>Correção cirúrgica de depressão (afundamento) da região frontal</t>
  </si>
  <si>
    <t>30210011</t>
  </si>
  <si>
    <t>Hemiatrofia facial, correção com enxerto de gordura ou implante</t>
  </si>
  <si>
    <t>30210020</t>
  </si>
  <si>
    <t>Correção de tumores, cicatrizes ou ferimentos com o auxílio de expansores de tecidos - por estágio</t>
  </si>
  <si>
    <t>30210038</t>
  </si>
  <si>
    <t>Paralisia facial - reanimação com o músculo temporal (região oral), sem neurotização</t>
  </si>
  <si>
    <t>30210046</t>
  </si>
  <si>
    <t>Paralisia facial - reanimação com o músculo temporal (região orbital), sem neurotização</t>
  </si>
  <si>
    <t>30210054</t>
  </si>
  <si>
    <t>Paralisia facial - reanimação com o músculo temporal (região oral) com neurotização</t>
  </si>
  <si>
    <t>30210062</t>
  </si>
  <si>
    <t>Paralisia facial - reanimação com o músculo temporal (região orbital e oral) com neurotização</t>
  </si>
  <si>
    <t>30210070</t>
  </si>
  <si>
    <t>Reconstrução com retalhos axiais supra-orbitais e supratrocleares</t>
  </si>
  <si>
    <t>30210089</t>
  </si>
  <si>
    <t>Reconstrução com retalho axial da artéria temporal superficial</t>
  </si>
  <si>
    <t>30210097</t>
  </si>
  <si>
    <t>Esfincterotomia</t>
  </si>
  <si>
    <t>Uretrectomia total</t>
  </si>
  <si>
    <t>Aspiração manual intra-uterina (AMIU)</t>
  </si>
  <si>
    <t>Ferritina</t>
  </si>
  <si>
    <t>Aldosterona</t>
  </si>
  <si>
    <t>Androstenediona</t>
  </si>
  <si>
    <t>Calcitonina</t>
  </si>
  <si>
    <t>Cortisol</t>
  </si>
  <si>
    <t>Dehidroepiandrosterona (DHEA)</t>
  </si>
  <si>
    <t>Dehidrotestosterona (DHT)</t>
  </si>
  <si>
    <t>Estradiol</t>
  </si>
  <si>
    <t>Reimplante do membro superior nível transmetacarpiano até o terço distal do antebraço</t>
  </si>
  <si>
    <t>30722683</t>
  </si>
  <si>
    <t>Reimplante do polegar</t>
  </si>
  <si>
    <t>30722691</t>
  </si>
  <si>
    <t>Reparações cutâneas com retalho ilhado antebraquial invertido</t>
  </si>
  <si>
    <t>30722705</t>
  </si>
  <si>
    <t>Ressecção 1ª fileira dos ossos do carpo</t>
  </si>
  <si>
    <t>30722713</t>
  </si>
  <si>
    <t>Ressecção de cisto sinovial</t>
  </si>
  <si>
    <t>30722721</t>
  </si>
  <si>
    <t>Pseudartrose com perda de substâncias de metacarpiano e falanges</t>
  </si>
  <si>
    <t>30722616</t>
  </si>
  <si>
    <t>Pseudartrose do escafóide - tratamento cirúrgico</t>
  </si>
  <si>
    <t>30722624</t>
  </si>
  <si>
    <t>Pseudartrose dos ossos da mão - tratamento cirúrgico</t>
  </si>
  <si>
    <t>30722632</t>
  </si>
  <si>
    <t>Reconstrução da falange com retalho homodigital</t>
  </si>
  <si>
    <t>30722640</t>
  </si>
  <si>
    <t>Reconstrução de leito ungueal</t>
  </si>
  <si>
    <t>30722659</t>
  </si>
  <si>
    <t>Reconstrução do polegar com retalho ilhado osteocutâneo antebraquial</t>
  </si>
  <si>
    <t>30722667</t>
  </si>
  <si>
    <t>Reimplante de dois dedos da mão (por cada dedo adicional reimplantado será adicionado o porte 3B)</t>
  </si>
  <si>
    <t>30722675</t>
  </si>
  <si>
    <t>Teste ergométrico computadorizado (inclui ECG basal convencional)</t>
  </si>
  <si>
    <t>40101045</t>
  </si>
  <si>
    <t>Teste ergométrico convencional - 3 ou mais derivações simultâneas (inclui ECG basal convencional)</t>
  </si>
  <si>
    <t>40101061</t>
  </si>
  <si>
    <t>Ergoespirometria ou teste cardiopulmonar de exercício completo (espirometria forçada, consumo de O2, produção de CO2 e derivados, ECG, oximetria)</t>
  </si>
  <si>
    <t>40102017</t>
  </si>
  <si>
    <t>Bilimetria  gástrica ou esofágica de 24 horas</t>
  </si>
  <si>
    <t>40102025</t>
  </si>
  <si>
    <t>Manometria computadorizada anorretal</t>
  </si>
  <si>
    <t>40102033</t>
  </si>
  <si>
    <t>Manometria computadorizada anorretal para biofeedback - 1ª sessão</t>
  </si>
  <si>
    <t>40102041</t>
  </si>
  <si>
    <t>Manometria computadorizada anorretal para biofeedback - demais sessões</t>
  </si>
  <si>
    <t>40102050</t>
  </si>
  <si>
    <t>Manometria esofágica computadorizada com teste provocativo</t>
  </si>
  <si>
    <t>40102068</t>
  </si>
  <si>
    <t>Manometria esofágica computadorizada sem teste provocativo</t>
  </si>
  <si>
    <t>40102076</t>
  </si>
  <si>
    <t>Manometria esofágica para localização dos esfíncteres pré-pH-metria</t>
  </si>
  <si>
    <t>40102084</t>
  </si>
  <si>
    <t>pH-metria esofágica computadorizada com um canal</t>
  </si>
  <si>
    <t>40102092</t>
  </si>
  <si>
    <t>pH-metria esofágica computadorizada com dois canais</t>
  </si>
  <si>
    <t>40102106</t>
  </si>
  <si>
    <t>pH-metria esofágica computadorizada com três canais</t>
  </si>
  <si>
    <t>40103013</t>
  </si>
  <si>
    <t>Análise computadorizada da voz</t>
  </si>
  <si>
    <t>40103021</t>
  </si>
  <si>
    <t>Análise computadorizada de papila e/ou fibras nervosas - monocular</t>
  </si>
  <si>
    <t>40103030</t>
  </si>
  <si>
    <t>Análise computadorizada do segmento anterior - monocular</t>
  </si>
  <si>
    <t>40103048</t>
  </si>
  <si>
    <t>40103056</t>
  </si>
  <si>
    <t>40103064</t>
  </si>
  <si>
    <t>Audiometria de tronco cerebral (PEA) BERA</t>
  </si>
  <si>
    <t>40103072</t>
  </si>
  <si>
    <t>Audiometria tonal limiar com testes de discriminação</t>
  </si>
  <si>
    <t>40103080</t>
  </si>
  <si>
    <t>Audiometria tonal limiar infantil condicionada (qualquer técnica) - Peep-show</t>
  </si>
  <si>
    <t>40103099</t>
  </si>
  <si>
    <t>Audiometria vocal - pesquisa de limiar de discriminação</t>
  </si>
  <si>
    <t>40103102</t>
  </si>
  <si>
    <t>Audiometria vocal - pesquisa de limiar de inteligibilidade</t>
  </si>
  <si>
    <t>40103110</t>
  </si>
  <si>
    <t>Audiometria vocal com mensagem competitiva (SSI, SSW)</t>
  </si>
  <si>
    <t>40103129</t>
  </si>
  <si>
    <t>Avaliação neurofisiológica  da função  sexual (inclui eletroneuromiografia de MMII, RBC, NCDP, PEGC)</t>
  </si>
  <si>
    <t>40103137</t>
  </si>
  <si>
    <t>Campimetria computadorizada - monocular</t>
  </si>
  <si>
    <t>40103145</t>
  </si>
  <si>
    <t>Variação de contingente negativo (PE/Tardio)</t>
  </si>
  <si>
    <t>40103153</t>
  </si>
  <si>
    <t>40103161</t>
  </si>
  <si>
    <t>Decay do reflexo estapédico</t>
  </si>
  <si>
    <t>40103170</t>
  </si>
  <si>
    <t>EEG de rotina</t>
  </si>
  <si>
    <t>40103188</t>
  </si>
  <si>
    <t>40103196</t>
  </si>
  <si>
    <t>EEGQ quantitativo (mapeamento cerebral)</t>
  </si>
  <si>
    <t>40103200</t>
  </si>
  <si>
    <t>Eletrencefalograma especial: terapia intensiva, morte encefálica, EEG prolongado (até 2 horas)</t>
  </si>
  <si>
    <t>40103234</t>
  </si>
  <si>
    <t>40103242</t>
  </si>
  <si>
    <t>40103250</t>
  </si>
  <si>
    <t>40103269</t>
  </si>
  <si>
    <t>Eletrococleografia (Ecochg)</t>
  </si>
  <si>
    <t>40103277</t>
  </si>
  <si>
    <t>40103285</t>
  </si>
  <si>
    <t>Eletroglotografia</t>
  </si>
  <si>
    <t>40103307</t>
  </si>
  <si>
    <t>Eletroneuromiografia (velocidade de condução) testes de estímulos para paralisia facial</t>
  </si>
  <si>
    <t>40103315</t>
  </si>
  <si>
    <t>Colecistojejunostomia por videolaparoscopia</t>
  </si>
  <si>
    <t>31005519</t>
  </si>
  <si>
    <t>Colecistostomia por videolaparoscopia</t>
  </si>
  <si>
    <t>31005527</t>
  </si>
  <si>
    <t>Colédoco ou hepático-jejunostomia por videolaparoscopia</t>
  </si>
  <si>
    <t>31005535</t>
  </si>
  <si>
    <t>Colédoco-duodenostomia por videolaparoscopia</t>
  </si>
  <si>
    <t>31005543</t>
  </si>
  <si>
    <t>Coledocotomia ou coledocostomia com colecistectomia por videolaparoscopia</t>
  </si>
  <si>
    <t>Artrotomia coxo-femoral - tratamento cirúrgico</t>
  </si>
  <si>
    <t>30724112</t>
  </si>
  <si>
    <t>Doppler colorido venoso de membro inferior - unilateral</t>
  </si>
  <si>
    <t>40901505</t>
  </si>
  <si>
    <t>Obstétrica: perfil biofísico fetal</t>
  </si>
  <si>
    <t>40901513</t>
  </si>
  <si>
    <t>Doppler colorido de artérias penianas (sem fármaco indução)</t>
  </si>
  <si>
    <t>40901521</t>
  </si>
  <si>
    <t>Ultra-sonografia biomicroscópica - monocular</t>
  </si>
  <si>
    <t>40901530</t>
  </si>
  <si>
    <t>Ultra-sonografia diagnóstica - monocular</t>
  </si>
  <si>
    <t>40902013</t>
  </si>
  <si>
    <t>Obstétrica: com amniocentese</t>
  </si>
  <si>
    <t>40902021</t>
  </si>
  <si>
    <t>Obstétrica 1º trimestre com punção: biópsia ou aspirativa</t>
  </si>
  <si>
    <t>40902030</t>
  </si>
  <si>
    <t>Próstata transretal com biópsia - até 8 fragmentos</t>
  </si>
  <si>
    <t>40902048</t>
  </si>
  <si>
    <t>Próstata transretal com biópsia - mais de 8 fragmentos</t>
  </si>
  <si>
    <t>40902056</t>
  </si>
  <si>
    <t>Intra-operatório</t>
  </si>
  <si>
    <t>40902064</t>
  </si>
  <si>
    <t>Doppler colorido intra-operatório</t>
  </si>
  <si>
    <t>40902072</t>
  </si>
  <si>
    <t>Ecodopplercardiograma transoperatório (transesofágico ou epicárdico) (1ª hora)</t>
  </si>
  <si>
    <t>40902080</t>
  </si>
  <si>
    <t>Fenotipagem do sistema RH-HR (D, C, E, C, E)</t>
  </si>
  <si>
    <t>40403173</t>
  </si>
  <si>
    <t>40403181</t>
  </si>
  <si>
    <t>Excisão de pólipo cervical</t>
  </si>
  <si>
    <t>31303080</t>
  </si>
  <si>
    <t>Histerectomia subtotal com ou sem anexectomia, uni ou bilateral (qualquer via)</t>
  </si>
  <si>
    <t>31303102</t>
  </si>
  <si>
    <t>Histerectomia total (qualquer via)</t>
  </si>
  <si>
    <t>31303110</t>
  </si>
  <si>
    <t>Histerectomia total ampliada - qualquer via - (não inclui a linfadenectomia pélvica)</t>
  </si>
  <si>
    <t>31303129</t>
  </si>
  <si>
    <t>Antígenos metílicos solúveis do BCG (1 aplicação)</t>
  </si>
  <si>
    <t>40307999</t>
  </si>
  <si>
    <t>Complemento C3, C4 - turbid. ou nefolométrico C3A</t>
  </si>
  <si>
    <t>40308014</t>
  </si>
  <si>
    <t>Crioglobulinas, caracterização - imunoeletroforese</t>
  </si>
  <si>
    <t>40308022</t>
  </si>
  <si>
    <t>DNCB - teste de contato</t>
  </si>
  <si>
    <t>40308030</t>
  </si>
  <si>
    <t>Fator reumatóide, teste do látex (qualitativo)</t>
  </si>
  <si>
    <t>40308049</t>
  </si>
  <si>
    <t>Frei (linfogranuloma venéreo), IDeR</t>
  </si>
  <si>
    <t>40308081</t>
  </si>
  <si>
    <t>Hidatidose (equinococose) IDi dupla</t>
  </si>
  <si>
    <t>40308090</t>
  </si>
  <si>
    <t>NBT estimulado</t>
  </si>
  <si>
    <t>40308120</t>
  </si>
  <si>
    <t>40308138</t>
  </si>
  <si>
    <t>40308154</t>
  </si>
  <si>
    <t>Toxoplasmose - IgA</t>
  </si>
  <si>
    <t>40308162</t>
  </si>
  <si>
    <t>Varicela, IgG</t>
  </si>
  <si>
    <t>40308170</t>
  </si>
  <si>
    <t>Varicela, IgM</t>
  </si>
  <si>
    <t>40308197</t>
  </si>
  <si>
    <t>Vírus, (sincicial, respiratório) pesquisa direta</t>
  </si>
  <si>
    <t>40308200</t>
  </si>
  <si>
    <t>Weil Felix (Ricketsiose), reação de aglutinação</t>
  </si>
  <si>
    <t>40308219</t>
  </si>
  <si>
    <t>40308235</t>
  </si>
  <si>
    <t>HER-2 - dosagem do receptor</t>
  </si>
  <si>
    <t>40308243</t>
  </si>
  <si>
    <t>40308251</t>
  </si>
  <si>
    <t>Proteína Amiloide A</t>
  </si>
  <si>
    <t>40308278</t>
  </si>
  <si>
    <t>Schistosomose, pesquisa</t>
  </si>
  <si>
    <t>40308286</t>
  </si>
  <si>
    <t>40308294</t>
  </si>
  <si>
    <t>Sífilis IgM</t>
  </si>
  <si>
    <t>40308308</t>
  </si>
  <si>
    <t>Amebíase, IgG</t>
  </si>
  <si>
    <t>40308316</t>
  </si>
  <si>
    <t>Amebíase, IgM</t>
  </si>
  <si>
    <t>40308324</t>
  </si>
  <si>
    <t>Gonococo - IgG</t>
  </si>
  <si>
    <t>40308332</t>
  </si>
  <si>
    <t>Gonococo - IgM</t>
  </si>
  <si>
    <t>40308340</t>
  </si>
  <si>
    <t>Mononucleose, sorologia para (Monoteste ou Paul-Bunnel), cada</t>
  </si>
  <si>
    <t>40308359</t>
  </si>
  <si>
    <t>Psitacose - IgG</t>
  </si>
  <si>
    <t>40308367</t>
  </si>
  <si>
    <t>Psitacose - IgM</t>
  </si>
  <si>
    <t>40308375</t>
  </si>
  <si>
    <t>Psitacose - IgA</t>
  </si>
  <si>
    <t>40308383</t>
  </si>
  <si>
    <t>Proteína C reativa, qualitativa</t>
  </si>
  <si>
    <t>40308391</t>
  </si>
  <si>
    <t>Cordocentese</t>
  </si>
  <si>
    <t>41301129</t>
  </si>
  <si>
    <t>Curva tensional diária - binocular</t>
  </si>
  <si>
    <t>41301137</t>
  </si>
  <si>
    <t>41301145</t>
  </si>
  <si>
    <t>Ereção fármaco-induzida</t>
  </si>
  <si>
    <t>41301153</t>
  </si>
  <si>
    <t>Estéreo-foto de papila - monocular</t>
  </si>
  <si>
    <t>41301161</t>
  </si>
  <si>
    <t>40316084</t>
  </si>
  <si>
    <t>40316092</t>
  </si>
  <si>
    <t>40316106</t>
  </si>
  <si>
    <t>40316114</t>
  </si>
  <si>
    <t>Antígeno Austrália (HBSAG)</t>
  </si>
  <si>
    <t>40316122</t>
  </si>
  <si>
    <t>Antígeno carcinoembriogênico (CEA)</t>
  </si>
  <si>
    <t>40316130</t>
  </si>
  <si>
    <t>Antígeno específico prostático livre (PSA livre)</t>
  </si>
  <si>
    <t>40316149</t>
  </si>
  <si>
    <t>Antígeno específico prostático total (PSA)</t>
  </si>
  <si>
    <t>40316157</t>
  </si>
  <si>
    <t>40316165</t>
  </si>
  <si>
    <t>40316173</t>
  </si>
  <si>
    <t>Catecolaminas</t>
  </si>
  <si>
    <t>40316181</t>
  </si>
  <si>
    <t>40316190</t>
  </si>
  <si>
    <t>40316203</t>
  </si>
  <si>
    <t>Crescimento, hormônio do (HGH)</t>
  </si>
  <si>
    <t>40316211</t>
  </si>
  <si>
    <t>40316220</t>
  </si>
  <si>
    <t>40316238</t>
  </si>
  <si>
    <t>Drogas (imunossupressora, anticonvulsivante, digitálico, etc.) cada</t>
  </si>
  <si>
    <t>40316246</t>
  </si>
  <si>
    <t>40316254</t>
  </si>
  <si>
    <t>40316262</t>
  </si>
  <si>
    <t>40302490</t>
  </si>
  <si>
    <t>Tirosina</t>
  </si>
  <si>
    <t>40302504</t>
  </si>
  <si>
    <t>31201091</t>
  </si>
  <si>
    <t>31201105</t>
  </si>
  <si>
    <t>Hipertrofia prostática - tratamento por dilatação</t>
  </si>
  <si>
    <t>31201113</t>
  </si>
  <si>
    <t>Prostatavesiculectomia radical</t>
  </si>
  <si>
    <t>31201121</t>
  </si>
  <si>
    <t>Prostatectomia a céu aberto</t>
  </si>
  <si>
    <t>31201130</t>
  </si>
  <si>
    <t>Ressecção endoscópica da próstata</t>
  </si>
  <si>
    <t>31201148</t>
  </si>
  <si>
    <t>Prostatavesiculectomia radical laparoscópica</t>
  </si>
  <si>
    <t>Xilose, teste de absorção à</t>
  </si>
  <si>
    <t>40302636</t>
  </si>
  <si>
    <t>Lipídios totais</t>
  </si>
  <si>
    <t>40302644</t>
  </si>
  <si>
    <t>Maltose, teste de tolerância</t>
  </si>
  <si>
    <t>40302652</t>
  </si>
  <si>
    <t>40302660</t>
  </si>
  <si>
    <t>Mucoproteínas</t>
  </si>
  <si>
    <t>40302679</t>
  </si>
  <si>
    <t>Ocitocinase, dosagem</t>
  </si>
  <si>
    <t>40302687</t>
  </si>
  <si>
    <t>Procalcitonina</t>
  </si>
  <si>
    <t>40302695</t>
  </si>
  <si>
    <t>Colesterol (VLDL)</t>
  </si>
  <si>
    <t>40302709</t>
  </si>
  <si>
    <t>31203027</t>
  </si>
  <si>
    <t>Biópsia unilateral de testículo</t>
  </si>
  <si>
    <t>31203035</t>
  </si>
  <si>
    <t>Escroto agudo - exploração cirúrgica</t>
  </si>
  <si>
    <t>31203043</t>
  </si>
  <si>
    <t>Hidrocele unilateral - correção cirúrgica</t>
  </si>
  <si>
    <t>31203051</t>
  </si>
  <si>
    <t>Implante de prótese testicular unilateral</t>
  </si>
  <si>
    <t>31203060</t>
  </si>
  <si>
    <t>Orquidopexia unilateral</t>
  </si>
  <si>
    <t>31203078</t>
  </si>
  <si>
    <t>Orquiectomia unilateral</t>
  </si>
  <si>
    <t>31203086</t>
  </si>
  <si>
    <t>Punção da vaginal</t>
  </si>
  <si>
    <t>31203094</t>
  </si>
  <si>
    <t>Reparação plástica (trauma)</t>
  </si>
  <si>
    <t>31203108</t>
  </si>
  <si>
    <t>Torção de testículo - cura cirúrgica</t>
  </si>
  <si>
    <t>31203116</t>
  </si>
  <si>
    <t>Tumor de testículo - ressecção</t>
  </si>
  <si>
    <t>31203124</t>
  </si>
  <si>
    <t>Varicocele unilateral - correção cirúrgica</t>
  </si>
  <si>
    <t>31203132</t>
  </si>
  <si>
    <t>Orquidopexia laparoscópica unilateral</t>
  </si>
  <si>
    <t>31203140</t>
  </si>
  <si>
    <t>Orquiectomia intra-abdominal laparoscópica unilateral</t>
  </si>
  <si>
    <t>31203159</t>
  </si>
  <si>
    <t>Correção laparoscópica de varicocele unilateral</t>
  </si>
  <si>
    <t>31204015</t>
  </si>
  <si>
    <t>Biópsia de epidídimo</t>
  </si>
  <si>
    <t>31204023</t>
  </si>
  <si>
    <t>31204031</t>
  </si>
  <si>
    <t>Epididimectomia unilateral</t>
  </si>
  <si>
    <t>31204040</t>
  </si>
  <si>
    <t>Epididimovasoplastia unilateral</t>
  </si>
  <si>
    <t>31204058</t>
  </si>
  <si>
    <t>Epididimovasoplastia unilateral microcirúrgica</t>
  </si>
  <si>
    <t>31204066</t>
  </si>
  <si>
    <t>Exérese de cisto unilateral</t>
  </si>
  <si>
    <t>31205011</t>
  </si>
  <si>
    <t>Espermatocelectomia unilateral</t>
  </si>
  <si>
    <t>31205020</t>
  </si>
  <si>
    <t>Exploração cirúrgica do deferente unilateral</t>
  </si>
  <si>
    <t>31205046</t>
  </si>
  <si>
    <t>Vasectomia unilateral</t>
  </si>
  <si>
    <t>31206018</t>
  </si>
  <si>
    <t>Amputação parcial</t>
  </si>
  <si>
    <t>31206026</t>
  </si>
  <si>
    <t>Amputação total</t>
  </si>
  <si>
    <t>31206034</t>
  </si>
  <si>
    <t>Biópsia peniana</t>
  </si>
  <si>
    <t>31206042</t>
  </si>
  <si>
    <t>Doença de Peyronie - tratamento cirúrgico</t>
  </si>
  <si>
    <t>31206050</t>
  </si>
  <si>
    <t>Eletrocoagulação de lesões cutâneas</t>
  </si>
  <si>
    <t>31206069</t>
  </si>
  <si>
    <t>Emasculação</t>
  </si>
  <si>
    <t>31206077</t>
  </si>
  <si>
    <t>Epispadia - reconstrução por etapa</t>
  </si>
  <si>
    <t>31206085</t>
  </si>
  <si>
    <t>Epispadia com incontinência - tratamento cirúrgico</t>
  </si>
  <si>
    <t>31206093</t>
  </si>
  <si>
    <t>Fratura de pênis - tratamento cirúrgico</t>
  </si>
  <si>
    <t>31206107</t>
  </si>
  <si>
    <t>Hipospadia - por estágio</t>
  </si>
  <si>
    <t>31206115</t>
  </si>
  <si>
    <t>Hipospadia distal - tratamento em 1 tempo</t>
  </si>
  <si>
    <t>31206123</t>
  </si>
  <si>
    <t>Hipospadia proximal - tratamento em 1 tempo</t>
  </si>
  <si>
    <t>31206140</t>
  </si>
  <si>
    <t>Implante de prótese semi-rígida (exclui próteses infláveis)</t>
  </si>
  <si>
    <t>31206158</t>
  </si>
  <si>
    <t>Estudo hemodinâmico das cardiopatias congênitas  estruturalmente  complexas (menos: CIA, CIV, PCA, Co, AO, estenose aórtica e pulmonar isoladas)</t>
  </si>
  <si>
    <t>30911133</t>
  </si>
  <si>
    <t>Estudo hemodinâmico de cardiopatias congênitas e/ou valvopatias  com  ou  sem  cinecoronariografia  ou oximetria</t>
  </si>
  <si>
    <t>30911141</t>
  </si>
  <si>
    <t>Estudo ultra-sonográfico intravascular</t>
  </si>
  <si>
    <t>30911150</t>
  </si>
  <si>
    <t>Mapeamento de feixes anômalos e focos ectópicos por eletrofisiologia intracavitária, com provas</t>
  </si>
  <si>
    <t>30911168</t>
  </si>
  <si>
    <t>Teste de avaliação do limiar de fibrilação ventricular</t>
  </si>
  <si>
    <t>30912016</t>
  </si>
  <si>
    <t>Ablação de circuito arritmogênico por cateter de radiofreqüência</t>
  </si>
  <si>
    <t>30912024</t>
  </si>
  <si>
    <t>Angioplastia transluminal da aorta ou ramos ou da artéria pulmonar e ramos (por vaso)</t>
  </si>
  <si>
    <t>30912032</t>
  </si>
  <si>
    <t>Angioplastia transluminal percutânea de múltiplos vasos, com implante de stent</t>
  </si>
  <si>
    <t>30912040</t>
  </si>
  <si>
    <t>Angioplastia transluminal percutânea por balão (1 vaso)</t>
  </si>
  <si>
    <t>30912059</t>
  </si>
  <si>
    <t>Atriosseptostomia por balão</t>
  </si>
  <si>
    <t>30912067</t>
  </si>
  <si>
    <t>Atriosseptostomia por lâmina</t>
  </si>
  <si>
    <t>30912075</t>
  </si>
  <si>
    <t>Emboloterapia</t>
  </si>
  <si>
    <t>30912083</t>
  </si>
  <si>
    <t>Colocação de cateter intracavitário para monitorização hemodinâmica</t>
  </si>
  <si>
    <t>30912091</t>
  </si>
  <si>
    <t>Implante de prótese intravascular na aorta/pulmonar ou ramos com ou sem angioplastia</t>
  </si>
  <si>
    <t>30912105</t>
  </si>
  <si>
    <t>Implante de stent coronário com ou sem angioplastia por balão concomitante (1 vaso)</t>
  </si>
  <si>
    <t>30912113</t>
  </si>
  <si>
    <t>Infusão seletiva intravascular de enzimas trombolíticas</t>
  </si>
  <si>
    <t>30912121</t>
  </si>
  <si>
    <t>Oclusão percutânea de "shunts" intracardíacos</t>
  </si>
  <si>
    <t>30912130</t>
  </si>
  <si>
    <t>Oclusão percutânea de fístula e/ou conexões sistêmico pulmonares</t>
  </si>
  <si>
    <t>30912148</t>
  </si>
  <si>
    <t>Oclusão percutânea do canal arterial</t>
  </si>
  <si>
    <t>30912156</t>
  </si>
  <si>
    <t>Punção saco pericárdico com introdução de cateter multipolar no espaço pericárdico</t>
  </si>
  <si>
    <t>30912164</t>
  </si>
  <si>
    <t>Punção transeptal com introdução de cateter multipolar nas camaras esquerdas e/ou veias pulmonares</t>
  </si>
  <si>
    <t>30912172</t>
  </si>
  <si>
    <t>Radiação ou antiproliferação intracoronária</t>
  </si>
  <si>
    <t>30912180</t>
  </si>
  <si>
    <t>Punção articular diagnóstica ou terapêutica (infiltração). Quando orientada por RX, US, TC e RM, cobrar código correspondente</t>
  </si>
  <si>
    <t>30713145</t>
  </si>
  <si>
    <t>Punção extra-articular diagnóstica ou terapêutica (infiltração/agulhamento seco). Quando orientada por RX, US, TC e RM, cobrar código correspondente</t>
  </si>
  <si>
    <t>30714010</t>
  </si>
  <si>
    <t>Corpo estranho intra-articular - tratamento cirúrgico</t>
  </si>
  <si>
    <t>30714028</t>
  </si>
  <si>
    <t>Corpo estranho intra-ósseo - tratamento cirúrgico</t>
  </si>
  <si>
    <t>30714036</t>
  </si>
  <si>
    <t>Corpo estranho intramuscular - tratamento cirúrgico</t>
  </si>
  <si>
    <t>30715016</t>
  </si>
  <si>
    <t>Artrodese da coluna c/ instrumentação por segmento</t>
  </si>
  <si>
    <t>30715024</t>
  </si>
  <si>
    <t>Artrodese de coluna via anterior ou póstero lateral - tratamento cirúrgico</t>
  </si>
  <si>
    <t>30715032</t>
  </si>
  <si>
    <t>Biópsia da coluna</t>
  </si>
  <si>
    <t>30715040</t>
  </si>
  <si>
    <t>Biópsia de corpo vertebral com agulha</t>
  </si>
  <si>
    <t>30715059</t>
  </si>
  <si>
    <t>Cirurgia de coluna por via endoscópica</t>
  </si>
  <si>
    <t>30715067</t>
  </si>
  <si>
    <t>Cordotomia - mielotomia</t>
  </si>
  <si>
    <t>30715075</t>
  </si>
  <si>
    <t>Costela cervical - tratamento cirúrgico</t>
  </si>
  <si>
    <t>30715083</t>
  </si>
  <si>
    <t>Derivação lombar externa</t>
  </si>
  <si>
    <t>30715091</t>
  </si>
  <si>
    <t>Descompressão medular e/ou cauda equina</t>
  </si>
  <si>
    <t>30715105</t>
  </si>
  <si>
    <t>Confecção de prótese imediata</t>
  </si>
  <si>
    <t>20103174</t>
  </si>
  <si>
    <t>Confecção de prótese provisória</t>
  </si>
  <si>
    <t>20103182</t>
  </si>
  <si>
    <t>Desvios posturais da coluna vertebral</t>
  </si>
  <si>
    <t>20103190</t>
  </si>
  <si>
    <t>Disfunção vésico-uretral</t>
  </si>
  <si>
    <t>20103204</t>
  </si>
  <si>
    <t>Distrofia simpático-reflexa</t>
  </si>
  <si>
    <t>20103212</t>
  </si>
  <si>
    <t>Distúrbios circulatórios artério-venosos e linfáticos</t>
  </si>
  <si>
    <t>20103220</t>
  </si>
  <si>
    <t>Doenças pulmonares atendidas em ambulatório</t>
  </si>
  <si>
    <t>20103239</t>
  </si>
  <si>
    <t>Exercícios de ortóptica (por sessão)</t>
  </si>
  <si>
    <t>20103247</t>
  </si>
  <si>
    <t>Exercícios para reabilitação do asmático (ERAC) - por sessão coletiva</t>
  </si>
  <si>
    <t>20103255</t>
  </si>
  <si>
    <t>Exercícios para reabilitação do asmático (ERAI) - por sessão individual</t>
  </si>
  <si>
    <t>20103263</t>
  </si>
  <si>
    <t>Hemiparesia</t>
  </si>
  <si>
    <t>20103271</t>
  </si>
  <si>
    <t>Hemiplegia</t>
  </si>
  <si>
    <t>20103280</t>
  </si>
  <si>
    <t>Hemiplegia e hemiparesia com afasia</t>
  </si>
  <si>
    <t>20103298</t>
  </si>
  <si>
    <t>Hipo ou agenesia de membros</t>
  </si>
  <si>
    <t>20103301</t>
  </si>
  <si>
    <t>Infiltração de ponto gatilho (por músculo) ou agulhamento seco (por músculo)</t>
  </si>
  <si>
    <t>20103310</t>
  </si>
  <si>
    <t>Lesão nervosa periférica afetando mais de um nervo com alterações sensitivas e/ou motoras</t>
  </si>
  <si>
    <t>20103328</t>
  </si>
  <si>
    <t>Lesão nervosa periférica afetando um nervo com alterações sensitivas e/ou motoras</t>
  </si>
  <si>
    <t>20103336</t>
  </si>
  <si>
    <t>Manipulação vertebral</t>
  </si>
  <si>
    <t>20103344</t>
  </si>
  <si>
    <t>Miopatias</t>
  </si>
  <si>
    <t>20103360</t>
  </si>
  <si>
    <t>Paciente com D.P.O.C. em atendimento ambulatorial necessitando reeducação e reabilitação respiratória</t>
  </si>
  <si>
    <t>20103379</t>
  </si>
  <si>
    <t>Paciente em pós-operatório de cirurgia cardíaca, atendido em ambulatório, duas a três vezes por semana</t>
  </si>
  <si>
    <t>20103387</t>
  </si>
  <si>
    <t>Pacientes com doença isquêmica do coração, atendido em ambulatório de 8 a 24 semanas</t>
  </si>
  <si>
    <t>20103395</t>
  </si>
  <si>
    <t>Pacientes com doença isquêmica do coração, atendido em ambulatório, até 8 semanas de programa</t>
  </si>
  <si>
    <t>20103409</t>
  </si>
  <si>
    <t>Pacientes com doenças neuro-músculo-esqueléticas com envolvimento tegumentar</t>
  </si>
  <si>
    <t>20103417</t>
  </si>
  <si>
    <t>Tratamento microcirúrgico das lesões intramedulares (tumor, malformações arteriovenosas, siringomielia, parasitoses)</t>
  </si>
  <si>
    <t>30715369</t>
  </si>
  <si>
    <t>Tratamento microcirúrgico do canal vertebral estreito por segmento</t>
  </si>
  <si>
    <t>30715377</t>
  </si>
  <si>
    <t>Tratamento pré-natal dos disrafismos espinhais</t>
  </si>
  <si>
    <t>30715385</t>
  </si>
  <si>
    <t>Tumor ósseo vertebral - ressecção com substituição com ou sem instrumentação - tratamento cirúrgico</t>
  </si>
  <si>
    <t>30715393</t>
  </si>
  <si>
    <t>Proteína S total + livre, dosagem</t>
  </si>
  <si>
    <t>40314200</t>
  </si>
  <si>
    <t>40314219</t>
  </si>
  <si>
    <t>40314227</t>
  </si>
  <si>
    <t>40314235</t>
  </si>
  <si>
    <t>40314243</t>
  </si>
  <si>
    <t>40314251</t>
  </si>
  <si>
    <t>Citogenética de medula óssea</t>
  </si>
  <si>
    <t>40314260</t>
  </si>
  <si>
    <t>40314278</t>
  </si>
  <si>
    <t>40314286</t>
  </si>
  <si>
    <t>Pielolitotomia laparoscópica unilateral</t>
  </si>
  <si>
    <t>31101542</t>
  </si>
  <si>
    <t>Nefroureterectomia com ressecção vesical laparoscópica unilateral</t>
  </si>
  <si>
    <t>31101550</t>
  </si>
  <si>
    <t>Nefrectomia radical laparoscópica unilateral</t>
  </si>
  <si>
    <t>31101569</t>
  </si>
  <si>
    <t>Nefrectomia parcial laparoscópica unilateral</t>
  </si>
  <si>
    <t>31101577</t>
  </si>
  <si>
    <t>40311090</t>
  </si>
  <si>
    <t>Cromatografia de açúcares</t>
  </si>
  <si>
    <t>40311104</t>
  </si>
  <si>
    <t>Dismorfismo eritrocitário, pesquisa (contraste de fase)</t>
  </si>
  <si>
    <t>40311112</t>
  </si>
  <si>
    <t>Erros inatos do metabolismo baterias de testes químicos de triagem em urina (mínimo de 6 testes)</t>
  </si>
  <si>
    <t>40311120</t>
  </si>
  <si>
    <t>Frutosúria, pesquisa</t>
  </si>
  <si>
    <t>40311139</t>
  </si>
  <si>
    <t>Galactosúria, pesquisa</t>
  </si>
  <si>
    <t>40311147</t>
  </si>
  <si>
    <t>Lipóides, pesquisa</t>
  </si>
  <si>
    <t>40311155</t>
  </si>
  <si>
    <t>Melanina, pesquisa</t>
  </si>
  <si>
    <t>40311163</t>
  </si>
  <si>
    <t>Metanefrinas urinárias, dosagem</t>
  </si>
  <si>
    <t>40311171</t>
  </si>
  <si>
    <t>Microalbuminúria</t>
  </si>
  <si>
    <t>40311180</t>
  </si>
  <si>
    <t>40311198</t>
  </si>
  <si>
    <t>40311201</t>
  </si>
  <si>
    <t>Proteínas de Bence Jones, pesquisa</t>
  </si>
  <si>
    <t>40311210</t>
  </si>
  <si>
    <t>41101120</t>
  </si>
  <si>
    <t>41101138</t>
  </si>
  <si>
    <t>41101146</t>
  </si>
  <si>
    <t>41101154</t>
  </si>
  <si>
    <t>41101162</t>
  </si>
  <si>
    <t>41101170</t>
  </si>
  <si>
    <t>41101189</t>
  </si>
  <si>
    <t>41101197</t>
  </si>
  <si>
    <t>41101200</t>
  </si>
  <si>
    <t>41101219</t>
  </si>
  <si>
    <t>41101227</t>
  </si>
  <si>
    <t>41101235</t>
  </si>
  <si>
    <t>Fluxo liquórico (como complementar)</t>
  </si>
  <si>
    <t>41101243</t>
  </si>
  <si>
    <t>41101251</t>
  </si>
  <si>
    <t>41101260</t>
  </si>
  <si>
    <t>41101278</t>
  </si>
  <si>
    <t>41101286</t>
  </si>
  <si>
    <t>41101294</t>
  </si>
  <si>
    <t>41101308</t>
  </si>
  <si>
    <t>41101316</t>
  </si>
  <si>
    <t>41101324</t>
  </si>
  <si>
    <t>41101332</t>
  </si>
  <si>
    <t>Angio-RM de aorta torácica</t>
  </si>
  <si>
    <t>41101340</t>
  </si>
  <si>
    <t>Angio-RM de aorta abdominal</t>
  </si>
  <si>
    <t>41101359</t>
  </si>
  <si>
    <t>41101367</t>
  </si>
  <si>
    <t>41101375</t>
  </si>
  <si>
    <t>41101383</t>
  </si>
  <si>
    <t>41102010</t>
  </si>
  <si>
    <t>41203011</t>
  </si>
  <si>
    <t>41203020</t>
  </si>
  <si>
    <t>41203038</t>
  </si>
  <si>
    <t>41203046</t>
  </si>
  <si>
    <t>41203054</t>
  </si>
  <si>
    <t>41203062</t>
  </si>
  <si>
    <t>41203070</t>
  </si>
  <si>
    <t>41203089</t>
  </si>
  <si>
    <t>Azida sódica, teste da (para deissulfeto de carbono)</t>
  </si>
  <si>
    <t>40313093</t>
  </si>
  <si>
    <t>Carboxihemoglobina (para monóxido de carbono  diclorometano)</t>
  </si>
  <si>
    <t>40313107</t>
  </si>
  <si>
    <t>Chumbo</t>
  </si>
  <si>
    <t>40313115</t>
  </si>
  <si>
    <t>Colinesterase (para carbamatos  organofosforados)</t>
  </si>
  <si>
    <t>40313123</t>
  </si>
  <si>
    <t>40313131</t>
  </si>
  <si>
    <t>Dialdeído malônico</t>
  </si>
  <si>
    <t>40313140</t>
  </si>
  <si>
    <t>Etanol</t>
  </si>
  <si>
    <t>40313158</t>
  </si>
  <si>
    <t>Fenol (para benzeno, fenol)</t>
  </si>
  <si>
    <t>40313166</t>
  </si>
  <si>
    <t>Flúor (para fluoretos)</t>
  </si>
  <si>
    <t>40313174</t>
  </si>
  <si>
    <t>Formoldeído</t>
  </si>
  <si>
    <t>40313182</t>
  </si>
  <si>
    <t>Meta-hemoglobina (para anilina nitrobenzeno)</t>
  </si>
  <si>
    <t>40313190</t>
  </si>
  <si>
    <t>Metais Al, As, Cd, Cr, Mn, Hg, Ni, Zn, Co, outro (s) absorção atômica (cada)</t>
  </si>
  <si>
    <t>40313204</t>
  </si>
  <si>
    <t>Metanol</t>
  </si>
  <si>
    <t>40313212</t>
  </si>
  <si>
    <t>P-aminofenol (para anilina)</t>
  </si>
  <si>
    <t>31103278</t>
  </si>
  <si>
    <t>Extrofia vesical - tratamento cirúrgico</t>
  </si>
  <si>
    <t>31103286</t>
  </si>
  <si>
    <t>Fístula vésico-cutânea - tratamento cirúrgico</t>
  </si>
  <si>
    <t>31103294</t>
  </si>
  <si>
    <t>Fístula vésico-entérica - tratamento cirúrgico</t>
  </si>
  <si>
    <t>31103308</t>
  </si>
  <si>
    <t>Fístula vésico-retal - tratamento cirúrgico</t>
  </si>
  <si>
    <t>31103316</t>
  </si>
  <si>
    <t>Fístula vésico-uterina - tratamento cirúrgico</t>
  </si>
  <si>
    <t>31103324</t>
  </si>
  <si>
    <t>Fístula vésico-vaginal - tratamento cirúrgico</t>
  </si>
  <si>
    <t>31103332</t>
  </si>
  <si>
    <t>Incontinência urinária - "sling" vaginal ou abdominal</t>
  </si>
  <si>
    <t>31103340</t>
  </si>
  <si>
    <t>Incontinência urinária - suspensão endoscópica de colo</t>
  </si>
  <si>
    <t>31103359</t>
  </si>
  <si>
    <t>Incontinência urinária - tratamento cirúrgico supra-púbico</t>
  </si>
  <si>
    <t>31103367</t>
  </si>
  <si>
    <t>Incontinência urinária - tratamento endoscópico (injeção)</t>
  </si>
  <si>
    <t>31103375</t>
  </si>
  <si>
    <t>Incontinência urinária com colpoplastia anterior - tratamento cirúrgico (com ou sem uso de prótese)</t>
  </si>
  <si>
    <t>31103383</t>
  </si>
  <si>
    <t>Pólipos vesicais - ressecção cirúrgica</t>
  </si>
  <si>
    <t>31103391</t>
  </si>
  <si>
    <t>Pólipos vesicais - ressecção endoscópica</t>
  </si>
  <si>
    <t>31103405</t>
  </si>
  <si>
    <t>Punção e aspiração vesical</t>
  </si>
  <si>
    <t>31103413</t>
  </si>
  <si>
    <t>Reimplante uretero-vesical à Boari</t>
  </si>
  <si>
    <t>31103430</t>
  </si>
  <si>
    <t>Retenção por coágulo - aspiração vesical</t>
  </si>
  <si>
    <t>31103448</t>
  </si>
  <si>
    <t>Tumor vesical - fotocoagulação a laser</t>
  </si>
  <si>
    <t>31103456</t>
  </si>
  <si>
    <t>Tumor vesical - ressecção endoscópica</t>
  </si>
  <si>
    <t>31103464</t>
  </si>
  <si>
    <t>Vesicostomia cutânea</t>
  </si>
  <si>
    <t>31103472</t>
  </si>
  <si>
    <t>Retirada endoscópica de duplo J</t>
  </si>
  <si>
    <t>31103480</t>
  </si>
  <si>
    <t>Neobexiga cutânea continente</t>
  </si>
  <si>
    <t>31103499</t>
  </si>
  <si>
    <t>Neobexiga retal continente</t>
  </si>
  <si>
    <t>31103502</t>
  </si>
  <si>
    <t>Neobexiga uretral continente</t>
  </si>
  <si>
    <t>31103510</t>
  </si>
  <si>
    <t>Correção laparoscópica de incontinência urinária</t>
  </si>
  <si>
    <t>31103529</t>
  </si>
  <si>
    <t>Cistectomia parcial laparoscópica</t>
  </si>
  <si>
    <t>31103537</t>
  </si>
  <si>
    <t>Cistectomia radical laparoscópica (inclui próstata ou útero)</t>
  </si>
  <si>
    <t>31103545</t>
  </si>
  <si>
    <t>Neobexiga laparoscópica</t>
  </si>
  <si>
    <t>31103553</t>
  </si>
  <si>
    <t>Diverticulectomia vesical laparoscópica</t>
  </si>
  <si>
    <t>31103561</t>
  </si>
  <si>
    <t>Cistolitotripsia a laser</t>
  </si>
  <si>
    <t>31104010</t>
  </si>
  <si>
    <t>Abscesso periuretral - tratamento cirúrgico</t>
  </si>
  <si>
    <t>31104029</t>
  </si>
  <si>
    <t>Biópsia endoscópica de uretra</t>
  </si>
  <si>
    <t>31104037</t>
  </si>
  <si>
    <t>Corpo estranho ou cálculo - extração cirúrgica</t>
  </si>
  <si>
    <t>31104045</t>
  </si>
  <si>
    <t>Corpo estranho ou cálculo - extração endoscópica</t>
  </si>
  <si>
    <t>31104053</t>
  </si>
  <si>
    <t>Divertículo uretral - tratamento cirúrgico</t>
  </si>
  <si>
    <t>31104061</t>
  </si>
  <si>
    <t>Eletrocoagulação endoscópica</t>
  </si>
  <si>
    <t>31104070</t>
  </si>
  <si>
    <t>31104088</t>
  </si>
  <si>
    <t>Fístula uretro-cutânea - correção cirúrgica</t>
  </si>
  <si>
    <t>31104096</t>
  </si>
  <si>
    <t>Fístula uretro-retal - correção cirúrgica</t>
  </si>
  <si>
    <t>31104100</t>
  </si>
  <si>
    <t>Fístula uretro-vaginal - correção cirúrgica</t>
  </si>
  <si>
    <t>31104118</t>
  </si>
  <si>
    <t>Incontinência urinária masculina - tratamento cirúrgico (exclui implante de esfincter artificial)</t>
  </si>
  <si>
    <t>31104126</t>
  </si>
  <si>
    <t>Injeções periuretrais (incluindo uretrocistocopia) por tratamento</t>
  </si>
  <si>
    <t>31104134</t>
  </si>
  <si>
    <t>Meatoplastia (retalho cutâneo)</t>
  </si>
  <si>
    <t>31104142</t>
  </si>
  <si>
    <t>Meatotomia uretral</t>
  </si>
  <si>
    <t>31104150</t>
  </si>
  <si>
    <t>Neouretra proximal (cistouretroplastia)</t>
  </si>
  <si>
    <t>31104169</t>
  </si>
  <si>
    <t>Ressecção de carúncula</t>
  </si>
  <si>
    <t>31104177</t>
  </si>
  <si>
    <t>Ressecção de válvula uretral posterior</t>
  </si>
  <si>
    <t>31104185</t>
  </si>
  <si>
    <t>Tumor uretral - excisão</t>
  </si>
  <si>
    <t>31104193</t>
  </si>
  <si>
    <t>Uretroplastia anterior</t>
  </si>
  <si>
    <t>31104207</t>
  </si>
  <si>
    <t>Uretroplastia posterior</t>
  </si>
  <si>
    <t>31104215</t>
  </si>
  <si>
    <t>Uretrostomia</t>
  </si>
  <si>
    <t>31104223</t>
  </si>
  <si>
    <t>Uretrotomia interna</t>
  </si>
  <si>
    <t>31104231</t>
  </si>
  <si>
    <t>Uretrotomia interna com prótese endouretral</t>
  </si>
  <si>
    <t>31104240</t>
  </si>
  <si>
    <t>31201016</t>
  </si>
  <si>
    <t>Ablação prostática a laser</t>
  </si>
  <si>
    <t>31201024</t>
  </si>
  <si>
    <t>Abscesso de próstata - drenagem</t>
  </si>
  <si>
    <t>31201032</t>
  </si>
  <si>
    <t>Biópsia prostática - até 8 fragmentos</t>
  </si>
  <si>
    <t>31201040</t>
  </si>
  <si>
    <t>Biópsia prostática - mais de 8 fragmentos</t>
  </si>
  <si>
    <t>31201059</t>
  </si>
  <si>
    <t>Eletrovaporização de próstata</t>
  </si>
  <si>
    <t>31201067</t>
  </si>
  <si>
    <t>31201075</t>
  </si>
  <si>
    <t>Hemorragia da loja prostática - revisão endoscópica</t>
  </si>
  <si>
    <t>Tensor da fascia lata (tensor fascia lata)</t>
  </si>
  <si>
    <t>30702089</t>
  </si>
  <si>
    <t>Trapézio (trapezius)</t>
  </si>
  <si>
    <t>OBSERVAÇÃO</t>
  </si>
  <si>
    <t>VISITAS</t>
  </si>
  <si>
    <t>2.01.99.00-7</t>
  </si>
  <si>
    <t>Código Observação do Grupo</t>
  </si>
  <si>
    <t>RECÉM-NASCIDO</t>
  </si>
  <si>
    <t>REMOÇÃO / ACOMPANHAMENTO DE PACIENTE</t>
  </si>
  <si>
    <t>OUTROS</t>
  </si>
  <si>
    <t>CRISTALINO</t>
  </si>
  <si>
    <t>CORPO VÍTREO</t>
  </si>
  <si>
    <t>ESCLERA</t>
  </si>
  <si>
    <t>BULBO OCULAR</t>
  </si>
  <si>
    <t>ÍRIS E CORPO CILIAR</t>
  </si>
  <si>
    <t>MÚSCULOS</t>
  </si>
  <si>
    <t>RETINA</t>
  </si>
  <si>
    <t>Maxilectomia total</t>
  </si>
  <si>
    <t>30502160</t>
  </si>
  <si>
    <t>Pólipo antro-coanal de Killiam - exérese</t>
  </si>
  <si>
    <t>30502179</t>
  </si>
  <si>
    <t>Punção maxilar transmeática ou via fossa canina</t>
  </si>
  <si>
    <t>30502187</t>
  </si>
  <si>
    <t>Ressecção de tumor benigno</t>
  </si>
  <si>
    <t>A fresco, exame</t>
  </si>
  <si>
    <t>40310035</t>
  </si>
  <si>
    <t>Antibiograma p/ bacilos álcool-resistentes - drogas de 2 linhas</t>
  </si>
  <si>
    <t>40310043</t>
  </si>
  <si>
    <t>Antígenos fúngicos, pesquisa</t>
  </si>
  <si>
    <t>40310051</t>
  </si>
  <si>
    <t>B.A.A.R. (Ziehl ou fluorescência, pesquisa direta e após homogeneização)</t>
  </si>
  <si>
    <t>40310060</t>
  </si>
  <si>
    <t>40310078</t>
  </si>
  <si>
    <t>Chlamydia, cultura</t>
  </si>
  <si>
    <t>40310086</t>
  </si>
  <si>
    <t>Cólera - identificação (sorotipagem incluída)</t>
  </si>
  <si>
    <t>40310094</t>
  </si>
  <si>
    <t>Corpúsculos de Donovani, pesquisa direta de</t>
  </si>
  <si>
    <t>40310108</t>
  </si>
  <si>
    <t>Criptococo (tinta da China), pesquisa de</t>
  </si>
  <si>
    <t>40310116</t>
  </si>
  <si>
    <t>40310124</t>
  </si>
  <si>
    <t>Cultura bacteriana (em diversos materiais biológicos)</t>
  </si>
  <si>
    <t>40310132</t>
  </si>
  <si>
    <t>Cultura para bactérias anaeróbicas</t>
  </si>
  <si>
    <t>40310140</t>
  </si>
  <si>
    <t>Cultura para fungos</t>
  </si>
  <si>
    <t>40310159</t>
  </si>
  <si>
    <t>Cultura para mycobacterium</t>
  </si>
  <si>
    <t>40310167</t>
  </si>
  <si>
    <t>Cultura quantitativa de secreções pulmonares, quando necessitar tratamento prévio c/ N.C.A.</t>
  </si>
  <si>
    <t>40310175</t>
  </si>
  <si>
    <t>Cultura, fezes: salmonela, shigellae e esc. Coli enteropatogênicas, enteroinvasora (sorol. Incluída) + campylobacter SP. + E. Coli entero-hemorrágica</t>
  </si>
  <si>
    <t>40310183</t>
  </si>
  <si>
    <t>Cultura, fezes: salmonella, shigella e escherichia coli enteropatogênicas (sorologia incluída)</t>
  </si>
  <si>
    <t>40310191</t>
  </si>
  <si>
    <t>Cultura, herpesvírus ou outro</t>
  </si>
  <si>
    <t>40310205</t>
  </si>
  <si>
    <t>Cultura, micoplasma ou ureaplasma</t>
  </si>
  <si>
    <t>40310213</t>
  </si>
  <si>
    <t>Cultura, urina com contagem de colônias</t>
  </si>
  <si>
    <t>40310221</t>
  </si>
  <si>
    <t>Estreptococos - A, teste rápido</t>
  </si>
  <si>
    <t>40310230</t>
  </si>
  <si>
    <t>Fungos, pesquisa de (a fresco lactofenol, tinta da China)</t>
  </si>
  <si>
    <t>40310248</t>
  </si>
  <si>
    <t>40310256</t>
  </si>
  <si>
    <t>40310264</t>
  </si>
  <si>
    <t>40310272</t>
  </si>
  <si>
    <t>Hemophilus (bordetella) pertussis</t>
  </si>
  <si>
    <t>40310280</t>
  </si>
  <si>
    <t>40310299</t>
  </si>
  <si>
    <t>40310302</t>
  </si>
  <si>
    <t>40310310</t>
  </si>
  <si>
    <t>Paracoccidioides, pesquisa de</t>
  </si>
  <si>
    <t>40310329</t>
  </si>
  <si>
    <t>40310337</t>
  </si>
  <si>
    <t>Rotavírus, pesquisa, Elisa</t>
  </si>
  <si>
    <t>40310345</t>
  </si>
  <si>
    <t>40310353</t>
  </si>
  <si>
    <t>Vacina autógena</t>
  </si>
  <si>
    <t>40310361</t>
  </si>
  <si>
    <t>Citomegalovírus - shell vial</t>
  </si>
  <si>
    <t>40310370</t>
  </si>
  <si>
    <t>40310388</t>
  </si>
  <si>
    <t>Sarcoptes scabei, pesquisa</t>
  </si>
  <si>
    <t>40310400</t>
  </si>
  <si>
    <t>Cultura automatizada</t>
  </si>
  <si>
    <t>40310418</t>
  </si>
  <si>
    <t>40310426</t>
  </si>
  <si>
    <t>Antibiograma automatizado</t>
  </si>
  <si>
    <t>40310434</t>
  </si>
  <si>
    <t>Leishmania, pesquisa</t>
  </si>
  <si>
    <t>40311015</t>
  </si>
  <si>
    <t>Ácido cítrico</t>
  </si>
  <si>
    <t>40311023</t>
  </si>
  <si>
    <t>Ácido homogentísico</t>
  </si>
  <si>
    <t>40311031</t>
  </si>
  <si>
    <t>Alcaptonúria, pesquisa</t>
  </si>
  <si>
    <t>40311040</t>
  </si>
  <si>
    <t>Cálculos urinários</t>
  </si>
  <si>
    <t>40311058</t>
  </si>
  <si>
    <t>Catecolaminas fracionadas - dopamina, epinefrina, norepinefrina (cada)</t>
  </si>
  <si>
    <t>40311066</t>
  </si>
  <si>
    <t>Cistinúria, pesquisa</t>
  </si>
  <si>
    <t>40311074</t>
  </si>
  <si>
    <t>40311082</t>
  </si>
  <si>
    <t>TC para PET dedicado oncológico</t>
  </si>
  <si>
    <t>41002016</t>
  </si>
  <si>
    <t>Tomomielografia (até 3 segmentos) - acrescentar a TC da coluna e incluir a punção</t>
  </si>
  <si>
    <t>41002024</t>
  </si>
  <si>
    <t>41002032</t>
  </si>
  <si>
    <t>41101014</t>
  </si>
  <si>
    <t>41101022</t>
  </si>
  <si>
    <t>41101030</t>
  </si>
  <si>
    <t>41101049</t>
  </si>
  <si>
    <t>41101057</t>
  </si>
  <si>
    <t>41101065</t>
  </si>
  <si>
    <t>41101073</t>
  </si>
  <si>
    <t>PELE E TECIDO CELULAR SUBCUTÂNEO / ANEXOS</t>
  </si>
  <si>
    <t>PROCEDIMENTOS</t>
  </si>
  <si>
    <t>CABEÇA E PESCOÇO</t>
  </si>
  <si>
    <t>LÁBIO</t>
  </si>
  <si>
    <t>BOCA</t>
  </si>
  <si>
    <t>LÍNGUA</t>
  </si>
  <si>
    <t>GLÂNDULAS SALIVARES</t>
  </si>
  <si>
    <t>FARINGE</t>
  </si>
  <si>
    <t>LARINGE</t>
  </si>
  <si>
    <t>TRAUMA CRÂNIO-MAXILO-FACIAL</t>
  </si>
  <si>
    <t>CIRURGIA REPARADORA E FUNCIONAL DA FACE</t>
  </si>
  <si>
    <t>SEQUELAS DE TRAUMA DA FACE</t>
  </si>
  <si>
    <t>FACE</t>
  </si>
  <si>
    <t>MANDÍBULA</t>
  </si>
  <si>
    <t>PESCOÇO</t>
  </si>
  <si>
    <t>TIREÓIDE</t>
  </si>
  <si>
    <t>PARATIREÓIDE</t>
  </si>
  <si>
    <t>CRÂNIO</t>
  </si>
  <si>
    <t>OLHOS</t>
  </si>
  <si>
    <t>PÁLPEBRA</t>
  </si>
  <si>
    <t>CAVIDADE ORBITÁRIA</t>
  </si>
  <si>
    <t>CONJUNTIVA</t>
  </si>
  <si>
    <t>CÓRNEA</t>
  </si>
  <si>
    <t>CÂMARA ANTERIOR</t>
  </si>
  <si>
    <t>40403190</t>
  </si>
  <si>
    <t>40403203</t>
  </si>
  <si>
    <t>40403211</t>
  </si>
  <si>
    <t>40403220</t>
  </si>
  <si>
    <t>40403238</t>
  </si>
  <si>
    <t>40403246</t>
  </si>
  <si>
    <t>40403254</t>
  </si>
  <si>
    <t>Imunofenotipagem para classificação de leucemias - Citômetro de Fluxo</t>
  </si>
  <si>
    <t>40403262</t>
  </si>
  <si>
    <t>40403270</t>
  </si>
  <si>
    <t>40403289</t>
  </si>
  <si>
    <t>40403297</t>
  </si>
  <si>
    <t>40403300</t>
  </si>
  <si>
    <t>Operação de processadora automática de sangue em aférese</t>
  </si>
  <si>
    <t>40403319</t>
  </si>
  <si>
    <t>Operação de processadora automática de sangue em autotransfusão intra-operatória</t>
  </si>
  <si>
    <t>40403327</t>
  </si>
  <si>
    <t>40403335</t>
  </si>
  <si>
    <t>40403343</t>
  </si>
  <si>
    <t>40403351</t>
  </si>
  <si>
    <t>40403360</t>
  </si>
  <si>
    <t>40403378</t>
  </si>
  <si>
    <t>40403386</t>
  </si>
  <si>
    <t>40403394</t>
  </si>
  <si>
    <t>40403408</t>
  </si>
  <si>
    <t>Prova de compatibilidade pré-transfusional completa</t>
  </si>
  <si>
    <t>40403416</t>
  </si>
  <si>
    <t>Prova de compatibilidade pré-transfusional completa - gel teste</t>
  </si>
  <si>
    <t>40403424</t>
  </si>
  <si>
    <t>40403432</t>
  </si>
  <si>
    <t>40403440</t>
  </si>
  <si>
    <t>40403459</t>
  </si>
  <si>
    <t>40403467</t>
  </si>
  <si>
    <t>40403475</t>
  </si>
  <si>
    <t>40403483</t>
  </si>
  <si>
    <t>40403491</t>
  </si>
  <si>
    <t>40403505</t>
  </si>
  <si>
    <t>40403513</t>
  </si>
  <si>
    <t>40403521</t>
  </si>
  <si>
    <t>40403530</t>
  </si>
  <si>
    <t>40403548</t>
  </si>
  <si>
    <t>40403556</t>
  </si>
  <si>
    <t>40403564</t>
  </si>
  <si>
    <t>40403572</t>
  </si>
  <si>
    <t>40403580</t>
  </si>
  <si>
    <t>40403599</t>
  </si>
  <si>
    <t>40403602</t>
  </si>
  <si>
    <t>40403610</t>
  </si>
  <si>
    <t>40403629</t>
  </si>
  <si>
    <t>40403637</t>
  </si>
  <si>
    <t>40403645</t>
  </si>
  <si>
    <t>40403653</t>
  </si>
  <si>
    <t>40403661</t>
  </si>
  <si>
    <t>40403670</t>
  </si>
  <si>
    <t>40403688</t>
  </si>
  <si>
    <t>Teste de Coombs direto</t>
  </si>
  <si>
    <t>40403696</t>
  </si>
  <si>
    <t>Teste de Coombs direto - gel teste</t>
  </si>
  <si>
    <t>40403700</t>
  </si>
  <si>
    <t>40403718</t>
  </si>
  <si>
    <t>40403726</t>
  </si>
  <si>
    <t>TMO - congelamento de medula óssea ou células tronco periféricas</t>
  </si>
  <si>
    <t>40403734</t>
  </si>
  <si>
    <t>Eosinófilos, pesquisa nas fezes</t>
  </si>
  <si>
    <t>40303055</t>
  </si>
  <si>
    <t>Gordura fecal, dosagem</t>
  </si>
  <si>
    <t>40303063</t>
  </si>
  <si>
    <t>Hematoxilina férrica, pesquisa de protozoários</t>
  </si>
  <si>
    <t>40303071</t>
  </si>
  <si>
    <t>Identificação de helmintos,  exame de fragmentos</t>
  </si>
  <si>
    <t>40303080</t>
  </si>
  <si>
    <t>Larvas (fezes), pesquisa</t>
  </si>
  <si>
    <t>40303098</t>
  </si>
  <si>
    <t>Leucócitos e hemácias, pesquisa nas fezes</t>
  </si>
  <si>
    <t>40303101</t>
  </si>
  <si>
    <t>Leveduras, pesquisa</t>
  </si>
  <si>
    <t>40303110</t>
  </si>
  <si>
    <t>Parasitológico</t>
  </si>
  <si>
    <t>40303128</t>
  </si>
  <si>
    <t>Parasitológico, colheita múltipla com fornecimento do líquido conservante</t>
  </si>
  <si>
    <t>40303136</t>
  </si>
  <si>
    <t>Sangue oculto, pesquisa</t>
  </si>
  <si>
    <t>40303144</t>
  </si>
  <si>
    <t>Shistossoma, pesquisa ovos em fragmentos mucosa após biópsia retal</t>
  </si>
  <si>
    <t>40303152</t>
  </si>
  <si>
    <t>Substâncias redutoras nas fezes</t>
  </si>
  <si>
    <t>40303160</t>
  </si>
  <si>
    <t>Tripsina, prova de (digestão da gelatina)</t>
  </si>
  <si>
    <t>40303179</t>
  </si>
  <si>
    <t>Esteatócrito, triagem para gordura fecal</t>
  </si>
  <si>
    <t>40303187</t>
  </si>
  <si>
    <t>Estercobilinogênio fecal, dosagem</t>
  </si>
  <si>
    <t>40304019</t>
  </si>
  <si>
    <t>Anticoagulante lúpico, pesquisa</t>
  </si>
  <si>
    <t>40304027</t>
  </si>
  <si>
    <t>40304035</t>
  </si>
  <si>
    <t>40304043</t>
  </si>
  <si>
    <t>40304051</t>
  </si>
  <si>
    <t>40304060</t>
  </si>
  <si>
    <t>Antitrombina III, dosagem</t>
  </si>
  <si>
    <t>40304078</t>
  </si>
  <si>
    <t>Ativador tissular de plasminogênio (TPA)</t>
  </si>
  <si>
    <t>40304086</t>
  </si>
  <si>
    <t>CD... (antígeno de dif. Celular, cada determinação)</t>
  </si>
  <si>
    <t>40304094</t>
  </si>
  <si>
    <t>Citoquímica para classificar leucemia: esterase, fosfatase leucocitária, PAS, peroxidase ou SB,  etc - cada</t>
  </si>
  <si>
    <t>40304108</t>
  </si>
  <si>
    <t>Coombs direto</t>
  </si>
  <si>
    <t>40304116</t>
  </si>
  <si>
    <t>Enzimas  eritrocitárias,  (adenilatoquinase,  desidrogenase láctica,  fosfofructoquinase,  fosfoglicerato quinase, gliceraldeído, 3  - fosfato   desidrogenase, glicose  fosfato isomerase,  glicose 6 - fosfato desidrogenase, glutation peroxidase, glutation</t>
  </si>
  <si>
    <t>40304132</t>
  </si>
  <si>
    <t>Falcização, teste de</t>
  </si>
  <si>
    <t>40304140</t>
  </si>
  <si>
    <t>Fator 4 plaquetário, dosagens</t>
  </si>
  <si>
    <t>40304159</t>
  </si>
  <si>
    <t>Fator II, dosagem</t>
  </si>
  <si>
    <t>40304167</t>
  </si>
  <si>
    <t>Fator IX, dosagem</t>
  </si>
  <si>
    <t>40304175</t>
  </si>
  <si>
    <t>Fator V, dosagem</t>
  </si>
  <si>
    <t>40304183</t>
  </si>
  <si>
    <t>Fator VIII, dosagem</t>
  </si>
  <si>
    <t>40304191</t>
  </si>
  <si>
    <t>Fator VIII, dosagem do antígeno (Von Willebrand)</t>
  </si>
  <si>
    <t>40304205</t>
  </si>
  <si>
    <t>Fator VIII, dosagem do inibidor</t>
  </si>
  <si>
    <t>Tromboelastograma</t>
  </si>
  <si>
    <t>40304663</t>
  </si>
  <si>
    <t>Alfa-2antiplasmina, teste funcional</t>
  </si>
  <si>
    <t>40304671</t>
  </si>
  <si>
    <t>40304680</t>
  </si>
  <si>
    <t>Fator VII</t>
  </si>
  <si>
    <t>40304698</t>
  </si>
  <si>
    <t>Fator XIII, dosagem, teste funcional</t>
  </si>
  <si>
    <t>40304701</t>
  </si>
  <si>
    <t>Imunofenotipagem para doença residual mínima (*)</t>
  </si>
  <si>
    <t>40304710</t>
  </si>
  <si>
    <t>Imunofenotipagem para hemoglobinúria paroxistica noturna (*)</t>
  </si>
  <si>
    <t>40304728</t>
  </si>
  <si>
    <t>Imunofenotipagem para leucemias agudas ou sindrome mielodisplásica (*)</t>
  </si>
  <si>
    <t>40304736</t>
  </si>
  <si>
    <t>Imunofenotipagem para linfoma não hodgkin / sindrome linfoproliferativa crônica (*)</t>
  </si>
  <si>
    <t>Hepatite B - HBSAG (AU, antígeno austrália)</t>
  </si>
  <si>
    <t>40307026</t>
  </si>
  <si>
    <t>Hepatite C - anti-HCV</t>
  </si>
  <si>
    <t>40307034</t>
  </si>
  <si>
    <t>Hepatite C - anti-HCV - IgM</t>
  </si>
  <si>
    <t>40307042</t>
  </si>
  <si>
    <t>Patologia neurológica com dependência de atividades da vida diária</t>
  </si>
  <si>
    <t>20103484</t>
  </si>
  <si>
    <t>Patologia osteomioarticular em um membro</t>
  </si>
  <si>
    <t>20103492</t>
  </si>
  <si>
    <t>Osteomielite dos ossos do antebraço - tratamento cirúrgico</t>
  </si>
  <si>
    <t>30720133</t>
  </si>
  <si>
    <t>Pseudartroses e ou osteotomias - tratamento cirúrgico</t>
  </si>
  <si>
    <t>30720141</t>
  </si>
  <si>
    <t>Ressecção da cabeça do rádio e/ ou da extremidade distal ulna - tratamento cirúrgico</t>
  </si>
  <si>
    <t>30720150</t>
  </si>
  <si>
    <t>Ressecção do processo estilóide do rádio - tratamento cirúrgico</t>
  </si>
  <si>
    <t>30720168</t>
  </si>
  <si>
    <t>Sinostose rádio-ulnar - tratamento cirúrgico</t>
  </si>
  <si>
    <t>30720176</t>
  </si>
  <si>
    <t>Tratamento cirúrgico de fraturas com fixador externo</t>
  </si>
  <si>
    <t>30721016</t>
  </si>
  <si>
    <t>Agenesia de rádio (centralização da ulna no carpo)</t>
  </si>
  <si>
    <t>30721024</t>
  </si>
  <si>
    <t>Alongamento do rádio/ulna - tratamento cirúrgico</t>
  </si>
  <si>
    <t>30721032</t>
  </si>
  <si>
    <t>Artrodese entre os ossos do carpo</t>
  </si>
  <si>
    <t>30721040</t>
  </si>
  <si>
    <t>Artrodese - fixador externo</t>
  </si>
  <si>
    <t>30721059</t>
  </si>
  <si>
    <t>Artrodese rádio-cárpica ou do punho</t>
  </si>
  <si>
    <t>30721067</t>
  </si>
  <si>
    <t>Artroplastia do punho (com implante) - tratamento cirúrgico</t>
  </si>
  <si>
    <t>30721075</t>
  </si>
  <si>
    <t>Artroplastia para ossos do carpo (com implante) - tratamento cirúrgico</t>
  </si>
  <si>
    <t>Reconstrução com retalhos em VY de pedículo subarterial</t>
  </si>
  <si>
    <t>30210100</t>
  </si>
  <si>
    <t>Reconstrução com rotação do músculo temporal</t>
  </si>
  <si>
    <t>30210119</t>
  </si>
  <si>
    <t>Exérese de tumor maligno de pele</t>
  </si>
  <si>
    <t>30210127</t>
  </si>
  <si>
    <t>Exérese de tumor benigno, cisto ou fístula</t>
  </si>
  <si>
    <t>30211018</t>
  </si>
  <si>
    <t>Biópsia de mandíbula</t>
  </si>
  <si>
    <t>30211034</t>
  </si>
  <si>
    <t>Ressecção de tumor de mandíbula com desarticulação de ATM</t>
  </si>
  <si>
    <t>30211042</t>
  </si>
  <si>
    <t>Hemimandibulectomia ou ressecção segmentar ou seccional da mandíbula</t>
  </si>
  <si>
    <t>30211050</t>
  </si>
  <si>
    <t>Mandibulectomia total</t>
  </si>
  <si>
    <t>30212014</t>
  </si>
  <si>
    <t>Cervicotomia exploradora</t>
  </si>
  <si>
    <t>30212022</t>
  </si>
  <si>
    <t>Drenagem de abscesso cervical profundo</t>
  </si>
  <si>
    <t>30212030</t>
  </si>
  <si>
    <t>Esvaziamento cervical radical (especificar o lado)</t>
  </si>
  <si>
    <t>30212049</t>
  </si>
  <si>
    <t>Esvaziamento cervical radical ampliado</t>
  </si>
  <si>
    <t>30212057</t>
  </si>
  <si>
    <t>Esvaziamento cervical seletivo (especificar o lado)</t>
  </si>
  <si>
    <t>30212065</t>
  </si>
  <si>
    <t>Exérese de cisto branquial</t>
  </si>
  <si>
    <t>30212073</t>
  </si>
  <si>
    <t>Exérese de cisto tireoglosso</t>
  </si>
  <si>
    <t>30212081</t>
  </si>
  <si>
    <t>Exérese de tumor benigno, cisto ou fístula cervical</t>
  </si>
  <si>
    <t>30212090</t>
  </si>
  <si>
    <t>Terapia oncológica com aplicação intra-arterial ou intravenosa de medicamentos em infusão de duração mínima de 6 horas - por dia subseqüente de tratamento</t>
  </si>
  <si>
    <t>20104294</t>
  </si>
  <si>
    <t>Terapia oncológica - planejamento e 1º dia de tratamento</t>
  </si>
  <si>
    <t>20104308</t>
  </si>
  <si>
    <t>Terapia oncológica - por dia subseqüente de tratamento</t>
  </si>
  <si>
    <t>20104316</t>
  </si>
  <si>
    <t>Curativo de ouvido (cada)</t>
  </si>
  <si>
    <t>20104324</t>
  </si>
  <si>
    <t>Curativo oftalmológico</t>
  </si>
  <si>
    <t>20105010</t>
  </si>
  <si>
    <t>Perícia forense, por psiquiatra forense</t>
  </si>
  <si>
    <t>20105029</t>
  </si>
  <si>
    <t>Perícia psiquiátrica administrativa</t>
  </si>
  <si>
    <t>20201010</t>
  </si>
  <si>
    <t>Acompanhamento clínico de transplante renal no período de internação do receptor e do doador (pós-operatório até 15 dias)</t>
  </si>
  <si>
    <t>Procedimento</t>
  </si>
  <si>
    <t>Porte</t>
  </si>
  <si>
    <t>Custo Operacional</t>
  </si>
  <si>
    <t>Número de Auxiliares</t>
  </si>
  <si>
    <t>Porte Anestésico</t>
  </si>
  <si>
    <t>Incidência</t>
  </si>
  <si>
    <t>Filmes</t>
  </si>
  <si>
    <t/>
  </si>
  <si>
    <t>0</t>
  </si>
  <si>
    <t>2</t>
  </si>
  <si>
    <t>AN2</t>
  </si>
  <si>
    <t>3</t>
  </si>
  <si>
    <t>Laringoscopia/traqueoscopia com laser para exérese de papiloma/tumor</t>
  </si>
  <si>
    <t>Teste de exercício em ergômetro com medida de gases expirados (teste cardiopulmonar de exercício) com qualquer ergômetro</t>
  </si>
  <si>
    <t>Teste de exercício em ergômetro com medida de gases expirados e eletrocardiograma</t>
  </si>
  <si>
    <t>AN5</t>
  </si>
  <si>
    <t>4</t>
  </si>
  <si>
    <t>AN4</t>
  </si>
  <si>
    <t>AN3</t>
  </si>
  <si>
    <t>Neurotripsia (cada extremidade)</t>
  </si>
  <si>
    <t>Cavernosometria</t>
  </si>
  <si>
    <t>41501020</t>
  </si>
  <si>
    <t>Investigação ultra-sônica com teste de stress e sem registro gráfico</t>
  </si>
  <si>
    <t>Investigação ultra-sônica com teste de stress e com registro gráfico</t>
  </si>
  <si>
    <t>AN6</t>
  </si>
  <si>
    <t>Microneurólise única</t>
  </si>
  <si>
    <t>Microneurólise intraneural ou intrafascicular de um nervo</t>
  </si>
  <si>
    <t>Microneurólise intraneural ou intrafascicular de dois ou mais nervos</t>
  </si>
  <si>
    <t>Neurólise das síndromes compressivas</t>
  </si>
  <si>
    <t>Microneurólise múltiplas</t>
  </si>
  <si>
    <t>AN7</t>
  </si>
  <si>
    <t>Ressecção de neuroma</t>
  </si>
  <si>
    <t>31103189</t>
  </si>
  <si>
    <t>Cistostomia com procedimento endoscópico</t>
  </si>
  <si>
    <t>30215013</t>
  </si>
  <si>
    <t>Cranioplastia</t>
  </si>
  <si>
    <t>30215021</t>
  </si>
  <si>
    <t>Craniotomia descompressiva</t>
  </si>
  <si>
    <t>30215030</t>
  </si>
  <si>
    <t>Craniotomia para tumores ósseos</t>
  </si>
  <si>
    <t>30215048</t>
  </si>
  <si>
    <t>Reconstrução craniana ou craniofacial</t>
  </si>
  <si>
    <t>30215056</t>
  </si>
  <si>
    <t>Retirada de cranioplastia</t>
  </si>
  <si>
    <t>30215072</t>
  </si>
  <si>
    <t>Tratamento cirúrgico da craniossinostose</t>
  </si>
  <si>
    <t>30215080</t>
  </si>
  <si>
    <t>Colostomia ou enterostomia</t>
  </si>
  <si>
    <t>31003230</t>
  </si>
  <si>
    <t>Colotomia e colorrafia</t>
  </si>
  <si>
    <t>31003249</t>
  </si>
  <si>
    <t>Distorção de volvo por laparotomia</t>
  </si>
  <si>
    <t>31003257</t>
  </si>
  <si>
    <t>Distorção de volvo por via endoscópica</t>
  </si>
  <si>
    <t>31003265</t>
  </si>
  <si>
    <t>Divertículo de Meckel - exérese</t>
  </si>
  <si>
    <t>31003273</t>
  </si>
  <si>
    <t>Duplicação do tubo digestivo - tratamento cirúrgico</t>
  </si>
  <si>
    <t>31003281</t>
  </si>
  <si>
    <t>Enterectomia segmentar</t>
  </si>
  <si>
    <t>31003290</t>
  </si>
  <si>
    <t>Entero-anastomose  (qualquer segmento)</t>
  </si>
  <si>
    <t>31003303</t>
  </si>
  <si>
    <t>Enterocolite necrotizante - tratamento cirúrgico</t>
  </si>
  <si>
    <t>31003311</t>
  </si>
  <si>
    <t>Enteropexia (qualquer segmento)</t>
  </si>
  <si>
    <t>31003320</t>
  </si>
  <si>
    <t>Enterotomia e/ou enterorrafia de qualquer segmento (por sutura ou ressecção)</t>
  </si>
  <si>
    <t>31003338</t>
  </si>
  <si>
    <t>Esporão retal - ressecção</t>
  </si>
  <si>
    <t>31003346</t>
  </si>
  <si>
    <t>Esvaziamento pélvico anterior ou posterior</t>
  </si>
  <si>
    <t>31003354</t>
  </si>
  <si>
    <t>Esvaziamento pélvico total</t>
  </si>
  <si>
    <t>31003362</t>
  </si>
  <si>
    <t>Fecaloma - remoção manual</t>
  </si>
  <si>
    <t>31003370</t>
  </si>
  <si>
    <t>Fechamento de colostomia ou enterostomia</t>
  </si>
  <si>
    <t>31003389</t>
  </si>
  <si>
    <t>Fixação do reto por via abdominal</t>
  </si>
  <si>
    <t>31003397</t>
  </si>
  <si>
    <t>Íleo meconial - tratamento cirúrgico</t>
  </si>
  <si>
    <t>31003427</t>
  </si>
  <si>
    <t>Invaginação intestinal - ressecção</t>
  </si>
  <si>
    <t>31003435</t>
  </si>
  <si>
    <t>Invaginação intestinal sem ressecção - tratamento cirúrgico</t>
  </si>
  <si>
    <t>31003451</t>
  </si>
  <si>
    <t>Má-rotação intestinal - tratamento cirúrgico</t>
  </si>
  <si>
    <t>31003460</t>
  </si>
  <si>
    <t>Megacólon congênito - tratamento cirúrgico</t>
  </si>
  <si>
    <t>31003478</t>
  </si>
  <si>
    <t>Membrana duodenal - tratamento cirúrgico</t>
  </si>
  <si>
    <t>31003486</t>
  </si>
  <si>
    <t>Pâncreas anular - tratamento cirúrgico</t>
  </si>
  <si>
    <t>31003494</t>
  </si>
  <si>
    <t>Perfuração duodenal ou delgado - tratamento cirúrgico</t>
  </si>
  <si>
    <t>31003508</t>
  </si>
  <si>
    <t>Piloromiotomia</t>
  </si>
  <si>
    <t>31003516</t>
  </si>
  <si>
    <t>Procidência do reto - redução manual</t>
  </si>
  <si>
    <t>31003524</t>
  </si>
  <si>
    <t>Proctocolectomia total</t>
  </si>
  <si>
    <t>31003532</t>
  </si>
  <si>
    <t>Proctocolectomia total com reservatório ileal</t>
  </si>
  <si>
    <t>31003540</t>
  </si>
  <si>
    <t>Ressecção total de intestino delgado</t>
  </si>
  <si>
    <t>31003559</t>
  </si>
  <si>
    <t>Retossigmoidectomia abdominal</t>
  </si>
  <si>
    <t>31003567</t>
  </si>
  <si>
    <t>Tumor anorretal - ressecção endo-anal</t>
  </si>
  <si>
    <t>31003575</t>
  </si>
  <si>
    <t>Amputação abdômino-perineal do reto (completa) por videolaparoscopia</t>
  </si>
  <si>
    <t>31003583</t>
  </si>
  <si>
    <t>Apendicectomia por videolaparoscopia</t>
  </si>
  <si>
    <t>31003591</t>
  </si>
  <si>
    <t>Cirurgia de abaixamento por videolaparoscopia</t>
  </si>
  <si>
    <t>31003605</t>
  </si>
  <si>
    <t>Cisto mesentérico - tratamento cirúrgico por videolaparoscopia</t>
  </si>
  <si>
    <t>31003613</t>
  </si>
  <si>
    <t>Colectomia parcial com colostomia por videolaparoscopia</t>
  </si>
  <si>
    <t>31003621</t>
  </si>
  <si>
    <t>Colectomia parcial sem colostomia por videolaparoscopia</t>
  </si>
  <si>
    <t>31003630</t>
  </si>
  <si>
    <t>Colectomia total com íleo-reto-anastomose por videolaparoscopia</t>
  </si>
  <si>
    <t>31003648</t>
  </si>
  <si>
    <t>Colectomia total com ileostomia por videolaparoscopia</t>
  </si>
  <si>
    <t>31003656</t>
  </si>
  <si>
    <t>Distorção de volvo por videolaparoscopia</t>
  </si>
  <si>
    <t>31003664</t>
  </si>
  <si>
    <t>Divertículo de Meckel - exérese por videolaparoscopia</t>
  </si>
  <si>
    <t>31003672</t>
  </si>
  <si>
    <t>Enterectomia segmentar por videolaparoscopia</t>
  </si>
  <si>
    <t>31003680</t>
  </si>
  <si>
    <t>Entero-anastomose (qualque segmento) por videolaparoscopia</t>
  </si>
  <si>
    <t>31003699</t>
  </si>
  <si>
    <t>Enteropexia (qualquer segmento) por videolaparoscopia</t>
  </si>
  <si>
    <t>31003702</t>
  </si>
  <si>
    <t>Esvaziamento pélvico anterior ou posterior por videolaparoscopia</t>
  </si>
  <si>
    <t>31003710</t>
  </si>
  <si>
    <t>Esvaziamento pélvico total por videolaparoscopia</t>
  </si>
  <si>
    <t>31003729</t>
  </si>
  <si>
    <t>Fixação do reto por via abdominal por videolaparoscopia</t>
  </si>
  <si>
    <t>31003737</t>
  </si>
  <si>
    <t>Megacólon congênito - tratamento cirúrgico por videolaparoscopia</t>
  </si>
  <si>
    <t>31003745</t>
  </si>
  <si>
    <t>Pâncreas anular - tratamento cirúrgico por videolaparoscopia</t>
  </si>
  <si>
    <t>30304091</t>
  </si>
  <si>
    <t>Fotoablação de superfície convencional - PRK</t>
  </si>
  <si>
    <t>30304105</t>
  </si>
  <si>
    <t>Delaminação corneana com fotoablação estromal - LASIK</t>
  </si>
  <si>
    <t>30305012</t>
  </si>
  <si>
    <t>Paracentese da câmara anterior</t>
  </si>
  <si>
    <t>30305020</t>
  </si>
  <si>
    <t>Abscesso anorretal - drenagem</t>
  </si>
  <si>
    <t>31004024</t>
  </si>
  <si>
    <t>Abscesso isquio-retal - drenagem</t>
  </si>
  <si>
    <t>31004032</t>
  </si>
  <si>
    <t>Cerclagem anal</t>
  </si>
  <si>
    <t>31004040</t>
  </si>
  <si>
    <t>Corpo estranho do reto - retirada</t>
  </si>
  <si>
    <t>31004059</t>
  </si>
  <si>
    <t>Criptectomia (única ou múltipla)</t>
  </si>
  <si>
    <t>31004067</t>
  </si>
  <si>
    <t>Dilatação digital ou instrumental do ânus e/ou do reto</t>
  </si>
  <si>
    <t>31004075</t>
  </si>
  <si>
    <t>Esfincteroplastia anal (qualquer técnica)</t>
  </si>
  <si>
    <t>31004083</t>
  </si>
  <si>
    <t>Estenose anal - tratamento cirúrgico (qualquer técnica)</t>
  </si>
  <si>
    <t>31004091</t>
  </si>
  <si>
    <t>Excisão de plicoma</t>
  </si>
  <si>
    <t>31004105</t>
  </si>
  <si>
    <t>Fissurectomia com ou sem esfincterotomia</t>
  </si>
  <si>
    <t>31004113</t>
  </si>
  <si>
    <t>40103633</t>
  </si>
  <si>
    <t>40103641</t>
  </si>
  <si>
    <t>Provas de função tubária</t>
  </si>
  <si>
    <t>31003753</t>
  </si>
  <si>
    <t>Perfuração duodenal ou delgado - tratamento cirúrgico por videolaparoscopia</t>
  </si>
  <si>
    <t>31003761</t>
  </si>
  <si>
    <t>Piloromiotomia por videolaparoscopia</t>
  </si>
  <si>
    <t>31003770</t>
  </si>
  <si>
    <t>Proctocolectomia total com reservatório ileal por videolaparoscopia</t>
  </si>
  <si>
    <t>31003788</t>
  </si>
  <si>
    <t>Uretrotomia endoscópica</t>
  </si>
  <si>
    <t>40202666</t>
  </si>
  <si>
    <t>Colonoscopia com biópsia e/ou citologia</t>
  </si>
  <si>
    <t>40202674</t>
  </si>
  <si>
    <t>Colonoscopia com dilatação segmentar</t>
  </si>
  <si>
    <t>40202682</t>
  </si>
  <si>
    <t>40202690</t>
  </si>
  <si>
    <t>Retossigmoidoscopia flexível com biópsia e/ou citologia</t>
  </si>
  <si>
    <t>40202704</t>
  </si>
  <si>
    <t>Colonoscopia com estenostomia</t>
  </si>
  <si>
    <t>40202712</t>
  </si>
  <si>
    <t>Colonoscopia com mucosectomia</t>
  </si>
  <si>
    <t>40202720</t>
  </si>
  <si>
    <t>Retossigmoidoscopia rígida com biópsia e/ou citologia</t>
  </si>
  <si>
    <t>40202739</t>
  </si>
  <si>
    <t>40202747</t>
  </si>
  <si>
    <t>40304213</t>
  </si>
  <si>
    <t>Fator X, dosagem</t>
  </si>
  <si>
    <t>40304221</t>
  </si>
  <si>
    <t>Fator XI, dosagem</t>
  </si>
  <si>
    <t>40304230</t>
  </si>
  <si>
    <t>40202097</t>
  </si>
  <si>
    <t>Colocação de cânula sob orientação endoscópica</t>
  </si>
  <si>
    <t>40202100</t>
  </si>
  <si>
    <t>Colocação de cateter para braquiterapia endobrônquica</t>
  </si>
  <si>
    <t>40202119</t>
  </si>
  <si>
    <t>40202127</t>
  </si>
  <si>
    <t>Colocação de prótese traqueal ou brônquica</t>
  </si>
  <si>
    <t>40202135</t>
  </si>
  <si>
    <t>Colonoscopia com magnificação e tatuagem</t>
  </si>
  <si>
    <t>40202143</t>
  </si>
  <si>
    <t>40202151</t>
  </si>
  <si>
    <t>Desobstrução brônquica com laser ou eletrocautério</t>
  </si>
  <si>
    <t>40202160</t>
  </si>
  <si>
    <t>40202178</t>
  </si>
  <si>
    <t>Dilatação de estenose laringo-traqueo-brônquica</t>
  </si>
  <si>
    <t>40202186</t>
  </si>
  <si>
    <t>Dilatação instrumental do esôfago, estômago ou duodeno</t>
  </si>
  <si>
    <t>40202194</t>
  </si>
  <si>
    <t>40202208</t>
  </si>
  <si>
    <t>Diverticulotomia</t>
  </si>
  <si>
    <t>40202216</t>
  </si>
  <si>
    <t>40202224</t>
  </si>
  <si>
    <t>Ecoendoscopia com cistoenterostomia</t>
  </si>
  <si>
    <t>40202232</t>
  </si>
  <si>
    <t>Ecoendoscopia com neurólise de plexo celíaco</t>
  </si>
  <si>
    <t>40202240</t>
  </si>
  <si>
    <t>40202259</t>
  </si>
  <si>
    <t>Esclerose de varizes de esôfago, estômago ou duodeno</t>
  </si>
  <si>
    <t>40202267</t>
  </si>
  <si>
    <t>Estenostomia endoscópica</t>
  </si>
  <si>
    <t>40202283</t>
  </si>
  <si>
    <t>Gastrostomia endoscópica</t>
  </si>
  <si>
    <t>40202291</t>
  </si>
  <si>
    <t>Hemostasia mecânica do esôfago, estômago ou duodeno</t>
  </si>
  <si>
    <t>40202305</t>
  </si>
  <si>
    <t>40202313</t>
  </si>
  <si>
    <t>Hemostasias de cólon</t>
  </si>
  <si>
    <t>40202330</t>
  </si>
  <si>
    <t>40202348</t>
  </si>
  <si>
    <t>Introdução de prótese no esôfago</t>
  </si>
  <si>
    <t>40202356</t>
  </si>
  <si>
    <t>Jejunostomia endoscópica</t>
  </si>
  <si>
    <t>Resistência globular, curva de</t>
  </si>
  <si>
    <t>40304558</t>
  </si>
  <si>
    <t>Reticulócitos, contagem</t>
  </si>
  <si>
    <t>40304566</t>
  </si>
  <si>
    <t>Retração do coágulo</t>
  </si>
  <si>
    <t>40304574</t>
  </si>
  <si>
    <t>Ristocetina, co-fator, teste funcional, dosagem</t>
  </si>
  <si>
    <t>40304582</t>
  </si>
  <si>
    <t>40304590</t>
  </si>
  <si>
    <t>40304604</t>
  </si>
  <si>
    <t>40304612</t>
  </si>
  <si>
    <t>40304620</t>
  </si>
  <si>
    <t>40304639</t>
  </si>
  <si>
    <t>40304647</t>
  </si>
  <si>
    <t>Tripanossoma, pesquisa</t>
  </si>
  <si>
    <t>40304655</t>
  </si>
  <si>
    <t>41401085</t>
  </si>
  <si>
    <t>Teste da histamina (duas áreas testadas)</t>
  </si>
  <si>
    <t>41401093</t>
  </si>
  <si>
    <t>Teste de adaptação patológica (tone decay test)</t>
  </si>
  <si>
    <t>41401107</t>
  </si>
  <si>
    <t>Teste de broncoprovocação</t>
  </si>
  <si>
    <t>41401123</t>
  </si>
  <si>
    <t>Teste de desempenho anaeróbico em laboratório (T. de Wingate)</t>
  </si>
  <si>
    <t>41401131</t>
  </si>
  <si>
    <t>Teste de equilíbrio peritoneal (PET)</t>
  </si>
  <si>
    <t>41401140</t>
  </si>
  <si>
    <t>Teste de exercício dos 4 segundos</t>
  </si>
  <si>
    <t>41401158</t>
  </si>
  <si>
    <t>Teste de exercício em ergômetro   com  determinação  do lactato sanguíneo</t>
  </si>
  <si>
    <t>41401166</t>
  </si>
  <si>
    <t>Teste de exercício em ergômetro com   realização  de gasometria arterial</t>
  </si>
  <si>
    <t>41401174</t>
  </si>
  <si>
    <t>Teste de exercício em ergômetro com  monitorização  da frequência cardíaca</t>
  </si>
  <si>
    <t>41401182</t>
  </si>
  <si>
    <t>Teste de exercício em ergômetro com  monitorização  do eletrocardiograma</t>
  </si>
  <si>
    <t>41401190</t>
  </si>
  <si>
    <t>41401204</t>
  </si>
  <si>
    <t>41401212</t>
  </si>
  <si>
    <t>PROCEDIMENTOS CLÍNICOS AMBULATORIAIS</t>
  </si>
  <si>
    <t>AVALIAÇÕES / ACOMPANHAMENTOS</t>
  </si>
  <si>
    <t>MONITORIZAÇÕES</t>
  </si>
  <si>
    <t>REABILITAÇÕES</t>
  </si>
  <si>
    <t>TERAPÊUTICA</t>
  </si>
  <si>
    <t>PROCEDIMENTOS CLÍNICOS HOSPITALARES</t>
  </si>
  <si>
    <t>REABILITAÇÕES - SESSÕES</t>
  </si>
  <si>
    <t>2.02.99.00-1</t>
  </si>
  <si>
    <t>40813681</t>
  </si>
  <si>
    <t>40813690</t>
  </si>
  <si>
    <t>Embolização seletiva de fístula ou aneurisma renal para tratamento de hematúria</t>
  </si>
  <si>
    <t>40813703</t>
  </si>
  <si>
    <t>Embolização de artéria renal para nefrectomia</t>
  </si>
  <si>
    <t>40813711</t>
  </si>
  <si>
    <t>40316270</t>
  </si>
  <si>
    <t>40316289</t>
  </si>
  <si>
    <t>40316297</t>
  </si>
  <si>
    <t>40316300</t>
  </si>
  <si>
    <t>Globulina de ligação de hormônios sexuais (SHBG)</t>
  </si>
  <si>
    <t>40316319</t>
  </si>
  <si>
    <t>40316327</t>
  </si>
  <si>
    <t>Gonadotrófico coriônico, hormônio (HCG)</t>
  </si>
  <si>
    <t>40316335</t>
  </si>
  <si>
    <t>Hormônio luteinizante (LH)</t>
  </si>
  <si>
    <t>40316343</t>
  </si>
  <si>
    <t>Imunoglobulina (IGE)</t>
  </si>
  <si>
    <t>40316351</t>
  </si>
  <si>
    <t>Índice de tiroxina livre (ITL)</t>
  </si>
  <si>
    <t>40316360</t>
  </si>
  <si>
    <t>Insulina</t>
  </si>
  <si>
    <t>40316378</t>
  </si>
  <si>
    <t>Marcadores tumorais (CA 19.9, CA 125, CA 72-4, CA 15-3, etc.) cada</t>
  </si>
  <si>
    <t>40316386</t>
  </si>
  <si>
    <t>40316394</t>
  </si>
  <si>
    <t>Peptídeo C</t>
  </si>
  <si>
    <t>40316408</t>
  </si>
  <si>
    <t>Progesterona</t>
  </si>
  <si>
    <t>40316416</t>
  </si>
  <si>
    <t>40316424</t>
  </si>
  <si>
    <t>PTH</t>
  </si>
  <si>
    <t>40316432</t>
  </si>
  <si>
    <t>40316440</t>
  </si>
  <si>
    <t>Somatomedina C (IGF1)</t>
  </si>
  <si>
    <t>40316459</t>
  </si>
  <si>
    <t>Sulfato de dehidroepiandrosterona (S-DHEA)</t>
  </si>
  <si>
    <t>40316467</t>
  </si>
  <si>
    <t>40316475</t>
  </si>
  <si>
    <t>40316483</t>
  </si>
  <si>
    <t>40316491</t>
  </si>
  <si>
    <t>T4 livre</t>
  </si>
  <si>
    <t>40316505</t>
  </si>
  <si>
    <t>40316513</t>
  </si>
  <si>
    <t>40316521</t>
  </si>
  <si>
    <t>Tireoestimulante, hormônio (TSH)</t>
  </si>
  <si>
    <t>40316530</t>
  </si>
  <si>
    <t>40316548</t>
  </si>
  <si>
    <t>Tiroxina (T4)</t>
  </si>
  <si>
    <t>40316556</t>
  </si>
  <si>
    <t>Triiodotironina (T3)</t>
  </si>
  <si>
    <t>40316564</t>
  </si>
  <si>
    <t>Vasopressina (ADH)</t>
  </si>
  <si>
    <t>40316572</t>
  </si>
  <si>
    <t>Vitamina B12</t>
  </si>
  <si>
    <t>40401014</t>
  </si>
  <si>
    <t>Transfusão (ato médico ambulatorial ou hospitalar)</t>
  </si>
  <si>
    <t>40401022</t>
  </si>
  <si>
    <t>Transfusão (ato médico de acompanhamento)</t>
  </si>
  <si>
    <t>40402010</t>
  </si>
  <si>
    <t>Material descartável (kit) e soluções para utilização de processadora automática de sangue / auto transfusão intra-operatória</t>
  </si>
  <si>
    <t>40402029</t>
  </si>
  <si>
    <t>Material Descartável (kit) e soluções para utilização de processadora automática de sangue/aférese</t>
  </si>
  <si>
    <t>40402037</t>
  </si>
  <si>
    <t>Sangria terapêutica</t>
  </si>
  <si>
    <t>40402045</t>
  </si>
  <si>
    <t>Unidade de concentrado de hemácias</t>
  </si>
  <si>
    <t>40402053</t>
  </si>
  <si>
    <t>Unidade de concentrado de hemácias lavadas</t>
  </si>
  <si>
    <t>40402061</t>
  </si>
  <si>
    <t>40402070</t>
  </si>
  <si>
    <t>Unidade de concentrado de plaquetas randômicas</t>
  </si>
  <si>
    <t>40402088</t>
  </si>
  <si>
    <t>Unidade de crioprecipitado de fator anti-hemofílico</t>
  </si>
  <si>
    <t>40402096</t>
  </si>
  <si>
    <t>Unidade de plasma</t>
  </si>
  <si>
    <t>40402100</t>
  </si>
  <si>
    <t>Unidade de sangue total</t>
  </si>
  <si>
    <t>40402118</t>
  </si>
  <si>
    <t>40402126</t>
  </si>
  <si>
    <t>Deleucotização de unidade de concentrado de plaquetas - até 6 unidades</t>
  </si>
  <si>
    <t>40402134</t>
  </si>
  <si>
    <t>40402142</t>
  </si>
  <si>
    <t>Deleucotização de unidade de concentrado de plaquetas - entre 7 e 12 unidades</t>
  </si>
  <si>
    <t>40402150</t>
  </si>
  <si>
    <t>Unidade de concentrado de granulócitos</t>
  </si>
  <si>
    <t>40402169</t>
  </si>
  <si>
    <t>Unidade de concentrado de plaquetas (dupla centrifugação)</t>
  </si>
  <si>
    <t>40403017</t>
  </si>
  <si>
    <t>Acompanhamento  hospitalar/dia  do  transplante   de  medula   óssea  p/   médico  hematologista  e/ou hemoterapeuta</t>
  </si>
  <si>
    <t>40403025</t>
  </si>
  <si>
    <t>40403033</t>
  </si>
  <si>
    <t>Aplicação de medula óssea ou células tronco</t>
  </si>
  <si>
    <t>40403041</t>
  </si>
  <si>
    <t>Vulvectomia ampliada</t>
  </si>
  <si>
    <t>31301134</t>
  </si>
  <si>
    <t>Vulvectomia simples</t>
  </si>
  <si>
    <t>31302017</t>
  </si>
  <si>
    <t>Biópsia de vagina</t>
  </si>
  <si>
    <t>31302025</t>
  </si>
  <si>
    <t>Colpectomia</t>
  </si>
  <si>
    <t>31302033</t>
  </si>
  <si>
    <t>Colpocleise (Lefort)</t>
  </si>
  <si>
    <t>31302041</t>
  </si>
  <si>
    <t>Colpoplastia anterior</t>
  </si>
  <si>
    <t>31302050</t>
  </si>
  <si>
    <t>Colpoplastia posterior com perineorrafia</t>
  </si>
  <si>
    <t>31302068</t>
  </si>
  <si>
    <t>Colporrafia ou colpoperineoplastia incluindo ressecção de septo ou ressutura de parede vaginal</t>
  </si>
  <si>
    <t>31302076</t>
  </si>
  <si>
    <t>Coarctação da aorta - correção cirúrgica</t>
  </si>
  <si>
    <t>30901049</t>
  </si>
  <si>
    <t>Confecção de bandagem da artéria pulmonar</t>
  </si>
  <si>
    <t>30901057</t>
  </si>
  <si>
    <t>Correção cirúrgica da comunicação interatrial</t>
  </si>
  <si>
    <t>30901065</t>
  </si>
  <si>
    <t>Correção cirúrgica da comunicação interventricular</t>
  </si>
  <si>
    <t>30901073</t>
  </si>
  <si>
    <t>31302122</t>
  </si>
  <si>
    <t>Neovagina (cólon, delgado, tubo de pele)</t>
  </si>
  <si>
    <t>31302130</t>
  </si>
  <si>
    <t>Cauterização química, ou eletrocauterização, ou criocauterização de lesões da vagina (por grupo de até 5 lesões)</t>
  </si>
  <si>
    <t>31303013</t>
  </si>
  <si>
    <t>31303021</t>
  </si>
  <si>
    <t>Biópsia do colo uterino</t>
  </si>
  <si>
    <t>31303030</t>
  </si>
  <si>
    <t>Biópsia do endométrio</t>
  </si>
  <si>
    <t>31303056</t>
  </si>
  <si>
    <t>Curetagem ginecológica semiótica e/ou terapêutica com ou sem dilatação de colo uterino</t>
  </si>
  <si>
    <t>31303064</t>
  </si>
  <si>
    <t>Dilatação do colo uterino</t>
  </si>
  <si>
    <t>31303072</t>
  </si>
  <si>
    <t>Cirurgia multivalvar</t>
  </si>
  <si>
    <t>30902037</t>
  </si>
  <si>
    <t>Comissurotomia valvar</t>
  </si>
  <si>
    <t>30902045</t>
  </si>
  <si>
    <t>Plastia valvar</t>
  </si>
  <si>
    <t>30902053</t>
  </si>
  <si>
    <t>Troca valvar</t>
  </si>
  <si>
    <t>30903017</t>
  </si>
  <si>
    <t>Aneurismectomia de VE</t>
  </si>
  <si>
    <t>30903025</t>
  </si>
  <si>
    <t>Revascularização do miocárdio</t>
  </si>
  <si>
    <t>30903033</t>
  </si>
  <si>
    <t>Revascularização do miocárdio + cirurgia valvar</t>
  </si>
  <si>
    <t>30903041</t>
  </si>
  <si>
    <t>Ventriculectomia parcial</t>
  </si>
  <si>
    <t>30904013</t>
  </si>
  <si>
    <t>Cárdio-estimulação transesofágica (CETE), terapêutica ou diagnóstica</t>
  </si>
  <si>
    <t>30904021</t>
  </si>
  <si>
    <t>Implante de desfibrilador interno, placas e eletrodos</t>
  </si>
  <si>
    <t>30904064</t>
  </si>
  <si>
    <t>Implante de estimulador cardíaco artificial multissítio</t>
  </si>
  <si>
    <t>30904080</t>
  </si>
  <si>
    <t>Instalação de marca-passo epimiocárdio temporário</t>
  </si>
  <si>
    <t>30904099</t>
  </si>
  <si>
    <t>Implante de marca-passo temporário à beira do leito</t>
  </si>
  <si>
    <t>30904102</t>
  </si>
  <si>
    <t>Recolocação de eletrodo / gerador com ou sem troca de unidades</t>
  </si>
  <si>
    <t>30904110</t>
  </si>
  <si>
    <t>Retirada do sistema (não aplicável na troca do gerador)</t>
  </si>
  <si>
    <t>30904129</t>
  </si>
  <si>
    <t>Troca de gerador</t>
  </si>
  <si>
    <t>30904137</t>
  </si>
  <si>
    <t>Implante de marca-passo monocameral (gerador + eletrodo atrial ou ventricular)</t>
  </si>
  <si>
    <t>30904145</t>
  </si>
  <si>
    <t>Implante de marca-passo bicameral (gerador + eletrodo atrial e ventricular)</t>
  </si>
  <si>
    <t>30905010</t>
  </si>
  <si>
    <t>Colocação de balão intra-aórtico</t>
  </si>
  <si>
    <t>30905028</t>
  </si>
  <si>
    <t>Colocação de stent na aorta sem CEC</t>
  </si>
  <si>
    <t>30905036</t>
  </si>
  <si>
    <t>Instalação do circuíto de circulação extracorpórea convencional</t>
  </si>
  <si>
    <t>30905044</t>
  </si>
  <si>
    <t>Instalação do circuíto de circulação extracorpórea em crianças de baixo peso (10 kg)</t>
  </si>
  <si>
    <t>30905052</t>
  </si>
  <si>
    <t>Derivação cavo-atrial</t>
  </si>
  <si>
    <t>30905060</t>
  </si>
  <si>
    <t>Perfusionista</t>
  </si>
  <si>
    <t>30906016</t>
  </si>
  <si>
    <t>Aneurisma de aorta abdominal infra-renal</t>
  </si>
  <si>
    <t>30906024</t>
  </si>
  <si>
    <t>Aneurisma de aorta abdominal supra-renal</t>
  </si>
  <si>
    <t>30906032</t>
  </si>
  <si>
    <t>Epistaxe - cauterização da artéria esfenopalatina com microscopia - unilateral</t>
  </si>
  <si>
    <t>30501130</t>
  </si>
  <si>
    <t>Epistaxe - cauterização das artérias etmoidais com microscopia - unilateral</t>
  </si>
  <si>
    <t>30501148</t>
  </si>
  <si>
    <t>Epistaxe - ligadura das artérias etmoidais - acesso transorbitário - unilateral</t>
  </si>
  <si>
    <t>30501156</t>
  </si>
  <si>
    <t>Epistaxe - tamponamento  antero-posterior</t>
  </si>
  <si>
    <t>30501164</t>
  </si>
  <si>
    <t>Reconstrução, retencionamento ou reforço do ligamento cruzado anterior ou posterior #</t>
  </si>
  <si>
    <t>30733081</t>
  </si>
  <si>
    <t>Fratura com redução e/ou estabilização da superfície articular - um compartimento #</t>
  </si>
  <si>
    <t>30733090</t>
  </si>
  <si>
    <t>Tratamento cirúrgico da artrofibrose #</t>
  </si>
  <si>
    <t>30733103</t>
  </si>
  <si>
    <t>Instabilidade femoro-patelar, release lateral da patela, retencionamento, reforço ou reconstrução do ligamento patelo-femoral medial #</t>
  </si>
  <si>
    <t>30734010</t>
  </si>
  <si>
    <t>30734029</t>
  </si>
  <si>
    <t>30734037</t>
  </si>
  <si>
    <t>30734045</t>
  </si>
  <si>
    <t>Ácido ascórbico (vitamina C)</t>
  </si>
  <si>
    <t>40301079</t>
  </si>
  <si>
    <t>Ácido beta hidroxi butírico</t>
  </si>
  <si>
    <t>40301087</t>
  </si>
  <si>
    <t>Ácido fólico, dosagem nos eritrócitos</t>
  </si>
  <si>
    <t>40301095</t>
  </si>
  <si>
    <t>Ácido glioxílico</t>
  </si>
  <si>
    <t>40301109</t>
  </si>
  <si>
    <t>Ácido láctico (lactato)</t>
  </si>
  <si>
    <t>40301117</t>
  </si>
  <si>
    <t>Ácido orótico</t>
  </si>
  <si>
    <t>40301125</t>
  </si>
  <si>
    <t>Ácido oxálico</t>
  </si>
  <si>
    <t>40301133</t>
  </si>
  <si>
    <t>Ácido pirúvico</t>
  </si>
  <si>
    <t>40301141</t>
  </si>
  <si>
    <t>Ácido siálico</t>
  </si>
  <si>
    <t>40301150</t>
  </si>
  <si>
    <t>Ácido úrico</t>
  </si>
  <si>
    <t>40301168</t>
  </si>
  <si>
    <t>Ácido valpróico</t>
  </si>
  <si>
    <t>40301176</t>
  </si>
  <si>
    <t>Ácidos biliares</t>
  </si>
  <si>
    <t>40301184</t>
  </si>
  <si>
    <t>Ácidos graxos livres</t>
  </si>
  <si>
    <t>40301192</t>
  </si>
  <si>
    <t>Ácidos orgânicos (perfil quantitativo)</t>
  </si>
  <si>
    <t>40301206</t>
  </si>
  <si>
    <t>Angioplastia transluminal percutânea</t>
  </si>
  <si>
    <t>40813185</t>
  </si>
  <si>
    <t>Angioplastia transluminal percutânea para tratamento de obstrução arterial</t>
  </si>
  <si>
    <t>40813193</t>
  </si>
  <si>
    <t>40813207</t>
  </si>
  <si>
    <t>Colocação de stent em tronco supra-aórtico</t>
  </si>
  <si>
    <t>40813215</t>
  </si>
  <si>
    <t>Colocação de stent aórtico</t>
  </si>
  <si>
    <t>40813223</t>
  </si>
  <si>
    <t>Colocação de stent para tratamento de síndrome de VCI</t>
  </si>
  <si>
    <t>40813231</t>
  </si>
  <si>
    <t>40813240</t>
  </si>
  <si>
    <t>Colocação de filtro de VCI para prevenção de TEP</t>
  </si>
  <si>
    <t>40813258</t>
  </si>
  <si>
    <t>40813266</t>
  </si>
  <si>
    <t>40813274</t>
  </si>
  <si>
    <t>Colocação de stent revestido (stent-graft) para tratamento de aneurisma periférico</t>
  </si>
  <si>
    <t>40813282</t>
  </si>
  <si>
    <t>Colocação de stent revestido (stent-graft) para tratamento de fístula arteriovenosa</t>
  </si>
  <si>
    <t>40813290</t>
  </si>
  <si>
    <t>Colocação de stent em estenose vascular de enxerto transplantado</t>
  </si>
  <si>
    <t>40813304</t>
  </si>
  <si>
    <t>Colocação de stent em traquéia ou brônquio</t>
  </si>
  <si>
    <t>40813312</t>
  </si>
  <si>
    <t>Colocação de stent esofagiano, duodenal ou colônico</t>
  </si>
  <si>
    <t>40813320</t>
  </si>
  <si>
    <t>Colocação de stent biliar</t>
  </si>
  <si>
    <t>40813339</t>
  </si>
  <si>
    <t>Colocação de stent renal</t>
  </si>
  <si>
    <t>40813347</t>
  </si>
  <si>
    <t>Colocação percutânea de cateter pielovesical</t>
  </si>
  <si>
    <t>40813355</t>
  </si>
  <si>
    <t>Colocação percutânea de stent vascular</t>
  </si>
  <si>
    <t>40813363</t>
  </si>
  <si>
    <t>Coluna vertebral: infiltração foraminal ou facetária ou articular</t>
  </si>
  <si>
    <t>40813371</t>
  </si>
  <si>
    <t>Dilatação percutânea de estenose biliar cicatricial</t>
  </si>
  <si>
    <t>40813380</t>
  </si>
  <si>
    <t>Dilatação percutânea de estenose de conduto urinário</t>
  </si>
  <si>
    <t>40813398</t>
  </si>
  <si>
    <t>Dilatação percutânea de estenose de ducto pancreático</t>
  </si>
  <si>
    <t>40813401</t>
  </si>
  <si>
    <t>40813410</t>
  </si>
  <si>
    <t>Drenagem percutânea de coleção pleural</t>
  </si>
  <si>
    <t>40813428</t>
  </si>
  <si>
    <t>Drenagem percutânea de pneumotórax</t>
  </si>
  <si>
    <t>40813436</t>
  </si>
  <si>
    <t>Drenagem de abscesso pulmonar ou mediastinal</t>
  </si>
  <si>
    <t>40813444</t>
  </si>
  <si>
    <t>40813452</t>
  </si>
  <si>
    <t>Drenagem percutânea de coleção infectada abdominal</t>
  </si>
  <si>
    <t>40813460</t>
  </si>
  <si>
    <t>Drenagem percutânea de abscesso hepático ou pancreático</t>
  </si>
  <si>
    <t>40813479</t>
  </si>
  <si>
    <t>Drenagem percutânea de cisto hepático ou pancreático</t>
  </si>
  <si>
    <t>40813487</t>
  </si>
  <si>
    <t>Drenagem percutânea de via biliar</t>
  </si>
  <si>
    <t>40813495</t>
  </si>
  <si>
    <t>Drenagem percutânea de cisto renal</t>
  </si>
  <si>
    <t>40813509</t>
  </si>
  <si>
    <t>Drenagem percutânea de abscesso renal</t>
  </si>
  <si>
    <t>40813517</t>
  </si>
  <si>
    <t>Drenagem percutânea de coleção infectada profunda</t>
  </si>
  <si>
    <t>40813525</t>
  </si>
  <si>
    <t>Drenagem percutânea de abscesso retroperitoneal ou pélvico</t>
  </si>
  <si>
    <t>40813533</t>
  </si>
  <si>
    <t>Drenagem percutânea não especificada</t>
  </si>
  <si>
    <t>40813541</t>
  </si>
  <si>
    <t>40813550</t>
  </si>
  <si>
    <t>40813568</t>
  </si>
  <si>
    <t>Prolactina</t>
  </si>
  <si>
    <t>Renina</t>
  </si>
  <si>
    <t>Testosterona total</t>
  </si>
  <si>
    <t>Paratormônio - PTH ou fração (cada)</t>
  </si>
  <si>
    <t>Testosterona livre</t>
  </si>
  <si>
    <t>T3 reverso</t>
  </si>
  <si>
    <t>Tireoglobulina</t>
  </si>
  <si>
    <t>T3 livre</t>
  </si>
  <si>
    <t>T3 retenção</t>
  </si>
  <si>
    <t>Osteocalcina</t>
  </si>
  <si>
    <t>10101012</t>
  </si>
  <si>
    <t>Em consultório (no horário normal ou preestabelecido)</t>
  </si>
  <si>
    <t>10101039</t>
  </si>
  <si>
    <t>Em pronto socorro</t>
  </si>
  <si>
    <t>10102019</t>
  </si>
  <si>
    <t>Visita hospitalar (paciente internado)</t>
  </si>
  <si>
    <t>10103015</t>
  </si>
  <si>
    <t>Atendimento ao recém-nascido em berçário</t>
  </si>
  <si>
    <t>10103023</t>
  </si>
  <si>
    <t>Atendimento ao recém-nascido em sala de parto (parto normal ou operatório de baixo risco)</t>
  </si>
  <si>
    <t>10103031</t>
  </si>
  <si>
    <t>Atendimento ao recém-nascido em sala de parto (parto normal ou operatório de alto risco)</t>
  </si>
  <si>
    <t>10104011</t>
  </si>
  <si>
    <t>10104020</t>
  </si>
  <si>
    <t>10105050</t>
  </si>
  <si>
    <t>10105069</t>
  </si>
  <si>
    <t>10105077</t>
  </si>
  <si>
    <t>10106014</t>
  </si>
  <si>
    <t>Aconselhamento genético</t>
  </si>
  <si>
    <t>10106030</t>
  </si>
  <si>
    <t>Atendimento ao familiar do adolescente</t>
  </si>
  <si>
    <t>10106049</t>
  </si>
  <si>
    <t>Atendimento pediátrico a gestantes (3º trimestre)</t>
  </si>
  <si>
    <t>10106073</t>
  </si>
  <si>
    <t>Junta Médica (três ou mais profissionais) - destina-se ao esclarecimento diagnóstico ou decisão de conduta em caso de difícil solução - por profissional</t>
  </si>
  <si>
    <t>20101015</t>
  </si>
  <si>
    <t>Acompanhamento clínico ambulatorial pós-transplante renal - por avaliação</t>
  </si>
  <si>
    <t>20101023</t>
  </si>
  <si>
    <t>Análise da proporcionalidade cineantropométrica</t>
  </si>
  <si>
    <t>20101074</t>
  </si>
  <si>
    <t>Avaliação nutricional (inclui consulta)</t>
  </si>
  <si>
    <t>20101082</t>
  </si>
  <si>
    <t>Avaliação nutricional pré e pós-cirurgia bariátrica (inclui consulta)</t>
  </si>
  <si>
    <t>20101090</t>
  </si>
  <si>
    <t>Avaliação da composição corporal por antropometria (inclui consulta)</t>
  </si>
  <si>
    <t>20101104</t>
  </si>
  <si>
    <t>Avaliação da composição corporal por bioimpedanciometria</t>
  </si>
  <si>
    <t>20101112</t>
  </si>
  <si>
    <t>Avaliação da composição corporal por pesagem hidrostática</t>
  </si>
  <si>
    <t>20101155</t>
  </si>
  <si>
    <t>Prestação de serviços em delegações ou competições esportivas</t>
  </si>
  <si>
    <t>20101163</t>
  </si>
  <si>
    <t>Pulsoterapia (por sessão)</t>
  </si>
  <si>
    <t>20101171</t>
  </si>
  <si>
    <t>Rejeição de enxerto renal - tratamento ambulatorial - avaliação clínica diária</t>
  </si>
  <si>
    <t>20101201</t>
  </si>
  <si>
    <t>Avaliação clínica e eletrônica de paciente portador de marca-passo ou sincronizador ou desfibrilador</t>
  </si>
  <si>
    <t>20102011</t>
  </si>
  <si>
    <t>Holter de 24 horas - 2 ou mais canais - analógico</t>
  </si>
  <si>
    <t>20102020</t>
  </si>
  <si>
    <t>Holter de 24 horas - 3 canais - digital</t>
  </si>
  <si>
    <t>20102038</t>
  </si>
  <si>
    <t>Monitorização ambulatorial da pressão arterial - MAPA (24 horas)</t>
  </si>
  <si>
    <t>20102062</t>
  </si>
  <si>
    <t>Monitor de eventos sintomáticos por 15 a 30 dias (LOOPER)</t>
  </si>
  <si>
    <t>20102070</t>
  </si>
  <si>
    <t>Tilt teste</t>
  </si>
  <si>
    <t>20103018</t>
  </si>
  <si>
    <t>Adaptação e treinamento de recursos ópticos para visão subnormal (por sessão) - binocular</t>
  </si>
  <si>
    <t>20103026</t>
  </si>
  <si>
    <t>Amputação bilateral (preparação do coto)</t>
  </si>
  <si>
    <t>20103034</t>
  </si>
  <si>
    <t>Amputação bilateral (treinamento protético)</t>
  </si>
  <si>
    <t>20103042</t>
  </si>
  <si>
    <t>Amputação unilateral (preparação do coto)</t>
  </si>
  <si>
    <t>20103050</t>
  </si>
  <si>
    <t>Amputação unilateral (treinamento protético)</t>
  </si>
  <si>
    <t>20103069</t>
  </si>
  <si>
    <t>Assistência fisiátrica respiratória em pré e pós-operatório de condições cirúrgicas</t>
  </si>
  <si>
    <t>20103077</t>
  </si>
  <si>
    <t>Ataxias</t>
  </si>
  <si>
    <t>20103093</t>
  </si>
  <si>
    <t>Atendimento fisiátrico no pré e pós-operatório de pacientes para prevenção de seqüelas</t>
  </si>
  <si>
    <t>20103107</t>
  </si>
  <si>
    <t>Atendimento fisiátrico no pré e pós-parto</t>
  </si>
  <si>
    <t>20103115</t>
  </si>
  <si>
    <t>Bexiga psóica</t>
  </si>
  <si>
    <t>31103030</t>
  </si>
  <si>
    <t>Biópsia endoscópica de bexiga (inclui cistoscopia)</t>
  </si>
  <si>
    <t>31103049</t>
  </si>
  <si>
    <t>Biópsia vesical a céu aberto</t>
  </si>
  <si>
    <t>31103057</t>
  </si>
  <si>
    <t>Cálculo vesical - extração endoscópica</t>
  </si>
  <si>
    <t>31103065</t>
  </si>
  <si>
    <t>Cistectomia parcial</t>
  </si>
  <si>
    <t>31103073</t>
  </si>
  <si>
    <t>Cistectomia radical (inclui próstata ou útero)</t>
  </si>
  <si>
    <t>31103081</t>
  </si>
  <si>
    <t>Cistectomia total</t>
  </si>
  <si>
    <t>31103090</t>
  </si>
  <si>
    <t>Cistolitotomia</t>
  </si>
  <si>
    <t>31103103</t>
  </si>
  <si>
    <t>Cistolitotripsia extracorpórea - 1ª sessão</t>
  </si>
  <si>
    <t>31103111</t>
  </si>
  <si>
    <t>Cistolitotripsia extracorpórea - reaplicações (até 3 meses)</t>
  </si>
  <si>
    <t>31103138</t>
  </si>
  <si>
    <t>Cistolitotripsia percutânea (U.S., E.H., E.C.)</t>
  </si>
  <si>
    <t>31103146</t>
  </si>
  <si>
    <t>Tratamento da miiase furunculóide (por lesão)</t>
  </si>
  <si>
    <t>30101859</t>
  </si>
  <si>
    <t>Tratamento de anomalias pilosas a laser/photoderm - por sessão</t>
  </si>
  <si>
    <t>30101867</t>
  </si>
  <si>
    <t>Tratamento de escaras ou ulcerações com enxerto de pele</t>
  </si>
  <si>
    <t>30101875</t>
  </si>
  <si>
    <t>Criocirurgia (nitrogênio líquido) de neoplasias cutâneas</t>
  </si>
  <si>
    <t>30101212</t>
  </si>
  <si>
    <t>Curativo de queimaduras - por unidade topográfica (UT) ambulatorial</t>
  </si>
  <si>
    <t>30101220</t>
  </si>
  <si>
    <t>Abscessos de dedo (drenagem) - tratamento cirúrgico</t>
  </si>
  <si>
    <t>31404022</t>
  </si>
  <si>
    <t>Neurotomia seletiva do trigêmio</t>
  </si>
  <si>
    <t>31405010</t>
  </si>
  <si>
    <t>Bloqueio do sistema nervoso autônomo</t>
  </si>
  <si>
    <t>31405029</t>
  </si>
  <si>
    <t>Lesão do sistema nervoso autônomo - qualquer método</t>
  </si>
  <si>
    <t>31405037</t>
  </si>
  <si>
    <t>Tratamento da síndrome do desfiladeiro cérvico torácico</t>
  </si>
  <si>
    <t>31501010</t>
  </si>
  <si>
    <t>Transplante de córnea</t>
  </si>
  <si>
    <t>31501028</t>
  </si>
  <si>
    <t>Retirada para transplante</t>
  </si>
  <si>
    <t>31502016</t>
  </si>
  <si>
    <t>Transplante cardíaco (doador)</t>
  </si>
  <si>
    <t>31502024</t>
  </si>
  <si>
    <t>Transplante cardíaco (receptor)</t>
  </si>
  <si>
    <t>31503012</t>
  </si>
  <si>
    <t>Transplante cardiopulmonar (doador)</t>
  </si>
  <si>
    <t>31503020</t>
  </si>
  <si>
    <t>Transplante cardiopulmonar (receptor)</t>
  </si>
  <si>
    <t>31504019</t>
  </si>
  <si>
    <t>Transplante pulmonar (doador)</t>
  </si>
  <si>
    <t>31504027</t>
  </si>
  <si>
    <t>Transplante pulmonar unilateral (receptor)</t>
  </si>
  <si>
    <t>31505015</t>
  </si>
  <si>
    <t>Transplante hepático (receptor)</t>
  </si>
  <si>
    <t>31505023</t>
  </si>
  <si>
    <t>Transplante hepático (doador)</t>
  </si>
  <si>
    <t>31506011</t>
  </si>
  <si>
    <t>Transplante renal (receptor)</t>
  </si>
  <si>
    <t>31506038</t>
  </si>
  <si>
    <t>Nefrectomia em doador vivo</t>
  </si>
  <si>
    <t>31506046</t>
  </si>
  <si>
    <t>Nefrectomia laparoscópica em doador vivo</t>
  </si>
  <si>
    <t>31507018</t>
  </si>
  <si>
    <t>Transplante pancreático (receptor)</t>
  </si>
  <si>
    <t>31507026</t>
  </si>
  <si>
    <t>Transplante pancreático (doador)</t>
  </si>
  <si>
    <t>31601014</t>
  </si>
  <si>
    <t>Acupuntura por sessão</t>
  </si>
  <si>
    <t>31602010</t>
  </si>
  <si>
    <t>31602029</t>
  </si>
  <si>
    <t>31602037</t>
  </si>
  <si>
    <t>31602045</t>
  </si>
  <si>
    <t>31602053</t>
  </si>
  <si>
    <t>31602061</t>
  </si>
  <si>
    <t>31602070</t>
  </si>
  <si>
    <t>31602088</t>
  </si>
  <si>
    <t>31602096</t>
  </si>
  <si>
    <t>31602100</t>
  </si>
  <si>
    <t>31602118</t>
  </si>
  <si>
    <t>31602126</t>
  </si>
  <si>
    <t>31602134</t>
  </si>
  <si>
    <t>31602142</t>
  </si>
  <si>
    <t>31602150</t>
  </si>
  <si>
    <t>31602169</t>
  </si>
  <si>
    <t>31602177</t>
  </si>
  <si>
    <t>31602185</t>
  </si>
  <si>
    <t>Estimulação elétrica transcutânea</t>
  </si>
  <si>
    <t>31602207</t>
  </si>
  <si>
    <t>31602215</t>
  </si>
  <si>
    <t>31602223</t>
  </si>
  <si>
    <t>Fraturas e/ou luxações de metacarpianos - redução incruenta</t>
  </si>
  <si>
    <t>30722454</t>
  </si>
  <si>
    <t>Gigantismo ao nível da mão - tratamento cirúrgico</t>
  </si>
  <si>
    <t>30722462</t>
  </si>
  <si>
    <t>Lesões ligamentares agudas da mão - reparação cirúrgica</t>
  </si>
  <si>
    <t>30722470</t>
  </si>
  <si>
    <t>Lesões ligamentares crônicas da mão - reparação cirúrgica</t>
  </si>
  <si>
    <t>30722489</t>
  </si>
  <si>
    <t>Ligamentoplastia com âncora</t>
  </si>
  <si>
    <t>30722497</t>
  </si>
  <si>
    <t>Luxação metacarpofalangeana - redução incruenta</t>
  </si>
  <si>
    <t>30722500</t>
  </si>
  <si>
    <t>Luxação metacarpofalangeana - tratamento cirúrgico</t>
  </si>
  <si>
    <t>30722519</t>
  </si>
  <si>
    <t>Osteomielite ao nível da mão - tratamento cirúrgico</t>
  </si>
  <si>
    <t>30722527</t>
  </si>
  <si>
    <t>Osteossíntese de fratura de falange e metacarpeana com fixação externa</t>
  </si>
  <si>
    <t>30722535</t>
  </si>
  <si>
    <t>Osteossíntese de fratura de falange e metacarpeana com uso de miniparafuso</t>
  </si>
  <si>
    <t>30722543</t>
  </si>
  <si>
    <t>Perda de substância da mão (reparação) - tratamento cirúrgico</t>
  </si>
  <si>
    <t>30722551</t>
  </si>
  <si>
    <t>Plástica ungueal</t>
  </si>
  <si>
    <t>30722560</t>
  </si>
  <si>
    <t>Policização ou transferência digital</t>
  </si>
  <si>
    <t>30722578</t>
  </si>
  <si>
    <t>Polidactilia articulada - tratamento cirúrgico</t>
  </si>
  <si>
    <t>30722586</t>
  </si>
  <si>
    <t>Polidactilia não articulada - tratamento cirúrgico</t>
  </si>
  <si>
    <t>30722594</t>
  </si>
  <si>
    <t>Prótese (implante) para ossos do carpo</t>
  </si>
  <si>
    <t>30722608</t>
  </si>
  <si>
    <t>40601200</t>
  </si>
  <si>
    <t>Procedimento diagnóstico em peça anatômica ou cirúrgica simples</t>
  </si>
  <si>
    <t>40601218</t>
  </si>
  <si>
    <t>Procedimento diagnóstico em peça cirúrgica ou anatômica complexa</t>
  </si>
  <si>
    <t>40601226</t>
  </si>
  <si>
    <t>40601234</t>
  </si>
  <si>
    <t>Procedimento diagnóstico em amputação de membros sem causa oncológica</t>
  </si>
  <si>
    <t>40601242</t>
  </si>
  <si>
    <t>Procedimento diagnóstico em amputação de membros - causa oncológica</t>
  </si>
  <si>
    <t>40601250</t>
  </si>
  <si>
    <t>Procedimento diagnóstico em lâminas de PAAF até 5</t>
  </si>
  <si>
    <t>40601269</t>
  </si>
  <si>
    <t>40601277</t>
  </si>
  <si>
    <t>Procedimento diagnóstico em imunofluorescência</t>
  </si>
  <si>
    <t>40601285</t>
  </si>
  <si>
    <t>Procedimento diagnóstico em painel de hibridização "in situ"</t>
  </si>
  <si>
    <t>40601293</t>
  </si>
  <si>
    <t>40601307</t>
  </si>
  <si>
    <t>40601315</t>
  </si>
  <si>
    <t>Procedimento diagnóstico em citometria de imagens</t>
  </si>
  <si>
    <t>40601323</t>
  </si>
  <si>
    <t>Procedimento diagnóstico citopatológico em meio líquido</t>
  </si>
  <si>
    <t>40701018</t>
  </si>
  <si>
    <t>Angiografia radioisotópica</t>
  </si>
  <si>
    <t>40701026</t>
  </si>
  <si>
    <t>Cintilografia com hemácias marcadas</t>
  </si>
  <si>
    <t>40701034</t>
  </si>
  <si>
    <t>40701042</t>
  </si>
  <si>
    <t>Cintilografia do miocárdio com FDG-18 F, em câmara híbrida</t>
  </si>
  <si>
    <t>40701050</t>
  </si>
  <si>
    <t>Cintilografia do miocárdio necrose (infarto agudo)</t>
  </si>
  <si>
    <t>40701069</t>
  </si>
  <si>
    <t>40701077</t>
  </si>
  <si>
    <t>Cintilografia sincronizada das câmaras cardíacas - esforço</t>
  </si>
  <si>
    <t>40701085</t>
  </si>
  <si>
    <t>40307344</t>
  </si>
  <si>
    <t>Inibidor de C1 esterase</t>
  </si>
  <si>
    <t>40307352</t>
  </si>
  <si>
    <t>40307360</t>
  </si>
  <si>
    <t>Ito (cancro mole), IDeR</t>
  </si>
  <si>
    <t>40307379</t>
  </si>
  <si>
    <t>Kveim (sarcoidose), IDeR</t>
  </si>
  <si>
    <t>40307387</t>
  </si>
  <si>
    <t>Legionella - IgG e IgM (cada)</t>
  </si>
  <si>
    <t>40307395</t>
  </si>
  <si>
    <t>Leishmaniose - IgG e IgM (cada)</t>
  </si>
  <si>
    <t>40307409</t>
  </si>
  <si>
    <t>Leptospirose - IgG</t>
  </si>
  <si>
    <t>40307417</t>
  </si>
  <si>
    <t>Leptospirose - IgM</t>
  </si>
  <si>
    <t>40307425</t>
  </si>
  <si>
    <t>Leptospirose, aglutinação</t>
  </si>
  <si>
    <t>40307433</t>
  </si>
  <si>
    <t>Linfócitos T "helper" contagem de (IF com OKT-4) (CD-4+) citometria de fluxo</t>
  </si>
  <si>
    <t>40307441</t>
  </si>
  <si>
    <t>Linfócitos T supressores contagem de (IF com OKT-8) (D-8) citometria de fluxo</t>
  </si>
  <si>
    <t>40307450</t>
  </si>
  <si>
    <t>Listeriose, reação sorológica</t>
  </si>
  <si>
    <t>40307468</t>
  </si>
  <si>
    <t>Lyme - IgG</t>
  </si>
  <si>
    <t>40307476</t>
  </si>
  <si>
    <t>Lyme - IgM</t>
  </si>
  <si>
    <t>40307484</t>
  </si>
  <si>
    <t>Malária - IgG</t>
  </si>
  <si>
    <t>40307492</t>
  </si>
  <si>
    <t>Malária - IgM</t>
  </si>
  <si>
    <t>40307506</t>
  </si>
  <si>
    <t>Mantoux, IDeR</t>
  </si>
  <si>
    <t>40307514</t>
  </si>
  <si>
    <t>MCA (antígeno cárcino-mamário)</t>
  </si>
  <si>
    <t>40307522</t>
  </si>
  <si>
    <t>Micoplasma pneumoniae - IgG</t>
  </si>
  <si>
    <t>40307530</t>
  </si>
  <si>
    <t>Micoplasma pneumoniae - IgM</t>
  </si>
  <si>
    <t>40307565</t>
  </si>
  <si>
    <t>40307573</t>
  </si>
  <si>
    <t>Mononucleose, anti-VCA (EBV) IgG</t>
  </si>
  <si>
    <t>40307581</t>
  </si>
  <si>
    <t>Mononucleose, anti-VCA (EBV) IgM</t>
  </si>
  <si>
    <t>40307590</t>
  </si>
  <si>
    <t>Montenegro, IDeR</t>
  </si>
  <si>
    <t>40307603</t>
  </si>
  <si>
    <t>Outros testes bioquímicos para determinação do risco fetal (cada)</t>
  </si>
  <si>
    <t>40307611</t>
  </si>
  <si>
    <t>Parvovírus - IgG, IgM (cada)</t>
  </si>
  <si>
    <t>40307620</t>
  </si>
  <si>
    <t>Peptídio intestinal vasoativo, dosagem</t>
  </si>
  <si>
    <t>40307638</t>
  </si>
  <si>
    <t>PPD (tuberculina), IDeR</t>
  </si>
  <si>
    <t>40307654</t>
  </si>
  <si>
    <t>Proteína C, teste imunológico</t>
  </si>
  <si>
    <t>40307662</t>
  </si>
  <si>
    <t>Proteína eosinofílica catiônica (ECP)</t>
  </si>
  <si>
    <t>40307689</t>
  </si>
  <si>
    <t>Reação sorológica para coxsackie, neutralização IgG</t>
  </si>
  <si>
    <t>40307697</t>
  </si>
  <si>
    <t>Rubéola - IgG</t>
  </si>
  <si>
    <t>40307700</t>
  </si>
  <si>
    <t>Rubéola - IgM</t>
  </si>
  <si>
    <t>40307719</t>
  </si>
  <si>
    <t>Schistosomose - IgG</t>
  </si>
  <si>
    <t>40307727</t>
  </si>
  <si>
    <t>Schistosomose - IgM</t>
  </si>
  <si>
    <t>40307735</t>
  </si>
  <si>
    <t>Sífilis - FTA-ABS-IgG</t>
  </si>
  <si>
    <t>40307743</t>
  </si>
  <si>
    <t>Sífilis - FTA-ABS-IgM</t>
  </si>
  <si>
    <t>40307751</t>
  </si>
  <si>
    <t>Sífilis - TPHA</t>
  </si>
  <si>
    <t>40307760</t>
  </si>
  <si>
    <t>Sífilis - VDRL</t>
  </si>
  <si>
    <t>40307778</t>
  </si>
  <si>
    <t>Teste de inibição da migração dos linfócitos (para cada antígeno)</t>
  </si>
  <si>
    <t>40307786</t>
  </si>
  <si>
    <t>31005551</t>
  </si>
  <si>
    <t>Coledocotomia ou coledocostomia sem colecistectomia por videolaparoscopia</t>
  </si>
  <si>
    <t>31005560</t>
  </si>
  <si>
    <t>Desconexão ázigos - portal com esplenectomia por videolaparoscopia</t>
  </si>
  <si>
    <t>31005578</t>
  </si>
  <si>
    <t>Desconexão ázigos - portal sem esplenectomia por videolaparoscopia</t>
  </si>
  <si>
    <t>31005586</t>
  </si>
  <si>
    <t>Enucleação de metástase hepáticas por videolaparoscopia</t>
  </si>
  <si>
    <t>31005594</t>
  </si>
  <si>
    <t>Hepatorrafia complexa com lesão de estruturas vasculares biliares por videolaparoscopia</t>
  </si>
  <si>
    <t>31005608</t>
  </si>
  <si>
    <t>40812049</t>
  </si>
  <si>
    <t>40812057</t>
  </si>
  <si>
    <t>40812065</t>
  </si>
  <si>
    <t>40812073</t>
  </si>
  <si>
    <t>Angiografia pós-operatória de controle</t>
  </si>
  <si>
    <t>40812081</t>
  </si>
  <si>
    <t>Inibidor dos fatores da hemostasia, triagem</t>
  </si>
  <si>
    <t>40304779</t>
  </si>
  <si>
    <t>Produtos de degradação da fibrina, quantitativo</t>
  </si>
  <si>
    <t>40304787</t>
  </si>
  <si>
    <t>Proteína S livre, dosagem</t>
  </si>
  <si>
    <t>40304795</t>
  </si>
  <si>
    <t>Células LE</t>
  </si>
  <si>
    <t>40304809</t>
  </si>
  <si>
    <t>Consumo de protrombina</t>
  </si>
  <si>
    <t>40304817</t>
  </si>
  <si>
    <t>Enzimas eritrocitárias, rastreio para deficiência</t>
  </si>
  <si>
    <t>40304825</t>
  </si>
  <si>
    <t>Esplenograma (citologia)</t>
  </si>
  <si>
    <t>40304833</t>
  </si>
  <si>
    <t>Hemoglobina instalbilidade a 37 graus C</t>
  </si>
  <si>
    <t>40304841</t>
  </si>
  <si>
    <t>Hemoglobina, solubilidade (HbS e HbD)</t>
  </si>
  <si>
    <t>40304850</t>
  </si>
  <si>
    <t>SISTEMA RESPIRATÓRIO E MEDIASTINO</t>
  </si>
  <si>
    <t>TRAQUÉIA</t>
  </si>
  <si>
    <t>BRÔNQUIOS</t>
  </si>
  <si>
    <t>PULMÃO</t>
  </si>
  <si>
    <t>PLEURA</t>
  </si>
  <si>
    <t>MEDIASTINO</t>
  </si>
  <si>
    <t>DIAFRAGMA</t>
  </si>
  <si>
    <t>SISTEMA CÁRDIO-RESPIRATÓRIO</t>
  </si>
  <si>
    <t>DEFEITOS CARDÍACOS CONGÊNITOS</t>
  </si>
  <si>
    <t>VALVOPLASTIAS</t>
  </si>
  <si>
    <t>CORONARIOPATIAS</t>
  </si>
  <si>
    <t>MARCA-PASSO</t>
  </si>
  <si>
    <t>40813789</t>
  </si>
  <si>
    <t>Embolização de tumor de cabeça e pescoço</t>
  </si>
  <si>
    <t>40813797</t>
  </si>
  <si>
    <t>Embolização de tumor do aparelho digestivo</t>
  </si>
  <si>
    <t>40813800</t>
  </si>
  <si>
    <t>Embolização de tumor ósseo ou de partes moles</t>
  </si>
  <si>
    <t>40813819</t>
  </si>
  <si>
    <t>Embolização de tumor não especificado</t>
  </si>
  <si>
    <t>40813827</t>
  </si>
  <si>
    <t>40813835</t>
  </si>
  <si>
    <t>40813843</t>
  </si>
  <si>
    <t>40813851</t>
  </si>
  <si>
    <t>Esclerose percutânea de cisto pancreático</t>
  </si>
  <si>
    <t>40813860</t>
  </si>
  <si>
    <t>Coto de amputação digital - revisão</t>
  </si>
  <si>
    <t>30722250</t>
  </si>
  <si>
    <t>Dedo colo de cisne - tratamento cirúrgico</t>
  </si>
  <si>
    <t>30722268</t>
  </si>
  <si>
    <t>Dedo em botoeira - tratamento cirúrgico</t>
  </si>
  <si>
    <t>Cloro</t>
  </si>
  <si>
    <t>40301567</t>
  </si>
  <si>
    <t>Cobre</t>
  </si>
  <si>
    <t>40301575</t>
  </si>
  <si>
    <t>Cocaína, dosagem</t>
  </si>
  <si>
    <t>40301583</t>
  </si>
  <si>
    <t>Colesterol (HDL)</t>
  </si>
  <si>
    <t>40301591</t>
  </si>
  <si>
    <t>Colesterol (LDL)</t>
  </si>
  <si>
    <t>40301605</t>
  </si>
  <si>
    <t>Colesterol total</t>
  </si>
  <si>
    <t>40301613</t>
  </si>
  <si>
    <t>Cotinina</t>
  </si>
  <si>
    <t>40301621</t>
  </si>
  <si>
    <t>Creatina</t>
  </si>
  <si>
    <t>40301630</t>
  </si>
  <si>
    <t>Creatinina</t>
  </si>
  <si>
    <t>40301648</t>
  </si>
  <si>
    <t>Creatino fosfoquinase total (CK)</t>
  </si>
  <si>
    <t>40301656</t>
  </si>
  <si>
    <t>Creatino fosfoquinase - fração MB - massa</t>
  </si>
  <si>
    <t>40301664</t>
  </si>
  <si>
    <t>Creatino fosfoquinase - fração MB - atividade</t>
  </si>
  <si>
    <t>40301672</t>
  </si>
  <si>
    <t>Cromatografia de aminoácidos (perfil qualitatitivo)</t>
  </si>
  <si>
    <t>40301680</t>
  </si>
  <si>
    <t>Curva glicêmica (4 dosagens) via oral ou endovenosa</t>
  </si>
  <si>
    <t>40301699</t>
  </si>
  <si>
    <t>Desidrogenase alfa-hidroxibutírica</t>
  </si>
  <si>
    <t>40301702</t>
  </si>
  <si>
    <t>Desidrogenase glutâmica</t>
  </si>
  <si>
    <t>40301710</t>
  </si>
  <si>
    <t>Desidrogenase isocítrica</t>
  </si>
  <si>
    <t>40301729</t>
  </si>
  <si>
    <t>Desidrogenase láctica</t>
  </si>
  <si>
    <t>40301737</t>
  </si>
  <si>
    <t>Desidrogenase láctica - isoenzimas fracionadas</t>
  </si>
  <si>
    <t>40301745</t>
  </si>
  <si>
    <t>Benzodiazepínicos e similares (cada)</t>
  </si>
  <si>
    <t>40301753</t>
  </si>
  <si>
    <t>Digitoxina ou digoxina</t>
  </si>
  <si>
    <t>40301761</t>
  </si>
  <si>
    <t>Eletroferese de proteínas</t>
  </si>
  <si>
    <t>40301770</t>
  </si>
  <si>
    <t>Eletroforese de glicoproteínas</t>
  </si>
  <si>
    <t>40301788</t>
  </si>
  <si>
    <t>40301796</t>
  </si>
  <si>
    <t>Enolase</t>
  </si>
  <si>
    <t>40301800</t>
  </si>
  <si>
    <t>Etossuximida</t>
  </si>
  <si>
    <t>40301818</t>
  </si>
  <si>
    <t>Fenilalanina, dosagem</t>
  </si>
  <si>
    <t>40301826</t>
  </si>
  <si>
    <t>Fenitoína</t>
  </si>
  <si>
    <t>40301834</t>
  </si>
  <si>
    <t>Fenobarbital</t>
  </si>
  <si>
    <t>40301842</t>
  </si>
  <si>
    <t>Ferro sérico</t>
  </si>
  <si>
    <t>40301850</t>
  </si>
  <si>
    <t>Formaldeído</t>
  </si>
  <si>
    <t>40301869</t>
  </si>
  <si>
    <t>Fosfatase ácida fração prostática</t>
  </si>
  <si>
    <t>40301877</t>
  </si>
  <si>
    <t>Fosfatase ácida total</t>
  </si>
  <si>
    <t>30310059</t>
  </si>
  <si>
    <t>Drenagem de descolamento de coróide</t>
  </si>
  <si>
    <t>30310067</t>
  </si>
  <si>
    <t>Fototrabeculoplastia (laser)</t>
  </si>
  <si>
    <t>30310075</t>
  </si>
  <si>
    <t>Goniotomia ou trabeculotomia</t>
  </si>
  <si>
    <t>30310083</t>
  </si>
  <si>
    <t>Iridectomia (laser ou cirúrgica)</t>
  </si>
  <si>
    <t>30310091</t>
  </si>
  <si>
    <t>Iridociclectomia</t>
  </si>
  <si>
    <t>30310105</t>
  </si>
  <si>
    <t>Sinequiotomia (cirúrgica)</t>
  </si>
  <si>
    <t>30310113</t>
  </si>
  <si>
    <t>Sinequiotomia (laser)</t>
  </si>
  <si>
    <t>30311012</t>
  </si>
  <si>
    <t>Biópsia de músculos</t>
  </si>
  <si>
    <t>30311020</t>
  </si>
  <si>
    <t>Cirurgia com sutura ajustável</t>
  </si>
  <si>
    <t>30311039</t>
  </si>
  <si>
    <t>Estrabismo ciclo vertical/transposição - monocular</t>
  </si>
  <si>
    <t>30311047</t>
  </si>
  <si>
    <t>Estrabismo horizontal - monocular</t>
  </si>
  <si>
    <t>30311055</t>
  </si>
  <si>
    <t>Injeção de toxina botulínica - monocular</t>
  </si>
  <si>
    <t>30312019</t>
  </si>
  <si>
    <t>Aplicação de placa radiativa episcleral</t>
  </si>
  <si>
    <t>30312027</t>
  </si>
  <si>
    <t>Biópsia de retina</t>
  </si>
  <si>
    <t>30312035</t>
  </si>
  <si>
    <t>Exérese de tumor de coróide e/ou corpo ciliar</t>
  </si>
  <si>
    <t>30312043</t>
  </si>
  <si>
    <t>Fotocoagulação (laser) - por sessão  - monocular</t>
  </si>
  <si>
    <t>30312051</t>
  </si>
  <si>
    <t>Infusão de gás expansor</t>
  </si>
  <si>
    <t>30312060</t>
  </si>
  <si>
    <t>Pancrioterapia periférica</t>
  </si>
  <si>
    <t>30312078</t>
  </si>
  <si>
    <t>Remoção de implante episcleral</t>
  </si>
  <si>
    <t>30312086</t>
  </si>
  <si>
    <t>Retinopexia com introflexão escleral</t>
  </si>
  <si>
    <t>30312094</t>
  </si>
  <si>
    <t>Retinopexia pneumática</t>
  </si>
  <si>
    <t>30312108</t>
  </si>
  <si>
    <t>Retinopexia profilática (criopexia)</t>
  </si>
  <si>
    <t>30312116</t>
  </si>
  <si>
    <t>Retinotomia relaxante</t>
  </si>
  <si>
    <t>30313015</t>
  </si>
  <si>
    <t>Cirurgia da glândula lacrimal</t>
  </si>
  <si>
    <t>30313023</t>
  </si>
  <si>
    <t>Dacriocistectomia - unilateral</t>
  </si>
  <si>
    <t>30313031</t>
  </si>
  <si>
    <t>Dacriocistorrinostomia com ou sem intubação - unilateral</t>
  </si>
  <si>
    <t>30313040</t>
  </si>
  <si>
    <t>Fechamento dos pontos lacrimais</t>
  </si>
  <si>
    <t>30313058</t>
  </si>
  <si>
    <t>Reconstituição de vias lacrimais com silicone ou outro material</t>
  </si>
  <si>
    <t>30313066</t>
  </si>
  <si>
    <t>Sondagem das vias lacrimais - com ou sem lavagem</t>
  </si>
  <si>
    <t>30401011</t>
  </si>
  <si>
    <t>TESTES PARA DIAGNÓSTICOS</t>
  </si>
  <si>
    <t>PROCEDIMENTOS DIAGNÓSTICOS</t>
  </si>
  <si>
    <t>Retração cicatricial de mais de um dedo, sem comprometimento tendinoso - tratamento cirúrgico</t>
  </si>
  <si>
    <t>30722730</t>
  </si>
  <si>
    <t>Retração cicatricial de um dedo sem comprometimento tendinoso - tratamento cirúrgico</t>
  </si>
  <si>
    <t>30722748</t>
  </si>
  <si>
    <t>Retração cicatricial dos dedos com lesão tendínea - tratamento cirúrgico</t>
  </si>
  <si>
    <t>30722756</t>
  </si>
  <si>
    <t>Revascularização  do  polegar  ou  outro  dedo  (por cada dedo adicional revascularizado será adicionado o porte 3B)</t>
  </si>
  <si>
    <t>30722764</t>
  </si>
  <si>
    <t>Roturas do aparelho extensor de dedo - redução incruenta</t>
  </si>
  <si>
    <t>30722772</t>
  </si>
  <si>
    <t>Roturas tendino-ligamentares da mão (mais que 1) - tratamento cirúrgico</t>
  </si>
  <si>
    <t>30722780</t>
  </si>
  <si>
    <t>Sequestrectomias</t>
  </si>
  <si>
    <t>30722799</t>
  </si>
  <si>
    <t>Sindactilia de 2 dígitos - tratamento cirúrgico</t>
  </si>
  <si>
    <t>30722802</t>
  </si>
  <si>
    <t>Sindactilia múltipla - tratamento cirúrgico</t>
  </si>
  <si>
    <t>30722810</t>
  </si>
  <si>
    <t>Sinovectomia da mão (1 articulação)</t>
  </si>
  <si>
    <t>30722829</t>
  </si>
  <si>
    <t>Sinovectomia da mão (múltiplas)</t>
  </si>
  <si>
    <t>30722845</t>
  </si>
  <si>
    <t>Transposição de dedo - tratamento cirúrgico</t>
  </si>
  <si>
    <t>30722853</t>
  </si>
  <si>
    <t>Tratamento cirúrgico da polidactilia múltipla e/ou complexa</t>
  </si>
  <si>
    <t>30722861</t>
  </si>
  <si>
    <t>Tratamento cirúrgico da sindactilia múltipla com emprego de expansor - por estágio</t>
  </si>
  <si>
    <t>30722870</t>
  </si>
  <si>
    <t>Tratamento da doença de Kiembuck com transplante vascularizado</t>
  </si>
  <si>
    <t>30722888</t>
  </si>
  <si>
    <t>Tratamento da pseudoartrose do escafóide com transplante ósseo vascularizado e fixação com micro parafuso</t>
  </si>
  <si>
    <t>30723019</t>
  </si>
  <si>
    <t>Biópsia cirúrgica de cintura pélvica</t>
  </si>
  <si>
    <t>30723027</t>
  </si>
  <si>
    <t>Desarticulação interílio abdominal - tratamento cirúrgico</t>
  </si>
  <si>
    <t>30723043</t>
  </si>
  <si>
    <t>Fratura/luxação com fixador externo - tratamento cirúrgico</t>
  </si>
  <si>
    <t>30723051</t>
  </si>
  <si>
    <t>Fraturas e/ou luxações do anel pélvico (com uma ou mais abordagens) - tratamento cirúrgico</t>
  </si>
  <si>
    <t>30723060</t>
  </si>
  <si>
    <t>Fraturas e/ou luxações do anel pélvico - redução incruenta</t>
  </si>
  <si>
    <t>30723078</t>
  </si>
  <si>
    <t>Osteomielite  ao nível da pelve - tratamento cirúrgico</t>
  </si>
  <si>
    <t>30723086</t>
  </si>
  <si>
    <t>Osteotomias / artrodeses - tratamento cirúrgico</t>
  </si>
  <si>
    <t>30724015</t>
  </si>
  <si>
    <t>Artrite séptica  - tratamento cirúrgico</t>
  </si>
  <si>
    <t>30724023</t>
  </si>
  <si>
    <t>Artrodese / fratura de acetábulo (ligamentotaxia) com fixador externo</t>
  </si>
  <si>
    <t>30724031</t>
  </si>
  <si>
    <t>Artrodese coxo-femoral em geral - tratamento cirúrgico</t>
  </si>
  <si>
    <t>30724040</t>
  </si>
  <si>
    <t>Artrodiastase de quadril</t>
  </si>
  <si>
    <t>30724058</t>
  </si>
  <si>
    <t>Artroplastia (qualquer técnica ou versão de quadril) - tratamento cirúrgico</t>
  </si>
  <si>
    <t>30724066</t>
  </si>
  <si>
    <t>Artroplastia de quadril infectada (retirada dos componentes) - tratamento cirúrgico</t>
  </si>
  <si>
    <t>30724074</t>
  </si>
  <si>
    <t>Artroplastia de ressecção do quadril (Girdlestone) - tratamento cirúrgico</t>
  </si>
  <si>
    <t>30724082</t>
  </si>
  <si>
    <t>Artroplastia parcial do quadril (tipo Thompson ou qualquer técnica) - tratamento cirúrgico</t>
  </si>
  <si>
    <t>30724090</t>
  </si>
  <si>
    <t>Artrotomia de quadril infectada (incisão e drenagem de artrite séptica) sem retirada de componente - tratamento cirúrgico</t>
  </si>
  <si>
    <t>30724104</t>
  </si>
  <si>
    <t>Fraturas dos ossos nasais - redução cirúrgica e gesso</t>
  </si>
  <si>
    <t>30501237</t>
  </si>
  <si>
    <t>Fraturas dos ossos nasais - redução incruenta e gesso</t>
  </si>
  <si>
    <t>30501245</t>
  </si>
  <si>
    <t>Imperfuração coanal - correção cirúrgica intranasal</t>
  </si>
  <si>
    <t>30501253</t>
  </si>
  <si>
    <t>Imperfuração coanal - correção cirúrgica transpalatina</t>
  </si>
  <si>
    <t>Proteína C reativa, quantitativa</t>
  </si>
  <si>
    <t>40308405</t>
  </si>
  <si>
    <t>Aslo, quantitativo</t>
  </si>
  <si>
    <t>40308413</t>
  </si>
  <si>
    <t>40309010</t>
  </si>
  <si>
    <t>Adenosina de aminase (ADA)</t>
  </si>
  <si>
    <t>40309029</t>
  </si>
  <si>
    <t>Bioquímica ICR (proteínas + pandy + glicose + cloro)</t>
  </si>
  <si>
    <t>40309037</t>
  </si>
  <si>
    <t>Células, contagem total e específica</t>
  </si>
  <si>
    <t>40309045</t>
  </si>
  <si>
    <t>Células, pesquisa de células neoplásicas (citologia oncótica)</t>
  </si>
  <si>
    <t>40309053</t>
  </si>
  <si>
    <t>Criptococose, cândida, aspérgilus (látex)</t>
  </si>
  <si>
    <t>40309061</t>
  </si>
  <si>
    <t>Eletroforese de proteínas no líquor, com concentração</t>
  </si>
  <si>
    <t>40309070</t>
  </si>
  <si>
    <t>H. Influenzae, S. Pneumonieae, N. Meningitidis A, B e C W135 (cada)</t>
  </si>
  <si>
    <t>40309088</t>
  </si>
  <si>
    <t>40309096</t>
  </si>
  <si>
    <t>Índice de imunoprodução (eletrof. e IgG em soro e líquor)</t>
  </si>
  <si>
    <t>40309100</t>
  </si>
  <si>
    <t>40309118</t>
  </si>
  <si>
    <t>40309126</t>
  </si>
  <si>
    <t>LCR pronto socorro (aspectos cor + índice  de cor + contagem  global  e  específica  de  leucócitos  e hemácias + proteína + glicose + cloro + lactato + bacterioscopia + cultura + látex para bactérias)</t>
  </si>
  <si>
    <t>40309134</t>
  </si>
  <si>
    <t>40309142</t>
  </si>
  <si>
    <t>40309150</t>
  </si>
  <si>
    <t>Punção cisternal subocciptal com manometria para coleta de líquido cefalorraqueano</t>
  </si>
  <si>
    <t>40309169</t>
  </si>
  <si>
    <t>Punção lombar com manometria para coleta de líquido cefalorraqueano</t>
  </si>
  <si>
    <t>40309177</t>
  </si>
  <si>
    <t>Nonne-Apple; reação</t>
  </si>
  <si>
    <t>40309185</t>
  </si>
  <si>
    <t>Takata-Ara, reação</t>
  </si>
  <si>
    <t>40309304</t>
  </si>
  <si>
    <t>40309312</t>
  </si>
  <si>
    <t>Espermograma (caracteres físicos, pH, fludificação, motilidade, vitalidade, contagem e morfologia)</t>
  </si>
  <si>
    <t>40309320</t>
  </si>
  <si>
    <t>31009140</t>
  </si>
  <si>
    <t>Herniorrafia recidivante</t>
  </si>
  <si>
    <t>31009158</t>
  </si>
  <si>
    <t>Herniorrafia sem ressecção intestinal encarcerada</t>
  </si>
  <si>
    <t>31009166</t>
  </si>
  <si>
    <t>Herniorrafia umbilical</t>
  </si>
  <si>
    <t>31009174</t>
  </si>
  <si>
    <t>Laparotomia exploradora, ou para biópsia, ou para drenagem de abscesso, ou para liberação de bridas em vigência de oclusão</t>
  </si>
  <si>
    <t>31009204</t>
  </si>
  <si>
    <t>Neuroblastoma abdominal - exérese</t>
  </si>
  <si>
    <t>31009220</t>
  </si>
  <si>
    <t>Onfalocele/gastrosquise em 1 tempo ou primeiro tempo ou prótese - tratamento cirúrgico</t>
  </si>
  <si>
    <t>31009239</t>
  </si>
  <si>
    <t>Onfalocele/gastrosquise - segundo tempo - tratamento cirúrgico</t>
  </si>
  <si>
    <t>31009247</t>
  </si>
  <si>
    <t>Paracentese abdominal</t>
  </si>
  <si>
    <t>31009255</t>
  </si>
  <si>
    <t>Reconstrução da parede abdominal com retalho muscular ou miocutâneo</t>
  </si>
  <si>
    <t>31009271</t>
  </si>
  <si>
    <t>Ressecção de cisto ou fístula de úraco</t>
  </si>
  <si>
    <t>31009280</t>
  </si>
  <si>
    <t>Ressecção de cisto ou fístula ou restos do ducto onfalomesentérico</t>
  </si>
  <si>
    <t>31009298</t>
  </si>
  <si>
    <t>Ressutura da parede abdominal (por deiscência total ou evisceração)</t>
  </si>
  <si>
    <t>31009301</t>
  </si>
  <si>
    <t>Teratoma sacro-coccígeo - exérese</t>
  </si>
  <si>
    <t>31009310</t>
  </si>
  <si>
    <t>Herniorrafia com ressecção intestinal - estrangulada por videolaparoscopia</t>
  </si>
  <si>
    <t>31009328</t>
  </si>
  <si>
    <t>Herniorrafia crural - unilateral por videolaparoscopia</t>
  </si>
  <si>
    <t>31009336</t>
  </si>
  <si>
    <t>Herniorrafia inguinal - unilateral por videolaparoscopia</t>
  </si>
  <si>
    <t>31009344</t>
  </si>
  <si>
    <t>Herniorrafia recidivante por videolaparoscopia</t>
  </si>
  <si>
    <t>31009352</t>
  </si>
  <si>
    <t>Laparotomia exploradora, ou para biópsia, ou para drenagem de abscesso, ou para liberação de bridas em vigência de oclusão por videolaparoscopia</t>
  </si>
  <si>
    <t>31101011</t>
  </si>
  <si>
    <t>Abscesso renal ou peri-renal - drenagem cirúrgica</t>
  </si>
  <si>
    <t>31101020</t>
  </si>
  <si>
    <t>Abscesso renal ou peri-renal - drenagem percutânea</t>
  </si>
  <si>
    <t>31101038</t>
  </si>
  <si>
    <t>Adrenalectomia unilateral</t>
  </si>
  <si>
    <t>31101046</t>
  </si>
  <si>
    <t>Angioplastia renal unilateral a céu aberto</t>
  </si>
  <si>
    <t>31101054</t>
  </si>
  <si>
    <t>Angioplastia renal unilateral transluminal</t>
  </si>
  <si>
    <t>31101062</t>
  </si>
  <si>
    <t>Autotransplante renal unilateral</t>
  </si>
  <si>
    <t>31101070</t>
  </si>
  <si>
    <t>Biópsia renal cirúrgica unilateral</t>
  </si>
  <si>
    <t>31101089</t>
  </si>
  <si>
    <t>Cisto renal - escleroterapia percutânea - por cisto</t>
  </si>
  <si>
    <t>31101097</t>
  </si>
  <si>
    <t>Endopielotomia percutânea unilateral</t>
  </si>
  <si>
    <t>31101100</t>
  </si>
  <si>
    <t>Estenose de junção pieloureteral - tratamento cirúrgico</t>
  </si>
  <si>
    <t>31101119</t>
  </si>
  <si>
    <t>Fístula pielo-cutânea - tratamento cirúrgico</t>
  </si>
  <si>
    <t>31101127</t>
  </si>
  <si>
    <t>Lombotomia exploradora</t>
  </si>
  <si>
    <t>31101135</t>
  </si>
  <si>
    <t>Marsupialização de cistos renais unilateral</t>
  </si>
  <si>
    <t>31101151</t>
  </si>
  <si>
    <t>Nefrectomia parcial com ureterectomia</t>
  </si>
  <si>
    <t>31101160</t>
  </si>
  <si>
    <t>Nefrectomia parcial unilateral</t>
  </si>
  <si>
    <t>31101178</t>
  </si>
  <si>
    <t>Nefrectomia parcial unilateral extracorpórea</t>
  </si>
  <si>
    <t>31101186</t>
  </si>
  <si>
    <t>Nefrectomia radical unilateral</t>
  </si>
  <si>
    <t>31101194</t>
  </si>
  <si>
    <t>Nefrectomia total unilateral</t>
  </si>
  <si>
    <t>31101208</t>
  </si>
  <si>
    <t>Nefro ou pieloenterocistostomia unilateral</t>
  </si>
  <si>
    <t>31101216</t>
  </si>
  <si>
    <t>Biópsia cirúrgica coxo-femoral</t>
  </si>
  <si>
    <t>30724120</t>
  </si>
  <si>
    <t>Desarticulação coxo-femoral - tratamento cirúrgico</t>
  </si>
  <si>
    <t>30724139</t>
  </si>
  <si>
    <t>Hepatorrafia por videolaparoscopia</t>
  </si>
  <si>
    <t>31005616</t>
  </si>
  <si>
    <t>Lobectomia hepática direita por videolaparoscopia</t>
  </si>
  <si>
    <t>31005624</t>
  </si>
  <si>
    <t>Toxocara cannis - IgG</t>
  </si>
  <si>
    <t>40307808</t>
  </si>
  <si>
    <t>Toxocara cannis - IgM</t>
  </si>
  <si>
    <t>40307816</t>
  </si>
  <si>
    <t>Toxoplasmina, IDeR</t>
  </si>
  <si>
    <t>40307824</t>
  </si>
  <si>
    <t>Toxoplasmose IgG</t>
  </si>
  <si>
    <t>40307832</t>
  </si>
  <si>
    <t>Toxoplasmose IgM</t>
  </si>
  <si>
    <t>40307840</t>
  </si>
  <si>
    <t>Urease, teste rápido para helicobacter pylori</t>
  </si>
  <si>
    <t>40307859</t>
  </si>
  <si>
    <t>Vírus sincicial respiratório - Elisa - IgG</t>
  </si>
  <si>
    <t>40307867</t>
  </si>
  <si>
    <t>Waaler-Rose (fator reumatóide)</t>
  </si>
  <si>
    <t>40307875</t>
  </si>
  <si>
    <t>40307883</t>
  </si>
  <si>
    <t>40307891</t>
  </si>
  <si>
    <t>Widal, reação de</t>
  </si>
  <si>
    <t>40307905</t>
  </si>
  <si>
    <t>Alérgenos - perfil antigênico (painel C/36 antígenos)</t>
  </si>
  <si>
    <t>40307913</t>
  </si>
  <si>
    <t>Anti-DMP</t>
  </si>
  <si>
    <t>40307921</t>
  </si>
  <si>
    <t>Anti-hialuronidase, determinação da</t>
  </si>
  <si>
    <t>40307930</t>
  </si>
  <si>
    <t>Antidesoxiribonuclease B, neutralização quantitativa</t>
  </si>
  <si>
    <t>40307948</t>
  </si>
  <si>
    <t>Antifígado (glomérulo, tub. Renal corte rim de rato), IFI</t>
  </si>
  <si>
    <t>40307956</t>
  </si>
  <si>
    <t>Tumor renal - enucleação unilateral</t>
  </si>
  <si>
    <t>31101461</t>
  </si>
  <si>
    <t>Tumor Wilms - tratamento cirúrgico</t>
  </si>
  <si>
    <t>31101470</t>
  </si>
  <si>
    <t>Tumores retro-peritoneais  malignos unilaterais - exérese</t>
  </si>
  <si>
    <t>31101488</t>
  </si>
  <si>
    <t>Adrenalectomia laparoscópica unilateral</t>
  </si>
  <si>
    <t>31101496</t>
  </si>
  <si>
    <t>Marsupialização laparoscópica de cisto renal unilateral</t>
  </si>
  <si>
    <t>31101500</t>
  </si>
  <si>
    <t>41101081</t>
  </si>
  <si>
    <t>41101090</t>
  </si>
  <si>
    <t>41101103</t>
  </si>
  <si>
    <t>41101111</t>
  </si>
  <si>
    <t>TMO - cultura de linfócitos doador e receptor</t>
  </si>
  <si>
    <t>40403742</t>
  </si>
  <si>
    <t>TMO - descongelamento de medula óssea ou células tronco</t>
  </si>
  <si>
    <t>40403750</t>
  </si>
  <si>
    <t>TMO - determinação de HLA   transplantes de medula óssea - loci DR e DQ (alta resolução)</t>
  </si>
  <si>
    <t>40403769</t>
  </si>
  <si>
    <t>TMO - determinação de HLA para transplantes de medula óssea - loci A e B</t>
  </si>
  <si>
    <t>40403777</t>
  </si>
  <si>
    <t>TMO - determinação de HLA para transplantes de medula óssea - loci DR e DQ (baixa resolução)</t>
  </si>
  <si>
    <t>40403785</t>
  </si>
  <si>
    <t>TMO - determinação de unidades formadoras de colônias</t>
  </si>
  <si>
    <t>40403793</t>
  </si>
  <si>
    <t>TMO - determinação de viabilidade de medula óssea</t>
  </si>
  <si>
    <t>40403807</t>
  </si>
  <si>
    <t>TMO - manutenção de congelamento de medula óssea ou células tronco (até 2 anos)</t>
  </si>
  <si>
    <t>40403815</t>
  </si>
  <si>
    <t>TMO - preparo de medula óssea ou células tronco periféricas p/ congelamento</t>
  </si>
  <si>
    <t>40403823</t>
  </si>
  <si>
    <t>TMO - preparo e filtração de medula óssea ou células tronco na coleta</t>
  </si>
  <si>
    <t>40403831</t>
  </si>
  <si>
    <t>40403840</t>
  </si>
  <si>
    <t>40403858</t>
  </si>
  <si>
    <t>40403866</t>
  </si>
  <si>
    <t>Transfusão fetal intra-uterina</t>
  </si>
  <si>
    <t>40403874</t>
  </si>
  <si>
    <t>40403882</t>
  </si>
  <si>
    <t>40403890</t>
  </si>
  <si>
    <t>40403904</t>
  </si>
  <si>
    <t>40403912</t>
  </si>
  <si>
    <t>40403920</t>
  </si>
  <si>
    <t>Determinação do fator RH (D), incluindo prova para D-fraco no sangue do receptor</t>
  </si>
  <si>
    <t>40403939</t>
  </si>
  <si>
    <t>Doação autóloga com recuperação intra-operatória</t>
  </si>
  <si>
    <t>40403947</t>
  </si>
  <si>
    <t>40403955</t>
  </si>
  <si>
    <t>Doação autóloga pré-operatória</t>
  </si>
  <si>
    <t>40403963</t>
  </si>
  <si>
    <t>ELETROFISIOLÓGICOS / MÊCANICOS E FUNCIONAIS</t>
  </si>
  <si>
    <t>ECG - TE</t>
  </si>
  <si>
    <t>TUBO DIGESTIVO</t>
  </si>
  <si>
    <t>SISTEMA NERVOSO</t>
  </si>
  <si>
    <t>EXAMES ÓSTEO - MÚSCULO - ARTICULARES</t>
  </si>
  <si>
    <t>41203097</t>
  </si>
  <si>
    <t>41203100</t>
  </si>
  <si>
    <t>41203119</t>
  </si>
  <si>
    <t>41203127</t>
  </si>
  <si>
    <t>41203135</t>
  </si>
  <si>
    <t>Radioterapia Estereotática - 1º dia de tratamento</t>
  </si>
  <si>
    <t>41203143</t>
  </si>
  <si>
    <t>41203151</t>
  </si>
  <si>
    <t>41203160</t>
  </si>
  <si>
    <t>41203178</t>
  </si>
  <si>
    <t>41203186</t>
  </si>
  <si>
    <t>41203194</t>
  </si>
  <si>
    <t>41204018</t>
  </si>
  <si>
    <t>41204026</t>
  </si>
  <si>
    <t>40313220</t>
  </si>
  <si>
    <t>P-nitrofenol (para nitrobenzeno)</t>
  </si>
  <si>
    <t>40313239</t>
  </si>
  <si>
    <t>40313247</t>
  </si>
  <si>
    <t>40313255</t>
  </si>
  <si>
    <t>Selênio, dosagem</t>
  </si>
  <si>
    <t>40313263</t>
  </si>
  <si>
    <t>Sulfatos orgânicos ou inorgânicos, pesquisa (cada)</t>
  </si>
  <si>
    <t>40313271</t>
  </si>
  <si>
    <t>Tiocianato (para cianetos  nitrilas alifáticas)</t>
  </si>
  <si>
    <t>40313280</t>
  </si>
  <si>
    <t>40313298</t>
  </si>
  <si>
    <t>Ácido acético</t>
  </si>
  <si>
    <t>40313301</t>
  </si>
  <si>
    <t>Ácido metil malônico</t>
  </si>
  <si>
    <t>40313310</t>
  </si>
  <si>
    <t>Cromo</t>
  </si>
  <si>
    <t>40313328</t>
  </si>
  <si>
    <t>Zinco</t>
  </si>
  <si>
    <t>40313336</t>
  </si>
  <si>
    <t>Salicilatos, pesquisa</t>
  </si>
  <si>
    <t>40313344</t>
  </si>
  <si>
    <t>Metil Etil Cetona</t>
  </si>
  <si>
    <t>40314014</t>
  </si>
  <si>
    <t>40314022</t>
  </si>
  <si>
    <t>40314030</t>
  </si>
  <si>
    <t>40314049</t>
  </si>
  <si>
    <t>Cromossomo philadelfia</t>
  </si>
  <si>
    <t>40314057</t>
  </si>
  <si>
    <t>40314065</t>
  </si>
  <si>
    <t>Fibrose cística, pesquisa de uma mutação</t>
  </si>
  <si>
    <t>40314073</t>
  </si>
  <si>
    <t>Hepatite B (qualitativo) PCR</t>
  </si>
  <si>
    <t>40314081</t>
  </si>
  <si>
    <t>Hepatite B (quantitativo) PCR</t>
  </si>
  <si>
    <t>40314090</t>
  </si>
  <si>
    <t>40314103</t>
  </si>
  <si>
    <t>40314111</t>
  </si>
  <si>
    <t>Hepatite C - genotipagem</t>
  </si>
  <si>
    <t>40314120</t>
  </si>
  <si>
    <t>HIV - carga viral PCR</t>
  </si>
  <si>
    <t>40314138</t>
  </si>
  <si>
    <t>40314146</t>
  </si>
  <si>
    <t>HIV, genotipagem</t>
  </si>
  <si>
    <t>40314154</t>
  </si>
  <si>
    <t>HPV (vírus do papiloma humano) + subtipagem quando necessário PCR</t>
  </si>
  <si>
    <t>40314162</t>
  </si>
  <si>
    <t>40314170</t>
  </si>
  <si>
    <t>Mycobactéria PCR</t>
  </si>
  <si>
    <t>40314189</t>
  </si>
  <si>
    <t>40314197</t>
  </si>
  <si>
    <t>40301885</t>
  </si>
  <si>
    <t>Fosfatase alcalina</t>
  </si>
  <si>
    <t>40301893</t>
  </si>
  <si>
    <t>Fosfatase alcalina com fracionamento de isoenzimas</t>
  </si>
  <si>
    <t>40301907</t>
  </si>
  <si>
    <t>Fosfatase alcalina fração óssea - Elisa</t>
  </si>
  <si>
    <t>40301915</t>
  </si>
  <si>
    <t>Fosfatase alcalina termo-estável</t>
  </si>
  <si>
    <t>40301923</t>
  </si>
  <si>
    <t>Fosfolipídios</t>
  </si>
  <si>
    <t>40301931</t>
  </si>
  <si>
    <t>Fósforo</t>
  </si>
  <si>
    <t>40301940</t>
  </si>
  <si>
    <t>Fósforo, prova de reabsorção tubular</t>
  </si>
  <si>
    <t>40301958</t>
  </si>
  <si>
    <t>Frutosaminas (proteínas glicosiladas)</t>
  </si>
  <si>
    <t>40301966</t>
  </si>
  <si>
    <t>Frutose</t>
  </si>
  <si>
    <t>40301974</t>
  </si>
  <si>
    <t>Galactose</t>
  </si>
  <si>
    <t>40301982</t>
  </si>
  <si>
    <t>Galactose 1-fosfatouridil transferase, dosagem</t>
  </si>
  <si>
    <t>40301990</t>
  </si>
  <si>
    <t>Gama-glutamil transferase</t>
  </si>
  <si>
    <t>40302016</t>
  </si>
  <si>
    <t>Gasometria (pH, pCO2, SA, O2, excesso base)</t>
  </si>
  <si>
    <t>40302024</t>
  </si>
  <si>
    <t>Gasometria + Hb + Ht + Na +  K + Cl + Ca + glicose + lactato (quando efetuado no gasômetro)</t>
  </si>
  <si>
    <t>40302032</t>
  </si>
  <si>
    <t>Glicemia após sobrecarga com dextrosol ou glicose</t>
  </si>
  <si>
    <t>40302040</t>
  </si>
  <si>
    <t>Glicose</t>
  </si>
  <si>
    <t>40302059</t>
  </si>
  <si>
    <t>Pleurectomia</t>
  </si>
  <si>
    <t>30804043</t>
  </si>
  <si>
    <t>Pleurodese (qualquer técnica)</t>
  </si>
  <si>
    <t>30804051</t>
  </si>
  <si>
    <t>Pleuroscopia</t>
  </si>
  <si>
    <t>30804060</t>
  </si>
  <si>
    <t>Pleurostomia (aberta)</t>
  </si>
  <si>
    <t>30804086</t>
  </si>
  <si>
    <t>Punção pleural</t>
  </si>
  <si>
    <t>30804094</t>
  </si>
  <si>
    <t>Repleção de cavidade pleural com solução de antibiótico para tratamento de empiema</t>
  </si>
  <si>
    <t>30804108</t>
  </si>
  <si>
    <t>Ressecção de tumor da pleura localizado</t>
  </si>
  <si>
    <t>30804116</t>
  </si>
  <si>
    <t>Retirada de dreno tubular torácico (colocado em outro serviço)</t>
  </si>
  <si>
    <t>30804124</t>
  </si>
  <si>
    <t>Tenda pleural</t>
  </si>
  <si>
    <t>30804132</t>
  </si>
  <si>
    <t>Toracostomia com drenagem pleural fechada</t>
  </si>
  <si>
    <t>30804140</t>
  </si>
  <si>
    <t>Tratamento operatório da hemorragia intrapleural</t>
  </si>
  <si>
    <t>30804159</t>
  </si>
  <si>
    <t>Descorticação pulmonar por videotoracoscopia</t>
  </si>
  <si>
    <t>30804167</t>
  </si>
  <si>
    <t>Pleurectomia por videotoracoscopia</t>
  </si>
  <si>
    <t>30804175</t>
  </si>
  <si>
    <t>Pleurodese por video</t>
  </si>
  <si>
    <t>30804183</t>
  </si>
  <si>
    <t>Pleuroscopia por vídeo</t>
  </si>
  <si>
    <t>30804191</t>
  </si>
  <si>
    <t>Ressecção de tumor da pleura localizado por vídeo</t>
  </si>
  <si>
    <t>30804205</t>
  </si>
  <si>
    <t>Tenda pleural por vídeo</t>
  </si>
  <si>
    <t>30804213</t>
  </si>
  <si>
    <t>Tratamento operatório da hemorragia intrapleural por  vídeo</t>
  </si>
  <si>
    <t>30805015</t>
  </si>
  <si>
    <t>Ressecção de bócio intratorácico</t>
  </si>
  <si>
    <t>30805023</t>
  </si>
  <si>
    <t>Biópsia de linfonodos pré-escalênicos ou do confluente venoso</t>
  </si>
  <si>
    <t>30805031</t>
  </si>
  <si>
    <t>Biópsia de tumor do mediastino (qualquer via)</t>
  </si>
  <si>
    <t>30805040</t>
  </si>
  <si>
    <t>Cisto ou duplicação brônquica ou esôfagica - tratamento cirúrgico</t>
  </si>
  <si>
    <t>30805074</t>
  </si>
  <si>
    <t>Ligadura de artérias brônquicas por toracotomia para controle de hemoptise</t>
  </si>
  <si>
    <t>30805082</t>
  </si>
  <si>
    <t>Ligadura do ducto-torácico (qualquer via)</t>
  </si>
  <si>
    <t>30805090</t>
  </si>
  <si>
    <t>Linfadenectomia mediastinal</t>
  </si>
  <si>
    <t>30805104</t>
  </si>
  <si>
    <t>Mediastinoscopia, via cervical</t>
  </si>
  <si>
    <t>30805112</t>
  </si>
  <si>
    <t>Mediastinotomia (via paraesternal, transesternal, cervical)</t>
  </si>
  <si>
    <t>30805120</t>
  </si>
  <si>
    <t>Mediastinotomia extrapleural por via posterior</t>
  </si>
  <si>
    <t>30805139</t>
  </si>
  <si>
    <t>Pericardiotomia com abertura pleuro-pericárdica (qualquer técnica)</t>
  </si>
  <si>
    <t>30805147</t>
  </si>
  <si>
    <t>Ressecção de tumor de mediastino</t>
  </si>
  <si>
    <t>30805155</t>
  </si>
  <si>
    <t>Timectomia (qualquer via)</t>
  </si>
  <si>
    <t>30805163</t>
  </si>
  <si>
    <t>Tratamento da mediastinite (qualquer via)</t>
  </si>
  <si>
    <t>30805171</t>
  </si>
  <si>
    <t>Vagotomia troncular terapêutica por toracotomia</t>
  </si>
  <si>
    <t>30805180</t>
  </si>
  <si>
    <t>Biópsia de tumor do mediastino por vídeo</t>
  </si>
  <si>
    <t>30805198</t>
  </si>
  <si>
    <t>Cisto ou duplicação brônquica ou esofágica – tratamento cirúrgico por vídeo</t>
  </si>
  <si>
    <t>30805201</t>
  </si>
  <si>
    <t>Ligadura de artérias brônquicas para controle de hemoptise por vídeo</t>
  </si>
  <si>
    <t>30805210</t>
  </si>
  <si>
    <t>Ligadura de ducto-torácico por vídeo</t>
  </si>
  <si>
    <t>30805228</t>
  </si>
  <si>
    <t>Linfadenectomia mediastinal por vídeo</t>
  </si>
  <si>
    <t>30805236</t>
  </si>
  <si>
    <t>Mediastinoscopia, via cervical por vídeo</t>
  </si>
  <si>
    <t>30805244</t>
  </si>
  <si>
    <t>Mediastinotomia extrapleural por via posterior por vídeo</t>
  </si>
  <si>
    <t>30805252</t>
  </si>
  <si>
    <t>Pericardiotomia com abertura pleuro-pericárdica por vídeo</t>
  </si>
  <si>
    <t>30805260</t>
  </si>
  <si>
    <t>Ressecção de tumor de mediastino por vídeo</t>
  </si>
  <si>
    <t>30805279</t>
  </si>
  <si>
    <t>Timectomia por vídeo</t>
  </si>
  <si>
    <t>30805287</t>
  </si>
  <si>
    <t>Tratamento da mediastinite por vídeo</t>
  </si>
  <si>
    <t>30805295</t>
  </si>
  <si>
    <t>Retirada de corpo estranho do mediastino</t>
  </si>
  <si>
    <t>30806011</t>
  </si>
  <si>
    <t>Abscesso subfrênico - tratamento cirúrgico</t>
  </si>
  <si>
    <t>30806020</t>
  </si>
  <si>
    <t>Eventração diafragmática - tratamento cirúrgico</t>
  </si>
  <si>
    <t>30806038</t>
  </si>
  <si>
    <t>Hérnia diafragmática - tratamento cirúrgico (qualquer técnica)</t>
  </si>
  <si>
    <t>30806046</t>
  </si>
  <si>
    <t>Implante de marca-passo diafragmático definitivo</t>
  </si>
  <si>
    <t>30806054</t>
  </si>
  <si>
    <t>Hérnia diafragmática – tratamento cirúrgico por vídeo</t>
  </si>
  <si>
    <t>30901014</t>
  </si>
  <si>
    <t>Ampliação (anel valvar, grandes vasos, átrio, ventrículo)</t>
  </si>
  <si>
    <t>30901022</t>
  </si>
  <si>
    <t>Canal arterial persistente - correção cirúrgica</t>
  </si>
  <si>
    <t>30901030</t>
  </si>
  <si>
    <t>Correção de cardiopatia congênita + cirurgia valvar</t>
  </si>
  <si>
    <t>30901081</t>
  </si>
  <si>
    <t>DIGESTIVO - IN VIVO</t>
  </si>
  <si>
    <t>CARDIOVASCULAR  - IN VIVO</t>
  </si>
  <si>
    <t xml:space="preserve">ENDÓCRINO - IN VIVO </t>
  </si>
  <si>
    <t xml:space="preserve">GENITURINÁRIO - IN VIVO </t>
  </si>
  <si>
    <t>HEMATOLÓGICO - IN VIVO</t>
  </si>
  <si>
    <t>MÚSCULO - ESQUELÉTICO - IN VIVO</t>
  </si>
  <si>
    <t>NERVOSO - IN VIVO</t>
  </si>
  <si>
    <t>ONCOLOGIA / INFECTOLOGIA - IN VIVO</t>
  </si>
  <si>
    <t>RESPIRATÓRIO - IN VIVO</t>
  </si>
  <si>
    <t>TERAPIA - IN VIVO</t>
  </si>
  <si>
    <t>OUTROS - IN VIVO</t>
  </si>
  <si>
    <t>CRÂNIO E FACE</t>
  </si>
  <si>
    <t>RADIOGRAFIAS</t>
  </si>
  <si>
    <t>ESQUELETO TORÁCICO E MEMBROS SUPERIORES</t>
  </si>
  <si>
    <t>BACIA E MEMBROS INFERIORES</t>
  </si>
  <si>
    <t>TÓRAX</t>
  </si>
  <si>
    <t>SISTEMA DIGESTIVO</t>
  </si>
  <si>
    <t>OUTROS EXAMES</t>
  </si>
  <si>
    <t>PROCEDIMENTOS ESPECIAIS</t>
  </si>
  <si>
    <t>NEURORRADIOLOGIA</t>
  </si>
  <si>
    <t>RADIOSCOPIA</t>
  </si>
  <si>
    <t>ANGIORRADIOLOGIA</t>
  </si>
  <si>
    <t>Osteotomias supra-acetabulares (Chiari, Pemberton, "dial", etc) - tratamento cirúrgico</t>
  </si>
  <si>
    <t>30724252</t>
  </si>
  <si>
    <t>Punção-biópsia coxo-femoral-artrocentese</t>
  </si>
  <si>
    <t>30724260</t>
  </si>
  <si>
    <t>Reconstrução de quadril com fixador externo</t>
  </si>
  <si>
    <t>30724279</t>
  </si>
  <si>
    <t>Revisão de artroplastias de quadril com retirada de componentes e implante de prótese</t>
  </si>
  <si>
    <t>30724287</t>
  </si>
  <si>
    <t>VIAS LACRIMAIS</t>
  </si>
  <si>
    <t>ORELHA</t>
  </si>
  <si>
    <t>PAVILHÃO AURICULAR</t>
  </si>
  <si>
    <t>ORELHA EXTERNA</t>
  </si>
  <si>
    <t>ORELHA MÉDIA</t>
  </si>
  <si>
    <t>ORELHA INTERNA</t>
  </si>
  <si>
    <t>30502195</t>
  </si>
  <si>
    <t>Seios paranasais - biópsia qualquer via</t>
  </si>
  <si>
    <t>30502209</t>
  </si>
  <si>
    <t>Sinusectomia maxilar - via endonasal</t>
  </si>
  <si>
    <t>30502217</t>
  </si>
  <si>
    <t>Sinusectomia frontal com retalho osteoplástico ou via coronal</t>
  </si>
  <si>
    <t>30502225</t>
  </si>
  <si>
    <t>Sinusectomia fronto-etmoidal por via externa</t>
  </si>
  <si>
    <t>30502233</t>
  </si>
  <si>
    <t>Sinusectomia maxilar - via oral (Caldwell-Luc)</t>
  </si>
  <si>
    <t>30502241</t>
  </si>
  <si>
    <t>Sinusectomia transmaxilar (Ermiro de Lima)</t>
  </si>
  <si>
    <t>30502250</t>
  </si>
  <si>
    <t>Sinusotomia esfenoidal</t>
  </si>
  <si>
    <t>30502268</t>
  </si>
  <si>
    <t>Sinusotomia frontal intranasal</t>
  </si>
  <si>
    <t>30502276</t>
  </si>
  <si>
    <t>Sinusotomia frontal via externa</t>
  </si>
  <si>
    <t>30502284</t>
  </si>
  <si>
    <t>Antrostomia maxilar, etmoidectomia etc a laser (abertura de todas as cavidades paranasais a laser)</t>
  </si>
  <si>
    <t>20201028</t>
  </si>
  <si>
    <t>20201036</t>
  </si>
  <si>
    <t>Assistência cardiológica peroperatória em cirurgia geral e em parto (primeira hora)</t>
  </si>
  <si>
    <t>20201044</t>
  </si>
  <si>
    <t>Assistência cardiológica peroperatória em cirurgia geral e em parto (horas suplementares) - máximo de 4 horas</t>
  </si>
  <si>
    <t>20201052</t>
  </si>
  <si>
    <t>Cardioversão elétrica eletiva (avaliação clínica, eletrocardiográfica, indispensável à desfibrilação)</t>
  </si>
  <si>
    <t>20201060</t>
  </si>
  <si>
    <t>Rejeição de enxerto renal - tratamento internado - avaliação clínica diária - por visita</t>
  </si>
  <si>
    <t>20201079</t>
  </si>
  <si>
    <t>Transplante duplo rim-pâncreas - acompanhamento clínico (pós-operatório até 15 dias)</t>
  </si>
  <si>
    <t>20201087</t>
  </si>
  <si>
    <t>Tratamento  conservador  de  traumatismo  cranioencefálico, hipertensão  intracraniana  e  hemorragia (por dia)</t>
  </si>
  <si>
    <t>20201095</t>
  </si>
  <si>
    <t>Assistência cardiológica no pós-operatório de cirurgia cardíaca (após a alta da UTI)</t>
  </si>
  <si>
    <t>20201109</t>
  </si>
  <si>
    <t>Avaliação clínica diária enteral</t>
  </si>
  <si>
    <t>20201117</t>
  </si>
  <si>
    <t>Avaliação clínica diária parenteral</t>
  </si>
  <si>
    <t>20201125</t>
  </si>
  <si>
    <t>Avaliação clínica diária parenteral e enteral</t>
  </si>
  <si>
    <t>20202016</t>
  </si>
  <si>
    <t>Cardiotocografia anteparto</t>
  </si>
  <si>
    <t>20202024</t>
  </si>
  <si>
    <t>Cardiotocografia intraparto (por hora) até 6 horas externa</t>
  </si>
  <si>
    <t>20202032</t>
  </si>
  <si>
    <t>Monitorização hemodinâmica invasiva (por 12 horas)</t>
  </si>
  <si>
    <t>20202040</t>
  </si>
  <si>
    <t>Monitorização neurofisiológica intra-operatória</t>
  </si>
  <si>
    <t>20202059</t>
  </si>
  <si>
    <t>Potencial evocado intra-operatório - monitorização cirúrgica (PE/IO)</t>
  </si>
  <si>
    <t>20202067</t>
  </si>
  <si>
    <t>Monitorização da pressão intracraniana (por dia)</t>
  </si>
  <si>
    <t>20203012</t>
  </si>
  <si>
    <t>Assistência fisiátrica respiratória em paciente internado com ventilação mecânica</t>
  </si>
  <si>
    <t>20203020</t>
  </si>
  <si>
    <t>Eletroestimulação do assoalho pélvico e/ou outra técnica de exercícios perineais - por sessão</t>
  </si>
  <si>
    <t>20203047</t>
  </si>
  <si>
    <t>30720036</t>
  </si>
  <si>
    <t>Amputação ao nível do antebraço - tratamento cirúrgico</t>
  </si>
  <si>
    <t>30720044</t>
  </si>
  <si>
    <t>Biópsia cirúrgica do antebraço</t>
  </si>
  <si>
    <t>30720052</t>
  </si>
  <si>
    <t>Contratura isquêmica de Volkmann - tratamento cirúrgico</t>
  </si>
  <si>
    <t>30720060</t>
  </si>
  <si>
    <t>Correção de deformidade adquirida de antebraço com fixador externo</t>
  </si>
  <si>
    <t>30720079</t>
  </si>
  <si>
    <t>Encurtamento segmentar dos ossos do antebraço com osteossíntese - tratamento cirúrgico</t>
  </si>
  <si>
    <t>30720095</t>
  </si>
  <si>
    <t>Fratura e/ou luxações (incluindo descolamento epifisário cotovelo-punho) - tratamento cirúrgico</t>
  </si>
  <si>
    <t>30720109</t>
  </si>
  <si>
    <t>Fratura e/ou luxações (incluindo descolamento epifisário) - redução incruenta</t>
  </si>
  <si>
    <t>30720117</t>
  </si>
  <si>
    <t>Fratura viciosamente consolidada de antebraço - tratamento cirúrgico</t>
  </si>
  <si>
    <t>30720125</t>
  </si>
  <si>
    <t>Desarticulação ao nível do cotovelo - tratamento cirúrgico</t>
  </si>
  <si>
    <t>30719089</t>
  </si>
  <si>
    <t>Fraturas / pseudartroses / artroses / com fixador externo dinâmico - tratamento cirúrgico</t>
  </si>
  <si>
    <t>30719097</t>
  </si>
  <si>
    <t>Fraturas e ou luxações - redução incruenta</t>
  </si>
  <si>
    <t>30719100</t>
  </si>
  <si>
    <t>Fraturas e ou luxações - tratamento cirúrgico</t>
  </si>
  <si>
    <t>30719119</t>
  </si>
  <si>
    <t>Lesões ligamentares - redução incruenta</t>
  </si>
  <si>
    <t>30719127</t>
  </si>
  <si>
    <t>Tendinites, sinovites e artrites - tratamento cirúrgico</t>
  </si>
  <si>
    <t>30719135</t>
  </si>
  <si>
    <t>Artrodiastase - tratamento cirúrgico com fixador externo</t>
  </si>
  <si>
    <t>30720010</t>
  </si>
  <si>
    <t>Abaixamento miotendinoso no antebraço</t>
  </si>
  <si>
    <t>30720028</t>
  </si>
  <si>
    <t>Alongamento dos ossos do antebraço com fixador externo dinâmico - tratamento cirúrgico</t>
  </si>
  <si>
    <t>31002013</t>
  </si>
  <si>
    <t>Colocação de banda gástrica</t>
  </si>
  <si>
    <t>31002021</t>
  </si>
  <si>
    <t>Conversão de anastomose gastrojejunal (qualquer técnica)</t>
  </si>
  <si>
    <t>31002030</t>
  </si>
  <si>
    <t>Degastrogastrectomia com vagotomia</t>
  </si>
  <si>
    <t>31002048</t>
  </si>
  <si>
    <t>Degastrogastrectomia sem vagotomia</t>
  </si>
  <si>
    <t>31002056</t>
  </si>
  <si>
    <t>Gastrostomia confecção / fechamento</t>
  </si>
  <si>
    <t>31002064</t>
  </si>
  <si>
    <t>Gastrectomia parcial com linfadenectomia</t>
  </si>
  <si>
    <t>31002072</t>
  </si>
  <si>
    <t>Gastrectomia parcial com vagotomia</t>
  </si>
  <si>
    <t>31002080</t>
  </si>
  <si>
    <t>Gastrectomia parcial sem vagotomia</t>
  </si>
  <si>
    <t>31002099</t>
  </si>
  <si>
    <t>Gastrectomia polar superior com reconstrução jejunal com toracotomia</t>
  </si>
  <si>
    <t>31002102</t>
  </si>
  <si>
    <t>Gastrectomia polar superior com reconstrução jejunal sem toracotomia</t>
  </si>
  <si>
    <t>31002110</t>
  </si>
  <si>
    <t>Gastrectomia total com linfadenectomia</t>
  </si>
  <si>
    <t>31002129</t>
  </si>
  <si>
    <t>Gastrectomia total via abdominal</t>
  </si>
  <si>
    <t>31002137</t>
  </si>
  <si>
    <t>Gastroenteroanastomose</t>
  </si>
  <si>
    <t>31002145</t>
  </si>
  <si>
    <t>Gastrorrafia</t>
  </si>
  <si>
    <t>31002153</t>
  </si>
  <si>
    <t>Gastrotomia com sutura de varizes</t>
  </si>
  <si>
    <t>31002161</t>
  </si>
  <si>
    <t>Gastrotomia para retirada de CE ou lesão isolada</t>
  </si>
  <si>
    <t>31002170</t>
  </si>
  <si>
    <t>Gastrotomia para qualquer finalidade</t>
  </si>
  <si>
    <t>31002188</t>
  </si>
  <si>
    <t>Membrana antral - tratamento cirúrgico</t>
  </si>
  <si>
    <t>31002196</t>
  </si>
  <si>
    <t>Piloroplastia</t>
  </si>
  <si>
    <t>31002218</t>
  </si>
  <si>
    <t>Gastroplastia para obesidade mórbida - qualquer técnica</t>
  </si>
  <si>
    <t>31002242</t>
  </si>
  <si>
    <t>Tratamento cirúrgico das varizes gástricas</t>
  </si>
  <si>
    <t>31002250</t>
  </si>
  <si>
    <t>Vagotomia com operação de drenagem</t>
  </si>
  <si>
    <t>31002269</t>
  </si>
  <si>
    <t>Vagotomia gástrica proximal ou superseletiva com duodenoplastia (operação de drenagem)</t>
  </si>
  <si>
    <t>31002277</t>
  </si>
  <si>
    <t>Vagotomia superseletiva ou vagotomia gástrica proximal</t>
  </si>
  <si>
    <t>31002285</t>
  </si>
  <si>
    <t>Colocação de banda gástrica por videolaparoscopia</t>
  </si>
  <si>
    <t>31002293</t>
  </si>
  <si>
    <t>Conversão de anastomose gastrojejunal por videolaparoscopia</t>
  </si>
  <si>
    <t>31002307</t>
  </si>
  <si>
    <t>Gastrectomia parcial com linfadenectomia por videolaparoscopia</t>
  </si>
  <si>
    <t>31002315</t>
  </si>
  <si>
    <t>Gastrectomia parcial com vagotomia por videolaparoscopia</t>
  </si>
  <si>
    <t>31002323</t>
  </si>
  <si>
    <t>Gastrectomia parcial sem vagotomia por videolaparoscopia</t>
  </si>
  <si>
    <t>31002331</t>
  </si>
  <si>
    <t>Gastrectomia total com linfadenectomia por videolaparoscopia</t>
  </si>
  <si>
    <t>31002340</t>
  </si>
  <si>
    <t>Gastrectomia total via abdominal por videolaparoscopia</t>
  </si>
  <si>
    <t>31002358</t>
  </si>
  <si>
    <t>Gastroenteroanastomose por videolaparoscopia</t>
  </si>
  <si>
    <t>31002366</t>
  </si>
  <si>
    <t>Gastrotomia para retirada de CE ou lesão isolada por videolaparoscopia</t>
  </si>
  <si>
    <t>31002374</t>
  </si>
  <si>
    <t>Piloroplastia por videolaparoscopia</t>
  </si>
  <si>
    <t>31002390</t>
  </si>
  <si>
    <t>Gastroplastia para obesidade mórbida por videolaparoscopia</t>
  </si>
  <si>
    <t>Linfadenectomia profunda</t>
  </si>
  <si>
    <t>30212103</t>
  </si>
  <si>
    <t>Linfadenectomia superficial</t>
  </si>
  <si>
    <t>30212111</t>
  </si>
  <si>
    <t>Neuroblastoma cervical - exérese</t>
  </si>
  <si>
    <t>30212120</t>
  </si>
  <si>
    <t>Punção-biópsia de pescoço</t>
  </si>
  <si>
    <t>30212138</t>
  </si>
  <si>
    <t>Reconstrução de esôfago cervical</t>
  </si>
  <si>
    <t>30212146</t>
  </si>
  <si>
    <t>Ressecção de tumor de corpo carotídeo</t>
  </si>
  <si>
    <t>30212154</t>
  </si>
  <si>
    <t>Retração cicatricial cervical - por estágio</t>
  </si>
  <si>
    <t>30212162</t>
  </si>
  <si>
    <t>Retração cicatricial cervical com emprego de expansores de tecido - por estágio</t>
  </si>
  <si>
    <t>30212170</t>
  </si>
  <si>
    <t>Torcicolo congênito - tratamento cirúrgico</t>
  </si>
  <si>
    <t>30212189</t>
  </si>
  <si>
    <t>Tratamento cirúrgico da lipomatose cervical</t>
  </si>
  <si>
    <t>30212197</t>
  </si>
  <si>
    <t>Tratamento cirúrgico de fístula com retalho cutâneo</t>
  </si>
  <si>
    <t>30213010</t>
  </si>
  <si>
    <t>Biópsia de tireóide</t>
  </si>
  <si>
    <t>30213029</t>
  </si>
  <si>
    <t>Bócio mergulhante: extirpação por acesso cérvico-torácico</t>
  </si>
  <si>
    <t>30213037</t>
  </si>
  <si>
    <t>Istmectomia ou nodulectomia</t>
  </si>
  <si>
    <t>30213045</t>
  </si>
  <si>
    <t>30213053</t>
  </si>
  <si>
    <t>30214017</t>
  </si>
  <si>
    <t>Biópsia de paratireóide</t>
  </si>
  <si>
    <t>30214025</t>
  </si>
  <si>
    <t>Paratireoidectomia com toracotomia</t>
  </si>
  <si>
    <t>30214033</t>
  </si>
  <si>
    <t>Reimplante de paratireóide previamente preservada</t>
  </si>
  <si>
    <t>30214041</t>
  </si>
  <si>
    <t>Tratamento cirúrgico do hiperparatireoidismo primário</t>
  </si>
  <si>
    <t>30214050</t>
  </si>
  <si>
    <t>Tratamento cirúrgico do hiperparatireoidismo secundário</t>
  </si>
  <si>
    <t>31003079</t>
  </si>
  <si>
    <t>Apendicectomia</t>
  </si>
  <si>
    <t>31003087</t>
  </si>
  <si>
    <t>Apple-Peel - tratamento cirúrgico</t>
  </si>
  <si>
    <t>31003095</t>
  </si>
  <si>
    <t>Atresia de cólon - tratamento cirúrgico</t>
  </si>
  <si>
    <t>31003109</t>
  </si>
  <si>
    <t>Atresia de duodeno - tratamento cirúrgico</t>
  </si>
  <si>
    <t>31003117</t>
  </si>
  <si>
    <t>Atresia jejunal distal ou ileal - tratamento cirúrgico</t>
  </si>
  <si>
    <t>31003125</t>
  </si>
  <si>
    <t>Atresia jejunal proximal - tratamento cirúrgico</t>
  </si>
  <si>
    <t>31003133</t>
  </si>
  <si>
    <t>Cirurgia de abaixamento (qualquer técnica)</t>
  </si>
  <si>
    <t>31003150</t>
  </si>
  <si>
    <t>Cisto mesentérico - tratamento cirúrgico</t>
  </si>
  <si>
    <t>31003168</t>
  </si>
  <si>
    <t>Colectomia parcial com colostomia</t>
  </si>
  <si>
    <t>31003176</t>
  </si>
  <si>
    <t>Colectomia parcial sem colostomia</t>
  </si>
  <si>
    <t>31003184</t>
  </si>
  <si>
    <t>Colectomia total com íleo-reto-anastomose</t>
  </si>
  <si>
    <t>31003192</t>
  </si>
  <si>
    <t>Colectomia total com ileostomia</t>
  </si>
  <si>
    <t>31003206</t>
  </si>
  <si>
    <t>Colocação de sonda enteral</t>
  </si>
  <si>
    <t>31003214</t>
  </si>
  <si>
    <t>40306976</t>
  </si>
  <si>
    <t>Hepatite B - HBeAC (anti HBE)</t>
  </si>
  <si>
    <t>40306984</t>
  </si>
  <si>
    <t>Hepatite B - HBeAG (antígeno "E")</t>
  </si>
  <si>
    <t>40306992</t>
  </si>
  <si>
    <t>Hepatite B - HBSAC (anti-antígeno de superfície)</t>
  </si>
  <si>
    <t>40307018</t>
  </si>
  <si>
    <t>Paralisia cerebral</t>
  </si>
  <si>
    <t>20103433</t>
  </si>
  <si>
    <t>Paralisia cerebral com distúrbio de comunicação</t>
  </si>
  <si>
    <t>20103441</t>
  </si>
  <si>
    <t>Paraparesia/tetraparesia</t>
  </si>
  <si>
    <t>20103450</t>
  </si>
  <si>
    <t>Paraplegia e tetraplegia</t>
  </si>
  <si>
    <t>20103468</t>
  </si>
  <si>
    <t>Parkinson</t>
  </si>
  <si>
    <t>20103476</t>
  </si>
  <si>
    <t>Tratamento  de necrose  avascular  por foragem de estaqueamento associada à necrose microcirúrgica  da cabeça femoral - tratamento cirúrgico</t>
  </si>
  <si>
    <t>30725011</t>
  </si>
  <si>
    <t>Alongamento / transporte ósseo / pseudoartrose com fixador externo</t>
  </si>
  <si>
    <t>30725020</t>
  </si>
  <si>
    <t>Alongamento de fêmur - tratamento cirúrgico</t>
  </si>
  <si>
    <t>30725038</t>
  </si>
  <si>
    <t>Amputação ao nível da coxa - tratamento cirúrgico</t>
  </si>
  <si>
    <t>30725046</t>
  </si>
  <si>
    <t>Biópsia cirúrgica de fêmur</t>
  </si>
  <si>
    <t>30725054</t>
  </si>
  <si>
    <t>Correção de deformidade adquirida de fêmur com fixador externo</t>
  </si>
  <si>
    <t>30725062</t>
  </si>
  <si>
    <t>Descolamento epifisário (traumático ou não) - redução incruenta</t>
  </si>
  <si>
    <t>30725070</t>
  </si>
  <si>
    <t>Descolamento epifisário (traumático ou não) - tratamento cirúrgico</t>
  </si>
  <si>
    <t>30725089</t>
  </si>
  <si>
    <t>Encurtamento de fêmur - tratamento cirúrgico</t>
  </si>
  <si>
    <t>30725097</t>
  </si>
  <si>
    <t>Epifisiodese (por segmento) - tratamento cirúrgico</t>
  </si>
  <si>
    <t>30725119</t>
  </si>
  <si>
    <t>Fraturas de fêmur - redução incruenta</t>
  </si>
  <si>
    <t>30725127</t>
  </si>
  <si>
    <t>Fraturas de fêmur - tratamento cirúrgico</t>
  </si>
  <si>
    <t>30725135</t>
  </si>
  <si>
    <t>Fraturas,  pseudartroses,  correção  de  deformidades e  alongamentos com fixador externo dinâmico - tratamento cirúrgico</t>
  </si>
  <si>
    <t>30725143</t>
  </si>
  <si>
    <t>Osteomielite de fêmur - tratamento cirúrgico</t>
  </si>
  <si>
    <t>30725151</t>
  </si>
  <si>
    <t>Pseudartroses e/ou osteotomias - tratamento cirúrgico</t>
  </si>
  <si>
    <t>30725160</t>
  </si>
  <si>
    <t>30726018</t>
  </si>
  <si>
    <t>Artrite séptica - tratamento cirúrgico</t>
  </si>
  <si>
    <t>30726026</t>
  </si>
  <si>
    <t>Artrodese de joelho - tratamento cirúrgico</t>
  </si>
  <si>
    <t>30726034</t>
  </si>
  <si>
    <t>Artroplastia total de joelho com implantes - tratamento cirúrgico</t>
  </si>
  <si>
    <t>30726042</t>
  </si>
  <si>
    <t>30726050</t>
  </si>
  <si>
    <t>Biópsia cirúrgica de joelho</t>
  </si>
  <si>
    <t>30726069</t>
  </si>
  <si>
    <t>Desarticulação de joelho - tratamento cirúrgico</t>
  </si>
  <si>
    <t>30726077</t>
  </si>
  <si>
    <t>Epifisites e tendinites - tratamento cirúrgico</t>
  </si>
  <si>
    <t>30726093</t>
  </si>
  <si>
    <t>Fratura e/ou luxação de patela (inclusive osteocondral) - redução incruenta</t>
  </si>
  <si>
    <t>30726107</t>
  </si>
  <si>
    <t>Fratura e/ou luxação de patela - tratamento cirúrgico</t>
  </si>
  <si>
    <t>30726115</t>
  </si>
  <si>
    <t>Fraturas e/ou luxações ao nível do joelho - redução incruenta</t>
  </si>
  <si>
    <t>30726123</t>
  </si>
  <si>
    <t>Fraturas e/ou luxações ao nível do joelho - tratamento cirúrgico</t>
  </si>
  <si>
    <t>30726131</t>
  </si>
  <si>
    <t>Lesão aguda de ligamento colateral, associada a ligamento cruzado e menisco - tratamento cirúrgico</t>
  </si>
  <si>
    <t>30726140</t>
  </si>
  <si>
    <t>Lesões agudas e/ou luxações de meniscos (1 ou ambos) - tratamento cirúrgico</t>
  </si>
  <si>
    <t>30726158</t>
  </si>
  <si>
    <t>Lesões complexas de joelho (fratura com lesão ligamentar e meniscal) - tratamento cirúrgico</t>
  </si>
  <si>
    <t>30726166</t>
  </si>
  <si>
    <t>Lesões intrínsecas  de  joelho  (lesões  condrais,  osteocondrite dissecante, plica patológica, corpos livres, artrofitose.) - tratamento cirúrgico</t>
  </si>
  <si>
    <t>30726174</t>
  </si>
  <si>
    <t>Lesões ligamentares agudas - tratamento incruento</t>
  </si>
  <si>
    <t>30726182</t>
  </si>
  <si>
    <t>30726190</t>
  </si>
  <si>
    <t>HEMODÍALISE DE CURTA E LONGA PERMANÊNCIA</t>
  </si>
  <si>
    <t>CIRURGIA VASCULAR DE URGÊNCIA</t>
  </si>
  <si>
    <t>HEMODINÂMICA - CARDIOLOGIA INTERVENCIONISTA (PROCEDIMENTOS DIAGNÓSTICOS)</t>
  </si>
  <si>
    <t>HEMODINÂMICA - CARDIOLOGIA INTERVENCIONISTA (PROCEDIMENTOS TERAPÊUTICOS)</t>
  </si>
  <si>
    <t>ACESSOS VASCULARES</t>
  </si>
  <si>
    <t>CIRURGIA LINFÁTICA</t>
  </si>
  <si>
    <t>PERICÁRDIO</t>
  </si>
  <si>
    <t>HIPOTERMIA</t>
  </si>
  <si>
    <t>MIOCÁRDIO</t>
  </si>
  <si>
    <t>SISTEMA DIGESTIVO E ANEXOS</t>
  </si>
  <si>
    <t>ESÔFAGO</t>
  </si>
  <si>
    <t>ESTÔMAGO</t>
  </si>
  <si>
    <t>INTESTINOS</t>
  </si>
  <si>
    <t>ÂNUS</t>
  </si>
  <si>
    <t>FÍGADO E VIAS BILIARES</t>
  </si>
  <si>
    <t>PÂNCREAS</t>
  </si>
  <si>
    <t>BAÇO</t>
  </si>
  <si>
    <t>PERITÔNIO</t>
  </si>
  <si>
    <t>ABDOME, PAREDE E CAVIDADE</t>
  </si>
  <si>
    <t>SISTEMA URINÁRIO</t>
  </si>
  <si>
    <t>RIM, BACINETE E SUPRA-RENAL</t>
  </si>
  <si>
    <t>URETER</t>
  </si>
  <si>
    <t>BEXIGA</t>
  </si>
  <si>
    <t>URETRA</t>
  </si>
  <si>
    <t>SISTEMA GENITAL E REPRODUTOR MASCULINO</t>
  </si>
  <si>
    <t>PRÓSTATA E VESÍCULAS SEMINAIS</t>
  </si>
  <si>
    <t>ESCROTO</t>
  </si>
  <si>
    <t>TESTÍCULO</t>
  </si>
  <si>
    <t>EPIDÍDIMO</t>
  </si>
  <si>
    <t>CORDÃO ESPERMÁTICO</t>
  </si>
  <si>
    <t>PÊNIS</t>
  </si>
  <si>
    <t>SISTEMA GENTITAL E REPRODUTOR FEMININO</t>
  </si>
  <si>
    <t>VULVA</t>
  </si>
  <si>
    <t>VAGINA</t>
  </si>
  <si>
    <t>ÚTERO</t>
  </si>
  <si>
    <t>TUBAS</t>
  </si>
  <si>
    <t>OVÁRIOS</t>
  </si>
  <si>
    <t>PERÍNEO</t>
  </si>
  <si>
    <t>CAVIDADE E PAREDES PÉLVICAS</t>
  </si>
  <si>
    <t>PARTOS E OUTROS PROCEDIMENTOS OBSTÉTRICOS</t>
  </si>
  <si>
    <t>SISTEMA NERVOSO - CENTRAL E PERIFÉRICO</t>
  </si>
  <si>
    <t>ENCÉFALO</t>
  </si>
  <si>
    <t>MEDULA</t>
  </si>
  <si>
    <t>NERVOS PERIFÉRICOS</t>
  </si>
  <si>
    <t>NERVOS CRANIANOS</t>
  </si>
  <si>
    <t>SISTEMA NERVOSO AUTÔNOMO</t>
  </si>
  <si>
    <t>TRANSPLANTES DE ÓRGÃOS</t>
  </si>
  <si>
    <t>CARDÍACO</t>
  </si>
  <si>
    <t>CARDIOPULMONAR</t>
  </si>
  <si>
    <t xml:space="preserve">PULMONAR </t>
  </si>
  <si>
    <t>HEPÁTICO</t>
  </si>
  <si>
    <t>RENAL</t>
  </si>
  <si>
    <t>PANCREÁTICO</t>
  </si>
  <si>
    <t>Nefrectomia total unilateral por videolaparoscopia</t>
  </si>
  <si>
    <t>31102018</t>
  </si>
  <si>
    <t>Biópsia cirúrgica de ureter unilateral</t>
  </si>
  <si>
    <t>31102026</t>
  </si>
  <si>
    <t>Biópsia endoscópica de ureter unilateral</t>
  </si>
  <si>
    <t>31102034</t>
  </si>
  <si>
    <t>Cateterismo ureteral unilateral</t>
  </si>
  <si>
    <t>31102042</t>
  </si>
  <si>
    <t>Colocação cirúrgica de duplo J unilateral</t>
  </si>
  <si>
    <t>31102050</t>
  </si>
  <si>
    <t>Colocação cistoscópica de duplo J unilateral</t>
  </si>
  <si>
    <t>31102069</t>
  </si>
  <si>
    <t>Colocação nefroscópica de duplo J unilateral</t>
  </si>
  <si>
    <t>31102085</t>
  </si>
  <si>
    <t>Dilatação endoscópica unilateral</t>
  </si>
  <si>
    <t>31102093</t>
  </si>
  <si>
    <t>Duplicação pieloureteral - tratamento cirúrgico</t>
  </si>
  <si>
    <t>31102107</t>
  </si>
  <si>
    <t>Fístula uretero-cutânea unilateral (tratamento cirúrgico)</t>
  </si>
  <si>
    <t>31102115</t>
  </si>
  <si>
    <t>Fístula uretero-intestinal unilateral (tratamento cirúrgico)</t>
  </si>
  <si>
    <t>31102123</t>
  </si>
  <si>
    <t>Fístula uretero-vaginal unilateral (tratamento cirúrgico)</t>
  </si>
  <si>
    <t>31102131</t>
  </si>
  <si>
    <t>Rotina de urina (caracteres físicos, elementos anormais e sedimentoscopia)</t>
  </si>
  <si>
    <t>40311228</t>
  </si>
  <si>
    <t>40311236</t>
  </si>
  <si>
    <t>2,5-hexanodiona, dosagem na urina</t>
  </si>
  <si>
    <t>40311244</t>
  </si>
  <si>
    <t>Cistina</t>
  </si>
  <si>
    <t>40311252</t>
  </si>
  <si>
    <t>40311260</t>
  </si>
  <si>
    <t>Acidez titulável</t>
  </si>
  <si>
    <t>40311279</t>
  </si>
  <si>
    <t>Bartituratos, pesquisa</t>
  </si>
  <si>
    <t>40311287</t>
  </si>
  <si>
    <t>Beta mercapto-lactato-disulfidúria, pesquisa</t>
  </si>
  <si>
    <t>40311295</t>
  </si>
  <si>
    <t>Contagem sedimentar de Addis</t>
  </si>
  <si>
    <t>40311309</t>
  </si>
  <si>
    <t>Eletroforese de proteínas urinárias, com concentração</t>
  </si>
  <si>
    <t>40311317</t>
  </si>
  <si>
    <t>Fenilcetonúria, pesquisa</t>
  </si>
  <si>
    <t>40311325</t>
  </si>
  <si>
    <t>Histidina, pesquisa</t>
  </si>
  <si>
    <t>40311333</t>
  </si>
  <si>
    <t>Inclusão citomegálica, pesquisa de células com</t>
  </si>
  <si>
    <t>40311341</t>
  </si>
  <si>
    <t>Mioglobina, pesquisa</t>
  </si>
  <si>
    <t>40311350</t>
  </si>
  <si>
    <t>Osmolalidade, determinação</t>
  </si>
  <si>
    <t>40311368</t>
  </si>
  <si>
    <t>Prova de concentração (Fishberg ou Volhard)</t>
  </si>
  <si>
    <t>40311376</t>
  </si>
  <si>
    <t>Prova de diluição</t>
  </si>
  <si>
    <t>Proctocolectomia total por videolaparoscopia</t>
  </si>
  <si>
    <t>31003796</t>
  </si>
  <si>
    <t>Retossigmoidectomia abdominal por videolaparoscopia</t>
  </si>
  <si>
    <t>31004016</t>
  </si>
  <si>
    <t>40104028</t>
  </si>
  <si>
    <t>Cronaximetria</t>
  </si>
  <si>
    <t>40104036</t>
  </si>
  <si>
    <t>Curva  I/T - medida de latência de nervo periférico</t>
  </si>
  <si>
    <t>40104044</t>
  </si>
  <si>
    <t>Ergotonometria músculo-esquelético (tetra, paraparesia e hemiparesia)</t>
  </si>
  <si>
    <t>40105016</t>
  </si>
  <si>
    <t>Determinação das pressões respiratórias máximas</t>
  </si>
  <si>
    <t>40105024</t>
  </si>
  <si>
    <t>40105032</t>
  </si>
  <si>
    <t>40105040</t>
  </si>
  <si>
    <t>Medida da difusão do monóxido de carbono</t>
  </si>
  <si>
    <t>40105059</t>
  </si>
  <si>
    <t>Medida de pico de fluxo expiratório</t>
  </si>
  <si>
    <t>40105067</t>
  </si>
  <si>
    <t>40105075</t>
  </si>
  <si>
    <t>Prova de função pulmonar completa (ou espirometria)</t>
  </si>
  <si>
    <t>40105083</t>
  </si>
  <si>
    <t>40105091</t>
  </si>
  <si>
    <t>40201015</t>
  </si>
  <si>
    <t>Amnioscopia</t>
  </si>
  <si>
    <t>40201023</t>
  </si>
  <si>
    <t>Anuscopia (interna e externa)</t>
  </si>
  <si>
    <t>40201031</t>
  </si>
  <si>
    <t>Broncoscopia com biópsia transbrônquica</t>
  </si>
  <si>
    <t>40201058</t>
  </si>
  <si>
    <t>Broncoscopia com ou sem aspirado ou lavado brônquico bilateral</t>
  </si>
  <si>
    <t>40201066</t>
  </si>
  <si>
    <t>40201074</t>
  </si>
  <si>
    <t>Colangiopancreatografia retrógrada endoscópica</t>
  </si>
  <si>
    <t>40201082</t>
  </si>
  <si>
    <t>40201090</t>
  </si>
  <si>
    <t>Colonoscopia com magnificação</t>
  </si>
  <si>
    <t>40201104</t>
  </si>
  <si>
    <t>Ecoendoscopia alta</t>
  </si>
  <si>
    <t>40201112</t>
  </si>
  <si>
    <t>Ecoendoscopia baixa</t>
  </si>
  <si>
    <t>40201120</t>
  </si>
  <si>
    <t>Endoscopia digestiva alta</t>
  </si>
  <si>
    <t>40201139</t>
  </si>
  <si>
    <t>Endoscopia digestiva alta com magnificação</t>
  </si>
  <si>
    <t>40201147</t>
  </si>
  <si>
    <t>Enteroscopia</t>
  </si>
  <si>
    <t>40201155</t>
  </si>
  <si>
    <t>Histeroscopia diagnóstica</t>
  </si>
  <si>
    <t>40201163</t>
  </si>
  <si>
    <t>40201171</t>
  </si>
  <si>
    <t>Retossigmoidoscopia flexível</t>
  </si>
  <si>
    <t>40201180</t>
  </si>
  <si>
    <t>Retossigmoidoscopia rígida</t>
  </si>
  <si>
    <t>40201198</t>
  </si>
  <si>
    <t>Vídeo-endoscopia do esfíncter velo-palatino com ótica flexível</t>
  </si>
  <si>
    <t>40201201</t>
  </si>
  <si>
    <t>Vídeo-endoscopia do esfíncter velo-palatino com ótica rígida</t>
  </si>
  <si>
    <t>40201210</t>
  </si>
  <si>
    <t>Vídeo-endoscopia naso-sinusal com ótica flexível</t>
  </si>
  <si>
    <t>40201228</t>
  </si>
  <si>
    <t>Vídeo-endoscopia naso-sinusal com ótica rígida</t>
  </si>
  <si>
    <t>40201236</t>
  </si>
  <si>
    <t>Vídeo-laringo-estroboscopia com endoscópio flexível</t>
  </si>
  <si>
    <t>40201244</t>
  </si>
  <si>
    <t>Vídeo-laringo-estroboscopia com endoscópio rígido</t>
  </si>
  <si>
    <t>40201252</t>
  </si>
  <si>
    <t>Vídeo-faringo-laringoscopia com endoscópio flexível</t>
  </si>
  <si>
    <t>40201260</t>
  </si>
  <si>
    <t>Vídeo-faringo-laringoscopia com endoscópio rígido</t>
  </si>
  <si>
    <t>40201279</t>
  </si>
  <si>
    <t>Ureteroscopia flexível unilateral</t>
  </si>
  <si>
    <t>40201287</t>
  </si>
  <si>
    <t>Ureteroscopia rígida unilateral</t>
  </si>
  <si>
    <t>40201309</t>
  </si>
  <si>
    <t>Avaliação endoscópica da deglutição (FEES)</t>
  </si>
  <si>
    <t>40201317</t>
  </si>
  <si>
    <t>Medida de pressão de varizes de esôfago endoscópica</t>
  </si>
  <si>
    <t>40201325</t>
  </si>
  <si>
    <t>Videoquimografia laríngea</t>
  </si>
  <si>
    <t>40201333</t>
  </si>
  <si>
    <t>Endoscopia digestiva alta com cromoscopia</t>
  </si>
  <si>
    <t>40202011</t>
  </si>
  <si>
    <t>Aritenoidectomia microcirúrgica endoscópica</t>
  </si>
  <si>
    <t>40202038</t>
  </si>
  <si>
    <t>Endoscopia digestiva alta com biópsia e/ou citologia</t>
  </si>
  <si>
    <t>40202046</t>
  </si>
  <si>
    <t>Hepatorrafia complexa com lesão de estruturas vasculares biliares</t>
  </si>
  <si>
    <t>31005292</t>
  </si>
  <si>
    <t>Lobectomia hepática direita</t>
  </si>
  <si>
    <t>31005306</t>
  </si>
  <si>
    <t>Lobectomia hepática esquerda</t>
  </si>
  <si>
    <t>31005314</t>
  </si>
  <si>
    <t>Papilotomia transduodenal</t>
  </si>
  <si>
    <t>31005322</t>
  </si>
  <si>
    <t>Punção hepática para drenagem de abscessos</t>
  </si>
  <si>
    <t>31005330</t>
  </si>
  <si>
    <t>Radioablação / termoablação de tumores hepáticos</t>
  </si>
  <si>
    <t>31005357</t>
  </si>
  <si>
    <t>Ressecção de cisto hepático com hepatectomia</t>
  </si>
  <si>
    <t>31005365</t>
  </si>
  <si>
    <t>Ressecção de cisto hepático sem hepatectomia</t>
  </si>
  <si>
    <t>31005373</t>
  </si>
  <si>
    <t>Ressecção de tumor de vesícula ou da via biliar com hepatectomia</t>
  </si>
  <si>
    <t>31005381</t>
  </si>
  <si>
    <t>Ressecção de tumor de vesícula ou da via biliar sem hepatectomia</t>
  </si>
  <si>
    <t>31005390</t>
  </si>
  <si>
    <t>Segmentectomia hepática</t>
  </si>
  <si>
    <t>31005403</t>
  </si>
  <si>
    <t>Sequestrectomia hepática</t>
  </si>
  <si>
    <t>31005420</t>
  </si>
  <si>
    <t>Tratamento cirúrgico de estenose cicatricial das vias biliares</t>
  </si>
  <si>
    <t>31005438</t>
  </si>
  <si>
    <t>Trissegmentectomias</t>
  </si>
  <si>
    <t>31005446</t>
  </si>
  <si>
    <t>Coledocotomia ou coledocostomia com colecistectomia</t>
  </si>
  <si>
    <t>31005454</t>
  </si>
  <si>
    <t>Abscesso hepático - drenagem cirúrgica por videolaparoscopia</t>
  </si>
  <si>
    <t>31005462</t>
  </si>
  <si>
    <t>Alcoolização percutânea dirigida de tumor hepático por videolaparoscopia</t>
  </si>
  <si>
    <t>31005470</t>
  </si>
  <si>
    <t>Colecistectomia com colangiografia por videolaparoscopia</t>
  </si>
  <si>
    <t>31005489</t>
  </si>
  <si>
    <t>Colecistectomia com fístula biliodigestiva por videolaparoscopia</t>
  </si>
  <si>
    <t>31005497</t>
  </si>
  <si>
    <t>Colecistectomia sem colangiografia por videolaparoscopia</t>
  </si>
  <si>
    <t>31005500</t>
  </si>
  <si>
    <t>30730104</t>
  </si>
  <si>
    <t>Fasciotomias acima do punho</t>
  </si>
  <si>
    <t>30730112</t>
  </si>
  <si>
    <t>Miorrafias</t>
  </si>
  <si>
    <t>30730120</t>
  </si>
  <si>
    <t>Terapia por ondas de choque extracorpórea em partes moles - acompanhamento 1ª aplicação</t>
  </si>
  <si>
    <t>30730139</t>
  </si>
  <si>
    <t>Terapia por ondas de choque extracorpórea em partes moles - acompanhamento reaplicações</t>
  </si>
  <si>
    <t>30730155</t>
  </si>
  <si>
    <t>Transposição muscular</t>
  </si>
  <si>
    <t>30731011</t>
  </si>
  <si>
    <t>Abertura de bainha tendinosa - tratamento cirúrgico</t>
  </si>
  <si>
    <t>30731020</t>
  </si>
  <si>
    <t>Biópsias cirúrgicas de tendões, bursas e sinóvias</t>
  </si>
  <si>
    <t>30731038</t>
  </si>
  <si>
    <t>Bursectomia - tratamento cirúrgico</t>
  </si>
  <si>
    <t>30731046</t>
  </si>
  <si>
    <t>Cisto sinovial - tratamento cirúrgico</t>
  </si>
  <si>
    <t>30731054</t>
  </si>
  <si>
    <t>Encurtamento de tendão - tratamento cirúrgico</t>
  </si>
  <si>
    <t>30731062</t>
  </si>
  <si>
    <t>Sinovectomia - tratamento cirúrgico</t>
  </si>
  <si>
    <t>30731070</t>
  </si>
  <si>
    <t>Tenoartroplastia para ossos do carpo</t>
  </si>
  <si>
    <t>30731089</t>
  </si>
  <si>
    <t>Tenodese</t>
  </si>
  <si>
    <t>30731097</t>
  </si>
  <si>
    <t>Tenólise no túnel osteofibroso</t>
  </si>
  <si>
    <t>30731100</t>
  </si>
  <si>
    <t>Tenólise/tendonese - tratamento cirúrgico</t>
  </si>
  <si>
    <t>30731119</t>
  </si>
  <si>
    <t>Tenoplastia / enxerto de tendão - tratamento cirúrgico</t>
  </si>
  <si>
    <t>30731127</t>
  </si>
  <si>
    <t>Tenoplastia de tendão em outras regiões</t>
  </si>
  <si>
    <t>30731135</t>
  </si>
  <si>
    <t>Tenorrafia múltipla em outras regiões</t>
  </si>
  <si>
    <t>30731143</t>
  </si>
  <si>
    <t>Tenorrafia no túnel osteofibroso - mais de 2 dígitos</t>
  </si>
  <si>
    <t>30731151</t>
  </si>
  <si>
    <t>Tenorrafia no túnel osteofibroso até 2 dígitos</t>
  </si>
  <si>
    <t>30731160</t>
  </si>
  <si>
    <t>Tenorrafia única em outras regiões</t>
  </si>
  <si>
    <t>30731178</t>
  </si>
  <si>
    <t>Tenossinovectomia de mão ou punho</t>
  </si>
  <si>
    <t>30731186</t>
  </si>
  <si>
    <t>Tenossinovites estenosantes - tratamento cirúrgico</t>
  </si>
  <si>
    <t>30731194</t>
  </si>
  <si>
    <t>Tenossinovites infecciosas - drenagem</t>
  </si>
  <si>
    <t>30731208</t>
  </si>
  <si>
    <t>Tenotomia</t>
  </si>
  <si>
    <t>30731216</t>
  </si>
  <si>
    <t>Transposição de mais de 1 tendão - tratamento cirúrgico</t>
  </si>
  <si>
    <t>30731224</t>
  </si>
  <si>
    <t>Transposição única de tendão</t>
  </si>
  <si>
    <t>30731232</t>
  </si>
  <si>
    <t>Tumores de tendão ou sinovial - tratamento cirúrgico</t>
  </si>
  <si>
    <t>30732018</t>
  </si>
  <si>
    <t>Curetagem ou ressecção em bloco de tumor com reconstrução e enxerto vascularizado</t>
  </si>
  <si>
    <t>30732026</t>
  </si>
  <si>
    <t>Enxerto ósseo</t>
  </si>
  <si>
    <t>30732034</t>
  </si>
  <si>
    <t>Ressecção da lesão com cimentação e osteosíntese</t>
  </si>
  <si>
    <t>30732050</t>
  </si>
  <si>
    <t>Terapia por ondas de choque extracorpórea em partes ósseas - acompanhamento 1ª aplicação</t>
  </si>
  <si>
    <t>30732069</t>
  </si>
  <si>
    <t>Terapia por ondas de choque extracorpórea em partes ósseas - acompanhamento reaplicações</t>
  </si>
  <si>
    <t>30732085</t>
  </si>
  <si>
    <t>Tumor ósseo (ressecção com substituição)</t>
  </si>
  <si>
    <t>30732093</t>
  </si>
  <si>
    <t>Tumor ósseo (ressecção e artrodese)</t>
  </si>
  <si>
    <t>30732107</t>
  </si>
  <si>
    <t>Tumor ósseo (ressecção e cimento)</t>
  </si>
  <si>
    <t>30732115</t>
  </si>
  <si>
    <t>Tumor ósseo (ressecção e enxerto)</t>
  </si>
  <si>
    <t>30732123</t>
  </si>
  <si>
    <t>Tumor ósseo (ressecção segmentar)</t>
  </si>
  <si>
    <t>30732131</t>
  </si>
  <si>
    <t>Tumor ósseo (ressecção simples)</t>
  </si>
  <si>
    <t>30733014</t>
  </si>
  <si>
    <t>Sinovectomia total</t>
  </si>
  <si>
    <t>30733022</t>
  </si>
  <si>
    <t>Sinovectomia parcial ou subtotal</t>
  </si>
  <si>
    <t>30733030</t>
  </si>
  <si>
    <t>Condroplastia (com remoção de corpos livres)</t>
  </si>
  <si>
    <t>30733049</t>
  </si>
  <si>
    <t>Osteocondroplastia – estabilização, ressecção e/ou plastia #</t>
  </si>
  <si>
    <t>6</t>
  </si>
  <si>
    <t>30733057</t>
  </si>
  <si>
    <t>Meniscectomia - um menisco</t>
  </si>
  <si>
    <t>30733065</t>
  </si>
  <si>
    <t>Reparo ou sutura de um menisco</t>
  </si>
  <si>
    <t>30733073</t>
  </si>
  <si>
    <t>Endoscopia digestiva alta com cromoscopia e biópsia e/ou citologia</t>
  </si>
  <si>
    <t>40202755</t>
  </si>
  <si>
    <t>Colonoscopia com tratamento de fístula</t>
  </si>
  <si>
    <t>40202763</t>
  </si>
  <si>
    <t>40301010</t>
  </si>
  <si>
    <t>3-metil histidina, dosagem no soro</t>
  </si>
  <si>
    <t>40301028</t>
  </si>
  <si>
    <t>5-nucleotidase</t>
  </si>
  <si>
    <t>40301036</t>
  </si>
  <si>
    <t>Acetaminofen</t>
  </si>
  <si>
    <t>40301044</t>
  </si>
  <si>
    <t>Acetilcolinesterase, em eritrócitos</t>
  </si>
  <si>
    <t>40301052</t>
  </si>
  <si>
    <t>Acetona, dosagem no soro</t>
  </si>
  <si>
    <t>40301060</t>
  </si>
  <si>
    <t>Ablação percutânea de tumor (qualquer método)</t>
  </si>
  <si>
    <t>40813053</t>
  </si>
  <si>
    <t>Alcoolização percutânea de angioma</t>
  </si>
  <si>
    <t>40813061</t>
  </si>
  <si>
    <t>Angioplastia de ramo intracraniano</t>
  </si>
  <si>
    <t>40813070</t>
  </si>
  <si>
    <t>Angioplastia de tronco supra-aórtico</t>
  </si>
  <si>
    <t>40813088</t>
  </si>
  <si>
    <t>Angioplastia de aorta para tratamento de coarctação</t>
  </si>
  <si>
    <t>40813100</t>
  </si>
  <si>
    <t>40813118</t>
  </si>
  <si>
    <t>Angioplastia arterial ou venosa de anastomose vascular de fígado transplantado</t>
  </si>
  <si>
    <t>40813126</t>
  </si>
  <si>
    <t>Angioplastia renal para tratamento de hipertensão renovascular ou outra condição</t>
  </si>
  <si>
    <t>40813134</t>
  </si>
  <si>
    <t>Angioplastia arterial ou venosa de anastomose vascular de rim transplantado</t>
  </si>
  <si>
    <t>40813142</t>
  </si>
  <si>
    <t>40813150</t>
  </si>
  <si>
    <t>Angioplastia de tronco venoso</t>
  </si>
  <si>
    <t>40813169</t>
  </si>
  <si>
    <t>Angioplastia venosa para tratamento de síndrome de BUDD-CHIARI</t>
  </si>
  <si>
    <t>40813177</t>
  </si>
  <si>
    <t>40812090</t>
  </si>
  <si>
    <t>40812103</t>
  </si>
  <si>
    <t>40812111</t>
  </si>
  <si>
    <t>40812120</t>
  </si>
  <si>
    <t>Linfangioadenografia unilateral</t>
  </si>
  <si>
    <t>40812138</t>
  </si>
  <si>
    <t>Cavernosografia</t>
  </si>
  <si>
    <t>40812146</t>
  </si>
  <si>
    <t>Fármaco-cavernosografia (dinâmica)</t>
  </si>
  <si>
    <t>40813010</t>
  </si>
  <si>
    <t>Ablação percutânea de tumor torácico (qualquer método)</t>
  </si>
  <si>
    <t>40813029</t>
  </si>
  <si>
    <t>Ablação percutânea de tumor hepático (qualquer método)</t>
  </si>
  <si>
    <t>40813037</t>
  </si>
  <si>
    <t>Ablação percutânea de tumor ósseo (qualquer método)</t>
  </si>
  <si>
    <t>40813045</t>
  </si>
  <si>
    <t>Gonioscopia - binocular</t>
  </si>
  <si>
    <t>41301250</t>
  </si>
  <si>
    <t>Mapeamento de retina (oftalmoscopia indireta) - monocular</t>
  </si>
  <si>
    <t>41301269</t>
  </si>
  <si>
    <t>Microscopia especular de córnea - monocular</t>
  </si>
  <si>
    <t>41301277</t>
  </si>
  <si>
    <t>30501121</t>
  </si>
  <si>
    <t>40311384</t>
  </si>
  <si>
    <t>Sobrecarga de água, prova</t>
  </si>
  <si>
    <t>40311392</t>
  </si>
  <si>
    <t>Tirosinose, pesquisa</t>
  </si>
  <si>
    <t>40312011</t>
  </si>
  <si>
    <t>Cristalização do muco cervical, pequisa</t>
  </si>
  <si>
    <t>40312020</t>
  </si>
  <si>
    <t>Cromatina sexual, pesquisa</t>
  </si>
  <si>
    <t>40312046</t>
  </si>
  <si>
    <t>Iontoforese para a coleta de suor, com dosagem de cloro</t>
  </si>
  <si>
    <t>40312054</t>
  </si>
  <si>
    <t>Muco-nasal, pesquisa de eosinófilos e mastócitos</t>
  </si>
  <si>
    <t>40312062</t>
  </si>
  <si>
    <t>Perfil  metabólico  p/  litíase  renal: sangue (Ca, P, AU, Cr) urina: (Ca, AU, P, citr, pesq. Cistina) AMP-cíclico</t>
  </si>
  <si>
    <t>40312070</t>
  </si>
  <si>
    <t>Gastroacidograma - secreção basal para 60' e 4 amostras após o estímulo (fornecimento de material inclusive tubagem) teste</t>
  </si>
  <si>
    <t>40312089</t>
  </si>
  <si>
    <t>Hollander (inclusive tubagem) teste</t>
  </si>
  <si>
    <t>40312097</t>
  </si>
  <si>
    <t>Pancreozima - secretina no suco duodenal, teste</t>
  </si>
  <si>
    <t>40312100</t>
  </si>
  <si>
    <t>Rotina da biles A, B, C e do suco duodenal (caracteres físicos e microscópicos inclusive tubagem)</t>
  </si>
  <si>
    <t>40312119</t>
  </si>
  <si>
    <t>Tubagem duodenal</t>
  </si>
  <si>
    <t>40312127</t>
  </si>
  <si>
    <t>Perfil reumatológico (ácido úrico, eletroforese de proteínas, FAN, VHS, prova do látex P/F. R, W. Rose)</t>
  </si>
  <si>
    <t>40312135</t>
  </si>
  <si>
    <t>pH - tornassol</t>
  </si>
  <si>
    <t>40312143</t>
  </si>
  <si>
    <t>Prova atividade de febre reumática (aslo, eletroforese de proteínas, muco-proteínas e proteína "C" reativa)</t>
  </si>
  <si>
    <t>40312151</t>
  </si>
  <si>
    <t>Provas de função hepática (bilirrubinas, eletroforese de proteínas. FA, TGO, TGP e Gama-PGT)</t>
  </si>
  <si>
    <t>40312160</t>
  </si>
  <si>
    <t>Teste do pezinho básico (TSH neonatal + fenilalanina + eletroforese de Hb para triagem de hemopatias)</t>
  </si>
  <si>
    <t>40312178</t>
  </si>
  <si>
    <t>Teste do pezinho ampliado (TSH neonatal + 17 OH progesterona + fenilalanina + Tripsina imuno-reativa + eletroforese de Hb para triagem de hemopatias)</t>
  </si>
  <si>
    <t>40313018</t>
  </si>
  <si>
    <t>Ácido delta aminolevulínico (para chumbo inorgânico)</t>
  </si>
  <si>
    <t>40313026</t>
  </si>
  <si>
    <t>Fator XII, dosagem</t>
  </si>
  <si>
    <t>40304248</t>
  </si>
  <si>
    <t>Fator XIII, pesquisa</t>
  </si>
  <si>
    <t>40304256</t>
  </si>
  <si>
    <t>Fenotipagem do sistema Rh-Hr (anti Rho(D) + anti Rh(C) + anti Rh(E)</t>
  </si>
  <si>
    <t>40304264</t>
  </si>
  <si>
    <t>Fibrinogênio, teste funcional, dosagem</t>
  </si>
  <si>
    <t>40304272</t>
  </si>
  <si>
    <t>Filária, pesquisa</t>
  </si>
  <si>
    <t>40304280</t>
  </si>
  <si>
    <t>40304299</t>
  </si>
  <si>
    <t>40304302</t>
  </si>
  <si>
    <t>Ham, teste de (hemólise ácida)</t>
  </si>
  <si>
    <t>40304310</t>
  </si>
  <si>
    <t>Heinz, corpúsculos, pesquisa</t>
  </si>
  <si>
    <t>40304329</t>
  </si>
  <si>
    <t>Hemácias fetais, pesquisa</t>
  </si>
  <si>
    <t>40304337</t>
  </si>
  <si>
    <t>Hematócrito, determinação do</t>
  </si>
  <si>
    <t>40304345</t>
  </si>
  <si>
    <t>Hemoglobina, dosagem</t>
  </si>
  <si>
    <t>40304353</t>
  </si>
  <si>
    <t>Hemoglobina (eletroforese ou HPLC)</t>
  </si>
  <si>
    <t>40304361</t>
  </si>
  <si>
    <t>Hemograma com contagem de plaquetas ou frações (eritrograma, leucograma, plaquetas)</t>
  </si>
  <si>
    <t>40304370</t>
  </si>
  <si>
    <t>Hemossedimentação, (VHS)</t>
  </si>
  <si>
    <t>40304388</t>
  </si>
  <si>
    <t>Hemossiderina (siderócitos), sangue ou urina</t>
  </si>
  <si>
    <t>40304396</t>
  </si>
  <si>
    <t>Heparina, dosagem</t>
  </si>
  <si>
    <t>40304400</t>
  </si>
  <si>
    <t>Inibidor do TPA (PAI)</t>
  </si>
  <si>
    <t>40304418</t>
  </si>
  <si>
    <t>Leucócitos, contagem</t>
  </si>
  <si>
    <t>40304434</t>
  </si>
  <si>
    <t>Meta-hemoglobina, determinação da</t>
  </si>
  <si>
    <t>40304450</t>
  </si>
  <si>
    <t>40304469</t>
  </si>
  <si>
    <t>Plasminogênio, dosagem</t>
  </si>
  <si>
    <t>40304477</t>
  </si>
  <si>
    <t>Plasmódio, pesquisa</t>
  </si>
  <si>
    <t>40304485</t>
  </si>
  <si>
    <t>Medula óssea, aspiração para mielograma ou microbiológico</t>
  </si>
  <si>
    <t>40304493</t>
  </si>
  <si>
    <t>Produtos de degradação da fibrina, qualitativo</t>
  </si>
  <si>
    <t>40304507</t>
  </si>
  <si>
    <t>Proteína C</t>
  </si>
  <si>
    <t>40304515</t>
  </si>
  <si>
    <t>Proteína S, teste funcional</t>
  </si>
  <si>
    <t>40304523</t>
  </si>
  <si>
    <t>40304531</t>
  </si>
  <si>
    <t>Prova do laço</t>
  </si>
  <si>
    <t>40304540</t>
  </si>
  <si>
    <t>Programa de exercício supervisionado sem obtenção de eletrocardiograma e/ou saturação de O2 - sessão coletiva</t>
  </si>
  <si>
    <t>20103611</t>
  </si>
  <si>
    <t>Queimados - seguimento ambulatorial para prevenção de seqüelas (por segmento)</t>
  </si>
  <si>
    <t>20103620</t>
  </si>
  <si>
    <t>Reabilitação de paciente com endoprótese</t>
  </si>
  <si>
    <t>20103638</t>
  </si>
  <si>
    <t>Reabilitação labiríntica (por sessão)</t>
  </si>
  <si>
    <t>20103646</t>
  </si>
  <si>
    <t>Reabilitação perineal com biofeedback</t>
  </si>
  <si>
    <t>20103654</t>
  </si>
  <si>
    <t>Recuperação funcional de distúrbios crânio-faciais</t>
  </si>
  <si>
    <t>20103662</t>
  </si>
  <si>
    <t>Recuperação funcional pós-operatória ou pós-imobilização gessada de  patologia  osteomioarticular  com complicações neurovasculares afetando um membro</t>
  </si>
  <si>
    <t>20103670</t>
  </si>
  <si>
    <t>Recuperação funcional pós-operatória ou pós-imobilização gessada de  patologia  osteomioarticular  com complicações neurovasculares afetando mais de um membro</t>
  </si>
  <si>
    <t>20103689</t>
  </si>
  <si>
    <t>Retardo do desenvolvimento psicomotor</t>
  </si>
  <si>
    <t>20103697</t>
  </si>
  <si>
    <t>Seqüelas de traumatismos torácicos e abdominais</t>
  </si>
  <si>
    <t>20103700</t>
  </si>
  <si>
    <t>Seqüelas em politraumatizados (em diferentes segmentos)</t>
  </si>
  <si>
    <t>20103719</t>
  </si>
  <si>
    <t>Sinusites</t>
  </si>
  <si>
    <t>20103727</t>
  </si>
  <si>
    <t>Reabilitação  cardíaca supervisionada. Programa de 12 semanas. Duas a três sessões por semana (por sessão)</t>
  </si>
  <si>
    <t>20104014</t>
  </si>
  <si>
    <t>Actinoterapia (por sessão)</t>
  </si>
  <si>
    <t>20104022</t>
  </si>
  <si>
    <t>Aplicação de hipossensibilizante - em consultório (AHC) exclusive o alérgeno - planejamento técnico para</t>
  </si>
  <si>
    <t>20104049</t>
  </si>
  <si>
    <t>Cateterismo vesical em retenção urinária</t>
  </si>
  <si>
    <t>20104065</t>
  </si>
  <si>
    <t>Cerumen - remoção (bilateral)</t>
  </si>
  <si>
    <t>20104073</t>
  </si>
  <si>
    <t>Crioterapia (grupo de até 5 lesões)</t>
  </si>
  <si>
    <t>20104081</t>
  </si>
  <si>
    <t>Curativos em geral com anestesia, exceto queimados</t>
  </si>
  <si>
    <t>20104090</t>
  </si>
  <si>
    <t>Curativo de extremidades de origem vascular</t>
  </si>
  <si>
    <t>20104103</t>
  </si>
  <si>
    <t>Curativos em geral sem anestesia, exceto queimados</t>
  </si>
  <si>
    <t>20104111</t>
  </si>
  <si>
    <t>Dilatação uretral (sessão)</t>
  </si>
  <si>
    <t>20104120</t>
  </si>
  <si>
    <t>Fototerapia com UVA (PUVA) (por sessão)</t>
  </si>
  <si>
    <t>20104138</t>
  </si>
  <si>
    <t>Imunoterapia específica - 30 dias - planejamento técnico</t>
  </si>
  <si>
    <t>20104146</t>
  </si>
  <si>
    <t>Imunoterapia inespecífica - 30 dias - planejamento técnico</t>
  </si>
  <si>
    <t>20104154</t>
  </si>
  <si>
    <t>Instilação vesical ou uretral</t>
  </si>
  <si>
    <t>20104170</t>
  </si>
  <si>
    <t>Sessão de eletroconvulsoterapia (em sala com oxímetro de pulso, monitor de ECG, EEG), sob anestesia</t>
  </si>
  <si>
    <t>20104189</t>
  </si>
  <si>
    <t>Sessão de oxigenoterapia hiperbárica (por sessão de 2 horas)</t>
  </si>
  <si>
    <t>20104197</t>
  </si>
  <si>
    <t>Sessão de psicoterapia de casal</t>
  </si>
  <si>
    <t>20104200</t>
  </si>
  <si>
    <t>Sessão de psicoterapia de grupo (por paciente)</t>
  </si>
  <si>
    <t>20104219</t>
  </si>
  <si>
    <t>Sessão de psicoterapia individual</t>
  </si>
  <si>
    <t>20104227</t>
  </si>
  <si>
    <t>Sessão de psicoterapia infantil</t>
  </si>
  <si>
    <t>20104235</t>
  </si>
  <si>
    <t>Terapia inalatória - por nebulização</t>
  </si>
  <si>
    <t>20104243</t>
  </si>
  <si>
    <t>Terapia oncológica com altas doses - planejamento e 1º dia de tratamento</t>
  </si>
  <si>
    <t>20104251</t>
  </si>
  <si>
    <t>Terapia oncológica com altas doses - por dia subseqüente de tratamento</t>
  </si>
  <si>
    <t>20104260</t>
  </si>
  <si>
    <t>Terapia oncológica com aplicação de medicamentos por via intracavitária ou intratecal  - por procedimento</t>
  </si>
  <si>
    <t>20104278</t>
  </si>
  <si>
    <t>Terapia oncológica com aplicação intra-arterial ou intravenosa de medicamentos em infusão de duração mínima de 6 horas - planejamento e 1º dia de tratamento</t>
  </si>
  <si>
    <t>20104286</t>
  </si>
  <si>
    <t>Primeiro radial externo (extensor carpi radialis longus)</t>
  </si>
  <si>
    <t>30703115</t>
  </si>
  <si>
    <t>Estriol</t>
  </si>
  <si>
    <t>Estrona</t>
  </si>
  <si>
    <t>Folículo estimulante, hormônio (FSH)</t>
  </si>
  <si>
    <t>Gastrina</t>
  </si>
  <si>
    <t>Transuretero anastomose</t>
  </si>
  <si>
    <t>Cantoplastia ungueal</t>
  </si>
  <si>
    <t>Hipertrofia prostática - implante de prótese</t>
  </si>
  <si>
    <t>Hemorragia da loja prostática - evacuação e irrigação</t>
  </si>
  <si>
    <t>Laparoscopia</t>
  </si>
  <si>
    <t>Tratamento cirúrgico da fratura do crânio - afundamento</t>
  </si>
  <si>
    <t>30215099</t>
  </si>
  <si>
    <t>Tratamento cirúrgico da osteomielite de crânio</t>
  </si>
  <si>
    <t>30301017</t>
  </si>
  <si>
    <t>Abscesso de pálpebra - drenagem</t>
  </si>
  <si>
    <t>30301025</t>
  </si>
  <si>
    <t>Biópsia de pálpebra</t>
  </si>
  <si>
    <t>30301033</t>
  </si>
  <si>
    <t>Blefarorrafia</t>
  </si>
  <si>
    <t>30301041</t>
  </si>
  <si>
    <t>Calázio</t>
  </si>
  <si>
    <t>30301050</t>
  </si>
  <si>
    <t>Cantoplastia lateral</t>
  </si>
  <si>
    <t>30301068</t>
  </si>
  <si>
    <t>Cantoplastia medial</t>
  </si>
  <si>
    <t>30301076</t>
  </si>
  <si>
    <t>Coloboma - com plástica</t>
  </si>
  <si>
    <t>30301084</t>
  </si>
  <si>
    <t>Correção cirúrgica de ectrópio ou entrópio</t>
  </si>
  <si>
    <t>30301092</t>
  </si>
  <si>
    <t>Correção de bolsas palpebrais - unilateral</t>
  </si>
  <si>
    <t>30301106</t>
  </si>
  <si>
    <t>Dermatocalaze ou blefarocalaze - unilateral</t>
  </si>
  <si>
    <t>30301114</t>
  </si>
  <si>
    <t>Epicanto - correção cirúrgica - unilateral</t>
  </si>
  <si>
    <t>30301122</t>
  </si>
  <si>
    <t>Epilação</t>
  </si>
  <si>
    <t>30301130</t>
  </si>
  <si>
    <t>Epilação de cílios (diatermo-coagulação)</t>
  </si>
  <si>
    <t>30301149</t>
  </si>
  <si>
    <t>Fissura palpebral - correção cirúrgica</t>
  </si>
  <si>
    <t>30301157</t>
  </si>
  <si>
    <t>Lagoftalmo - correção cirúrgica</t>
  </si>
  <si>
    <t>30301165</t>
  </si>
  <si>
    <t>Pálpebra - reconstrução parcial (com ou sem ressecção de tumor)</t>
  </si>
  <si>
    <t>30301173</t>
  </si>
  <si>
    <t>Pálpebra - reconstrução total (com ou sem ressecção de tumor) - por estágio</t>
  </si>
  <si>
    <t>30301181</t>
  </si>
  <si>
    <t>Ptose palpebral - correção cirúrgica - unilateral</t>
  </si>
  <si>
    <t>30301190</t>
  </si>
  <si>
    <t>Ressecção de tumores palpebrais</t>
  </si>
  <si>
    <t>30301203</t>
  </si>
  <si>
    <t>Retração palpebral</t>
  </si>
  <si>
    <t>30301211</t>
  </si>
  <si>
    <t>Simbléfaro com ou sem enxerto - correção cirúrgica</t>
  </si>
  <si>
    <t>30301220</t>
  </si>
  <si>
    <t>Supercílio - reconstrução total</t>
  </si>
  <si>
    <t>30301238</t>
  </si>
  <si>
    <t>Sutura de pálpebra</t>
  </si>
  <si>
    <t>30301246</t>
  </si>
  <si>
    <t>Tarsorrafia</t>
  </si>
  <si>
    <t>30301254</t>
  </si>
  <si>
    <t>Telecanto - correção cirúrgica - unilateral</t>
  </si>
  <si>
    <t>30301262</t>
  </si>
  <si>
    <t>Triquíase com ou sem enxerto</t>
  </si>
  <si>
    <t>30301270</t>
  </si>
  <si>
    <t>Meatotomia endoscópica unilateral</t>
  </si>
  <si>
    <t>31102174</t>
  </si>
  <si>
    <t>Reimplante ureterointestinal - uni ou bilateral</t>
  </si>
  <si>
    <t>31102182</t>
  </si>
  <si>
    <t>Reimplante ureteral por via extra ou intravesical - unilateral</t>
  </si>
  <si>
    <t>31102204</t>
  </si>
  <si>
    <t>Reimplante uretero-vesical unilateral - via combinada</t>
  </si>
  <si>
    <t>31102220</t>
  </si>
  <si>
    <t>Retirada endoscópica de cálculo de ureter - unilateral</t>
  </si>
  <si>
    <t>31102239</t>
  </si>
  <si>
    <t>Transureterostomia</t>
  </si>
  <si>
    <t>31102247</t>
  </si>
  <si>
    <t>Ureterectomia unilateral</t>
  </si>
  <si>
    <t>31102255</t>
  </si>
  <si>
    <t>Curativo de queimaduras - por unidade topográfica (UT) hospitalar</t>
  </si>
  <si>
    <t>30101239</t>
  </si>
  <si>
    <t>Curativo especial sob anestesia - por unidade topográfica (UT)</t>
  </si>
  <si>
    <t>30101247</t>
  </si>
  <si>
    <t>Curetagem e eletrocoagulação de CA de pele (por lesão)</t>
  </si>
  <si>
    <t>30101255</t>
  </si>
  <si>
    <t>Curetagem simples de lesões de pele (por grupo de até 5 lesões)</t>
  </si>
  <si>
    <t>30101263</t>
  </si>
  <si>
    <t>Dermoabrasão de lesões cutâneas</t>
  </si>
  <si>
    <t>30101271</t>
  </si>
  <si>
    <t>Dermolipectomia para correção de abdome em avental</t>
  </si>
  <si>
    <t>30101280</t>
  </si>
  <si>
    <t>Desbridamento cirúrgico - por unidade topográfica (UT)</t>
  </si>
  <si>
    <t>30101298</t>
  </si>
  <si>
    <t>Eletrocoagulação de lesões de pele e mucosas - com ou sem curetagem (por grupo de até 5 lesões)</t>
  </si>
  <si>
    <t>30101301</t>
  </si>
  <si>
    <t>Enxerto cartilaginoso</t>
  </si>
  <si>
    <t>Correção de pé torto congênito com fixador externo</t>
  </si>
  <si>
    <t>30729106</t>
  </si>
  <si>
    <t>Deformidade dos dedos - tratamento cirúrgico</t>
  </si>
  <si>
    <t>30729114</t>
  </si>
  <si>
    <t>Exérese ungueal</t>
  </si>
  <si>
    <t>30729122</t>
  </si>
  <si>
    <t>Fasciotomia ou ressecção de fascia plantar - tratamento cirúrgico</t>
  </si>
  <si>
    <t>30729149</t>
  </si>
  <si>
    <t>Fratura e/ou luxações do pé (exceto antepé) - redução incruenta</t>
  </si>
  <si>
    <t>30729157</t>
  </si>
  <si>
    <t>Fratura e/ou luxações do pé (exceto antepé) - tratamento cirúrgico</t>
  </si>
  <si>
    <t>30729165</t>
  </si>
  <si>
    <t>Fraturas e/ou luxações do antepé - redução incruenta</t>
  </si>
  <si>
    <t>30729173</t>
  </si>
  <si>
    <t>Fraturas e/ou luxações do antepé - tratamento cirúrgico</t>
  </si>
  <si>
    <t>30729181</t>
  </si>
  <si>
    <t>Hallux valgus (um pé) - tratamento cirúrgico</t>
  </si>
  <si>
    <t>30729190</t>
  </si>
  <si>
    <t>Osteotomia ou pseudartrose do tarso e médio pé - tratamento cirúrgico</t>
  </si>
  <si>
    <t>30729203</t>
  </si>
  <si>
    <t>Osteotomia ou pseudartrose dos metatarsos/falanges - tratamento cirúrgico</t>
  </si>
  <si>
    <t>30729211</t>
  </si>
  <si>
    <t>Osteotomias / fraturas com fixador externo</t>
  </si>
  <si>
    <t>30729220</t>
  </si>
  <si>
    <t>Pé plano/pé cavo/coalisão tarsal - tratamento cirúrgico</t>
  </si>
  <si>
    <t>30729238</t>
  </si>
  <si>
    <t>Pé torto congênito (um pé) - tratamento cirúrgico</t>
  </si>
  <si>
    <t>30729246</t>
  </si>
  <si>
    <t>Ressecção de osso do pé - tratamento cirúrgico</t>
  </si>
  <si>
    <t>30729254</t>
  </si>
  <si>
    <t>Retração cicatricial dos dedos</t>
  </si>
  <si>
    <t>30729262</t>
  </si>
  <si>
    <t>Rotura do tendão de Aquiles - tratamento incruento</t>
  </si>
  <si>
    <t>30729270</t>
  </si>
  <si>
    <t>Rotura do tendão de Aquiles - tratamento cirúrgico</t>
  </si>
  <si>
    <t>30729289</t>
  </si>
  <si>
    <t>Tratamento cirúrgico da sindactilia complexa e /ou múltipla</t>
  </si>
  <si>
    <t>30729297</t>
  </si>
  <si>
    <t>Tratamento cirúrgico da sindactilia simples</t>
  </si>
  <si>
    <t>30729300</t>
  </si>
  <si>
    <t>Tratamento cirúrgico de gigantismo</t>
  </si>
  <si>
    <t>30729319</t>
  </si>
  <si>
    <t>Tratamento cirúrgico de linfedema ao nível do pé</t>
  </si>
  <si>
    <t>30729327</t>
  </si>
  <si>
    <t>Tratamento cirúrgico de polidactilia múltipla e/ou complexa</t>
  </si>
  <si>
    <t>30729335</t>
  </si>
  <si>
    <t>Tratamento cirúrgico de polidactilia simples</t>
  </si>
  <si>
    <t>30729343</t>
  </si>
  <si>
    <t>Tratamento cirúrgico do mal perfurante plantar</t>
  </si>
  <si>
    <t>30730015</t>
  </si>
  <si>
    <t>Alongamento</t>
  </si>
  <si>
    <t>30730023</t>
  </si>
  <si>
    <t>Biópsia de músculo</t>
  </si>
  <si>
    <t>30730031</t>
  </si>
  <si>
    <t>Desbridamento cirúrgico de feridas ou extremidades</t>
  </si>
  <si>
    <t>30730040</t>
  </si>
  <si>
    <t>Desinserção ou miotomia</t>
  </si>
  <si>
    <t>30730058</t>
  </si>
  <si>
    <t>Dissecção muscular</t>
  </si>
  <si>
    <t>30730066</t>
  </si>
  <si>
    <t>Drenagem cirúrgica do psoas</t>
  </si>
  <si>
    <t>30730074</t>
  </si>
  <si>
    <t>Fasciotomia</t>
  </si>
  <si>
    <t>30730082</t>
  </si>
  <si>
    <t>Fasciotomia - por compartimento</t>
  </si>
  <si>
    <t>30730090</t>
  </si>
  <si>
    <t>Fasciotomias (descompressivas)</t>
  </si>
  <si>
    <t>30502292</t>
  </si>
  <si>
    <t>Antrostomia maxilar intranasal por videoendoscopia</t>
  </si>
  <si>
    <t>30502306</t>
  </si>
  <si>
    <t>Artéria maxilar interna - ligadura transmaxilar por videoendoscopia</t>
  </si>
  <si>
    <t>30502314</t>
  </si>
  <si>
    <t>Etmoidectomia intranasal por videoendoscopia</t>
  </si>
  <si>
    <t>30502322</t>
  </si>
  <si>
    <t>Sinusectomia maxilar - via endonasal por videoendoscopia</t>
  </si>
  <si>
    <t>30502349</t>
  </si>
  <si>
    <t>Sinusotomia esfenoidal por videoendoscopia</t>
  </si>
  <si>
    <t>30502357</t>
  </si>
  <si>
    <t>Sinusotomia frontal intranasal por videoendoscopia</t>
  </si>
  <si>
    <t>30601010</t>
  </si>
  <si>
    <t>Correção de deformidades da parede torácica</t>
  </si>
  <si>
    <t>30601029</t>
  </si>
  <si>
    <t>Costectomia (porte para 1 arco costal, 30% deste porte para cada arco adicional)</t>
  </si>
  <si>
    <t>30601037</t>
  </si>
  <si>
    <t>Esternectomia subtotal</t>
  </si>
  <si>
    <t>30601045</t>
  </si>
  <si>
    <t>Esternectomia total</t>
  </si>
  <si>
    <t>30601053</t>
  </si>
  <si>
    <t>Fechamento de pleurostomia</t>
  </si>
  <si>
    <t>30601070</t>
  </si>
  <si>
    <t>Mobilização de retalhos musculares ou do omento</t>
  </si>
  <si>
    <t>30601088</t>
  </si>
  <si>
    <t>Plumbagem extrafascial</t>
  </si>
  <si>
    <t>30601096</t>
  </si>
  <si>
    <t>Reconstrução da parede torácica (com ou sem prótese)</t>
  </si>
  <si>
    <t>30601100</t>
  </si>
  <si>
    <t>Reconstrução da parede torácica com retalhos cutâneos</t>
  </si>
  <si>
    <t>30601118</t>
  </si>
  <si>
    <t>Reconstrução da parede torácica com retalhos musculares ou miocutâneos</t>
  </si>
  <si>
    <t>30601126</t>
  </si>
  <si>
    <t>Reconstrução da região esternal com retalhos musculares bilaterais</t>
  </si>
  <si>
    <t>30601134</t>
  </si>
  <si>
    <t>Ressecção de tumor do diafragma e reconstrução (qualquer técnica)</t>
  </si>
  <si>
    <t>30601142</t>
  </si>
  <si>
    <t>Retirada de corpo estranho da parede torácica</t>
  </si>
  <si>
    <t>30601150</t>
  </si>
  <si>
    <t>Toracectomia</t>
  </si>
  <si>
    <t>30601169</t>
  </si>
  <si>
    <t>Toracoplastia (qualquer técnica)</t>
  </si>
  <si>
    <t>30601177</t>
  </si>
  <si>
    <t>Toracotomia com biópsia</t>
  </si>
  <si>
    <t>30601185</t>
  </si>
  <si>
    <t>Toracotomia exploradora (excluídos os procedimentos intratorácicos)</t>
  </si>
  <si>
    <t>30601193</t>
  </si>
  <si>
    <t>Toracotomia para procedimentos ortopédicos sobre a coluna vertebral</t>
  </si>
  <si>
    <t>30601207</t>
  </si>
  <si>
    <t>Tração esquelética do gradil costo-esternal (traumatismo)</t>
  </si>
  <si>
    <t>30601215</t>
  </si>
  <si>
    <t>Tratamento cirúrgico de fraturas do gradil costal</t>
  </si>
  <si>
    <t>30601223</t>
  </si>
  <si>
    <t>Biópsia cirúrgica de costela ou esterno</t>
  </si>
  <si>
    <t>30601231</t>
  </si>
  <si>
    <t>Fratura luxação de esterno ou costela - redução incruenta</t>
  </si>
  <si>
    <t>30601240</t>
  </si>
  <si>
    <t>Fratura luxação de esterno ou costela - tratamento cirúrgico</t>
  </si>
  <si>
    <t>30601258</t>
  </si>
  <si>
    <t>Osteomielite de costela ou esterno - tratamento cirúrgico</t>
  </si>
  <si>
    <t>30601266</t>
  </si>
  <si>
    <t>Reconstrução da câmara anterior</t>
  </si>
  <si>
    <t>30305039</t>
  </si>
  <si>
    <t>Remoção de hifema</t>
  </si>
  <si>
    <t>30305047</t>
  </si>
  <si>
    <t>Retirada de corpo estranho da câmara anterior</t>
  </si>
  <si>
    <t>30306019</t>
  </si>
  <si>
    <t>Capsulotomia YAG ou cirúrgica</t>
  </si>
  <si>
    <t>30306027</t>
  </si>
  <si>
    <t>Facectomia com lente intra-ocular com facoemulsificação</t>
  </si>
  <si>
    <t>30306035</t>
  </si>
  <si>
    <t>Facectomia com lente intra-ocular sem facoemulsificação</t>
  </si>
  <si>
    <t>30306043</t>
  </si>
  <si>
    <t>Facectomia sem implante</t>
  </si>
  <si>
    <t>30306051</t>
  </si>
  <si>
    <t>Fixação iriana de lente intra-ocular</t>
  </si>
  <si>
    <t>30306060</t>
  </si>
  <si>
    <t>Implante secundário / explante / fixação escleral ou iriana</t>
  </si>
  <si>
    <t>30306078</t>
  </si>
  <si>
    <t>Remoção de pigmentos da lente intra-ocular com yag-laser</t>
  </si>
  <si>
    <t>30307015</t>
  </si>
  <si>
    <t>Biópsia de tumor via pars plana</t>
  </si>
  <si>
    <t>30307023</t>
  </si>
  <si>
    <t>Biópsia de vítreo via pars plana</t>
  </si>
  <si>
    <t>30307031</t>
  </si>
  <si>
    <t>Endolaser/Endodiatermia</t>
  </si>
  <si>
    <t>30307040</t>
  </si>
  <si>
    <t>Implante de silicone intravítreo</t>
  </si>
  <si>
    <t>30307058</t>
  </si>
  <si>
    <t>Infusão de perfluocarbono</t>
  </si>
  <si>
    <t>30307066</t>
  </si>
  <si>
    <t>Membranectomia EPI ou sub-retiniana</t>
  </si>
  <si>
    <t>30307074</t>
  </si>
  <si>
    <t>Retirada de corpo estranho</t>
  </si>
  <si>
    <t>30307082</t>
  </si>
  <si>
    <t>Retirada de óleo de silicone via pars plana</t>
  </si>
  <si>
    <t>30307090</t>
  </si>
  <si>
    <t>Troca fluido gasosa</t>
  </si>
  <si>
    <t>30307104</t>
  </si>
  <si>
    <t>Vitrectomia a céu aberto - ceratoprótese</t>
  </si>
  <si>
    <t>30307112</t>
  </si>
  <si>
    <t>Vitrectomia anterior</t>
  </si>
  <si>
    <t>30307120</t>
  </si>
  <si>
    <t>Vitrectomia vias pars plana</t>
  </si>
  <si>
    <t>30308011</t>
  </si>
  <si>
    <t>Biópsia de esclera</t>
  </si>
  <si>
    <t>30308020</t>
  </si>
  <si>
    <t>Enxerto de esclera (qualquer técnica)</t>
  </si>
  <si>
    <t>30308038</t>
  </si>
  <si>
    <t>Sutura de esclera</t>
  </si>
  <si>
    <t>30309018</t>
  </si>
  <si>
    <t>Enucleação ou evisceração com ou sem implante</t>
  </si>
  <si>
    <t>30309026</t>
  </si>
  <si>
    <t>Injeção retrobulbar</t>
  </si>
  <si>
    <t>30309034</t>
  </si>
  <si>
    <t>Reconstituição de globo ocular com lesão de estruturas intra-oculares</t>
  </si>
  <si>
    <t>30310016</t>
  </si>
  <si>
    <t>Biópsia de íris e corpo ciliar</t>
  </si>
  <si>
    <t>30310024</t>
  </si>
  <si>
    <t>Cicloterapia - qualquer técnica</t>
  </si>
  <si>
    <t>30310032</t>
  </si>
  <si>
    <t>Cirurgias fistulizantes antiglaucomatosas</t>
  </si>
  <si>
    <t>30310040</t>
  </si>
  <si>
    <t>Cirurgias fistulizantes com implantes valvulares</t>
  </si>
  <si>
    <t>Redução de fratura de seio frontal (acesso coronal)</t>
  </si>
  <si>
    <t>30207061</t>
  </si>
  <si>
    <t>Fratura do arco zigomático - redução instrumental sem fixação</t>
  </si>
  <si>
    <t>30207070</t>
  </si>
  <si>
    <t>Fratura do arco zigomático - redução cirúrgica com fixação</t>
  </si>
  <si>
    <t>30207088</t>
  </si>
  <si>
    <t>30722047</t>
  </si>
  <si>
    <t>Alongamento/transporte ósseo com fixador externo</t>
  </si>
  <si>
    <t>30722055</t>
  </si>
  <si>
    <t>Alongamentos tendinosos de mão</t>
  </si>
  <si>
    <t>30722063</t>
  </si>
  <si>
    <t>Amputação ao nível dos metacarpianos - tratamento cirúrgico</t>
  </si>
  <si>
    <t>30722071</t>
  </si>
  <si>
    <t>Amputação de dedo (cada) - tratamento cirúrgico</t>
  </si>
  <si>
    <t>30722080</t>
  </si>
  <si>
    <t>Amputação transmetacarpiana</t>
  </si>
  <si>
    <t>30722098</t>
  </si>
  <si>
    <t>Amputação transmetacarpiana com transposição de dedo</t>
  </si>
  <si>
    <t>30722101</t>
  </si>
  <si>
    <t>Aponevrose palmar (ressecção) - tratamento cirúrgico</t>
  </si>
  <si>
    <t>30722110</t>
  </si>
  <si>
    <t>Artrodese interfalangeana / metacarpofalangeana -  tratamento cirúrgico</t>
  </si>
  <si>
    <t>30722128</t>
  </si>
  <si>
    <t>Artroplastia com implante na mão (MF e IF) múltipla</t>
  </si>
  <si>
    <t>30722136</t>
  </si>
  <si>
    <t>Artroplastia com implante na mão (MF ou IF)</t>
  </si>
  <si>
    <t>30722144</t>
  </si>
  <si>
    <t>Artroplastia interfalangeana / metacarpofalangeana - tratamento cirúrgico</t>
  </si>
  <si>
    <t>30722152</t>
  </si>
  <si>
    <t>Artrotomia ao nível da mão -  tratamento cirúrgico</t>
  </si>
  <si>
    <t>30722160</t>
  </si>
  <si>
    <t>Biópsia cirúrgica dos ossos da mão</t>
  </si>
  <si>
    <t>30722179</t>
  </si>
  <si>
    <t>Bridas congênitas - tratamento cirúrgico</t>
  </si>
  <si>
    <t>30722209</t>
  </si>
  <si>
    <t>Capsulectomias múltiplas MF ou IF</t>
  </si>
  <si>
    <t>30722217</t>
  </si>
  <si>
    <t>Capsulectomias única MF e IF</t>
  </si>
  <si>
    <t>30722225</t>
  </si>
  <si>
    <t>Centralização da ulna (tratamento da mão torta radial)</t>
  </si>
  <si>
    <t>30722233</t>
  </si>
  <si>
    <t>Contratura isquêmica de mão - tratamento cirúrgico</t>
  </si>
  <si>
    <t>30722241</t>
  </si>
  <si>
    <t>Carnitina total e frações</t>
  </si>
  <si>
    <t>40301460</t>
  </si>
  <si>
    <t>Caroteno</t>
  </si>
  <si>
    <t>40301478</t>
  </si>
  <si>
    <t>Ceruloplasmina</t>
  </si>
  <si>
    <t>40301486</t>
  </si>
  <si>
    <t>40301494</t>
  </si>
  <si>
    <t>Clearance de ácido úrico</t>
  </si>
  <si>
    <t>40301508</t>
  </si>
  <si>
    <t>Clearance de creatinina</t>
  </si>
  <si>
    <t>40301516</t>
  </si>
  <si>
    <t>Clearance de fosfato</t>
  </si>
  <si>
    <t>40301524</t>
  </si>
  <si>
    <t>Clearance de uréia</t>
  </si>
  <si>
    <t>40301532</t>
  </si>
  <si>
    <t>Clearance osmolar</t>
  </si>
  <si>
    <t>40301540</t>
  </si>
  <si>
    <t>Clomipramina</t>
  </si>
  <si>
    <t>40301559</t>
  </si>
  <si>
    <t>Ureterocele unilateral - ressecção a céu aberto</t>
  </si>
  <si>
    <t>31102263</t>
  </si>
  <si>
    <t>Ureteroceles - tratamento endoscópico</t>
  </si>
  <si>
    <t>31102271</t>
  </si>
  <si>
    <t>Ureteroileocistostomia unilateral</t>
  </si>
  <si>
    <t>31102280</t>
  </si>
  <si>
    <t>Ureteroileostomia cutânea unilateral</t>
  </si>
  <si>
    <t>31102298</t>
  </si>
  <si>
    <t>Ureterólise unilateral</t>
  </si>
  <si>
    <t>31102301</t>
  </si>
  <si>
    <t>Ureterolitotomia unilateral</t>
  </si>
  <si>
    <t>31102310</t>
  </si>
  <si>
    <t>Ureterolitotripsia extracorpórea - 1ª sessão</t>
  </si>
  <si>
    <t>31102328</t>
  </si>
  <si>
    <t>Ureterolitotripsia extracorpórea - reaplicações (até 3 meses)</t>
  </si>
  <si>
    <t>31102344</t>
  </si>
  <si>
    <t>Ureteroplastia unilateral</t>
  </si>
  <si>
    <t>31102352</t>
  </si>
  <si>
    <t>Ureterorrenolitotomia unilateral</t>
  </si>
  <si>
    <t>31102360</t>
  </si>
  <si>
    <t>Ureterorrenolitotripsia flexível unilateral</t>
  </si>
  <si>
    <t>31102379</t>
  </si>
  <si>
    <t>Ureterorrenolitotripsia rígida unilateral</t>
  </si>
  <si>
    <t>31102409</t>
  </si>
  <si>
    <t>Ureterossigmoidoplastia unilateral</t>
  </si>
  <si>
    <t>31102417</t>
  </si>
  <si>
    <t>Ureterossigmoidostomia unilateral</t>
  </si>
  <si>
    <t>31102425</t>
  </si>
  <si>
    <t>Ureterostomia cutânea unilateral</t>
  </si>
  <si>
    <t>31102433</t>
  </si>
  <si>
    <t>Ureterotomia interna percutânea unilateral</t>
  </si>
  <si>
    <t>31102441</t>
  </si>
  <si>
    <t>Ureterotomia interna ureteroscópica flexível unilateral</t>
  </si>
  <si>
    <t>31102450</t>
  </si>
  <si>
    <t>Ureterotomia interna ureteroscópica rígida unilateral</t>
  </si>
  <si>
    <t>31102468</t>
  </si>
  <si>
    <t>Ureteroureterocistoneostomia</t>
  </si>
  <si>
    <t>31102476</t>
  </si>
  <si>
    <t>Ureteroureterostomia unilateral</t>
  </si>
  <si>
    <t>31102492</t>
  </si>
  <si>
    <t>Ureterolitotomia laparoscópica unilateral</t>
  </si>
  <si>
    <t>31102506</t>
  </si>
  <si>
    <t>Ureterólise laparoscópica unilateral</t>
  </si>
  <si>
    <t>31102514</t>
  </si>
  <si>
    <t>Ureteroureterostomia laparoscópica unilateral</t>
  </si>
  <si>
    <t>31102522</t>
  </si>
  <si>
    <t>Ureteroplastia laparoscópica unilateral</t>
  </si>
  <si>
    <t>31102530</t>
  </si>
  <si>
    <t>Correção laparoscópica de refluxo vesico-ureteral unilateral</t>
  </si>
  <si>
    <t>31102549</t>
  </si>
  <si>
    <t>Reimplante uretero-vesical laparoscópico unilateral</t>
  </si>
  <si>
    <t>31102557</t>
  </si>
  <si>
    <t>Reimplante ureterointestinal laparoscópico unilateral</t>
  </si>
  <si>
    <t>31102565</t>
  </si>
  <si>
    <t>Ureterorrenolitotripsia rígida unilateral a laser</t>
  </si>
  <si>
    <t>31103014</t>
  </si>
  <si>
    <t>Ampliação vesical</t>
  </si>
  <si>
    <t>31103022</t>
  </si>
  <si>
    <t>Fístula reto-vaginal e fístula anal em ferradura - tratamento cirúrgico via perineal</t>
  </si>
  <si>
    <t>31004121</t>
  </si>
  <si>
    <t>Fistulectomia anal em dois tempos</t>
  </si>
  <si>
    <t>31004130</t>
  </si>
  <si>
    <t>Fistulectomia anal em ferradura</t>
  </si>
  <si>
    <t>31004148</t>
  </si>
  <si>
    <t>Fistulectomia anal em um tempo</t>
  </si>
  <si>
    <t>31004156</t>
  </si>
  <si>
    <t>Fistulectomia anorretal com abaixamento mucoso</t>
  </si>
  <si>
    <t>31004164</t>
  </si>
  <si>
    <t>Fistulectomia perineal</t>
  </si>
  <si>
    <t>31004172</t>
  </si>
  <si>
    <t>Hemorróidas - fotocoagulação com raio infravermelho (por sessão)</t>
  </si>
  <si>
    <t>31004180</t>
  </si>
  <si>
    <t>Hemorróidas - ligadura elástica (por sessão)</t>
  </si>
  <si>
    <t>31004199</t>
  </si>
  <si>
    <t>Hemorróidas - tratamento esclerosante (por sessão)</t>
  </si>
  <si>
    <t>31004202</t>
  </si>
  <si>
    <t>Hemorroidectomia aberta ou fechada, com ou sem esfincterotomia</t>
  </si>
  <si>
    <t>31004210</t>
  </si>
  <si>
    <t>Laceração anorretal - tratamento cirúrgico por via perineal</t>
  </si>
  <si>
    <t>31004229</t>
  </si>
  <si>
    <t>Lesão anal - eletrocauterização</t>
  </si>
  <si>
    <t>31004237</t>
  </si>
  <si>
    <t>Papilectomia (única ou múltipla)</t>
  </si>
  <si>
    <t>31004245</t>
  </si>
  <si>
    <t>Pólipo retal - ressecção endoanal</t>
  </si>
  <si>
    <t>31004253</t>
  </si>
  <si>
    <t>Prolapso retal - esclerose (por sessão)</t>
  </si>
  <si>
    <t>31004261</t>
  </si>
  <si>
    <t>Prolapso retal - tratamento cirúrgico</t>
  </si>
  <si>
    <t>31004270</t>
  </si>
  <si>
    <t>Reconstituição de esfincter anal por plástica muscular (qualquer técnica)</t>
  </si>
  <si>
    <t>31004288</t>
  </si>
  <si>
    <t>Reconstrução total anoperineal</t>
  </si>
  <si>
    <t>31004300</t>
  </si>
  <si>
    <t>Tratamento cirúrgico de retocele (colpoperineoplastia posteior)</t>
  </si>
  <si>
    <t>31004318</t>
  </si>
  <si>
    <t>Trombose hemorroidária - exérese</t>
  </si>
  <si>
    <t>31004326</t>
  </si>
  <si>
    <t>Prurido anal - tratamento cirúrgico</t>
  </si>
  <si>
    <t>31004334</t>
  </si>
  <si>
    <t>31005012</t>
  </si>
  <si>
    <t>Abscesso hepático - drenagem cirúrgica</t>
  </si>
  <si>
    <t>31005020</t>
  </si>
  <si>
    <t>Alcoolização percutânea dirigida de tumor hepático</t>
  </si>
  <si>
    <t>31005039</t>
  </si>
  <si>
    <t>Anastomose biliodigestiva intra-hepática</t>
  </si>
  <si>
    <t>31005047</t>
  </si>
  <si>
    <t>Atresia de vias biliares - tratamento cirúrgico</t>
  </si>
  <si>
    <t>31005063</t>
  </si>
  <si>
    <t>Biópsia hepática por laparotomia</t>
  </si>
  <si>
    <t>31005071</t>
  </si>
  <si>
    <t>Biópsia hepática transparietal</t>
  </si>
  <si>
    <t>31005080</t>
  </si>
  <si>
    <t>Laparotomia para implantação cirúrgica de cateter arterial visceral para quimioterapia</t>
  </si>
  <si>
    <t>31005098</t>
  </si>
  <si>
    <t>Cisto de colédoco - tratamento cirúrgico</t>
  </si>
  <si>
    <t>31005101</t>
  </si>
  <si>
    <t>Colecistectomia com colangiografia</t>
  </si>
  <si>
    <t>31005110</t>
  </si>
  <si>
    <t>Colecistectomia com fístula biliodigestiva</t>
  </si>
  <si>
    <t>31005128</t>
  </si>
  <si>
    <t>Colecistectomia sem colangiografia</t>
  </si>
  <si>
    <t>31005136</t>
  </si>
  <si>
    <t>Colecistojejunostomia</t>
  </si>
  <si>
    <t>31005144</t>
  </si>
  <si>
    <t>Colecistostomia</t>
  </si>
  <si>
    <t>31005152</t>
  </si>
  <si>
    <t>Colédoco ou hepático-jejunostomia (qualquer técnica)</t>
  </si>
  <si>
    <t>31005160</t>
  </si>
  <si>
    <t>Colédoco ou hepaticoplastia</t>
  </si>
  <si>
    <t>31005179</t>
  </si>
  <si>
    <t>Colédoco-duodenostomia</t>
  </si>
  <si>
    <t>31005187</t>
  </si>
  <si>
    <t>Coledocotomia ou coledocostomia sem colecistectomia</t>
  </si>
  <si>
    <t>31005195</t>
  </si>
  <si>
    <t>Coledocoscopia intra-operatória</t>
  </si>
  <si>
    <t>31005209</t>
  </si>
  <si>
    <t>Derivação porto sistêmica</t>
  </si>
  <si>
    <t>31005217</t>
  </si>
  <si>
    <t>Desconexão ázigos - portal com esplenectomia</t>
  </si>
  <si>
    <t>31005225</t>
  </si>
  <si>
    <t>Desconexão ázigos - portal sem esplenectomia</t>
  </si>
  <si>
    <t>31005233</t>
  </si>
  <si>
    <t>Desvascularização hepática</t>
  </si>
  <si>
    <t>31005241</t>
  </si>
  <si>
    <t>Drenagem biliar trans-hepática</t>
  </si>
  <si>
    <t>31005250</t>
  </si>
  <si>
    <t>Enucleação de metástases hepáticas</t>
  </si>
  <si>
    <t>31005268</t>
  </si>
  <si>
    <t>Enucleação de metástases, por metástase</t>
  </si>
  <si>
    <t>31005276</t>
  </si>
  <si>
    <t>Hepatorrafia</t>
  </si>
  <si>
    <t>31005284</t>
  </si>
  <si>
    <t>Biópsia de pavilhão auricular</t>
  </si>
  <si>
    <t>30401020</t>
  </si>
  <si>
    <t>Exérese de tumor com abordagem craniofacial oncológica pavilhão auricular (tempo facial)</t>
  </si>
  <si>
    <t>30401038</t>
  </si>
  <si>
    <t>Exérese de tumor com fechamento primário</t>
  </si>
  <si>
    <t>30401046</t>
  </si>
  <si>
    <t>Outros defeitos congênitos que não a microtia</t>
  </si>
  <si>
    <t>30401054</t>
  </si>
  <si>
    <t>Reconstrução  de orelha - retoques</t>
  </si>
  <si>
    <t>30401062</t>
  </si>
  <si>
    <t>Reconstrução de unidade anatômica do pavilhão auricular - por estágio</t>
  </si>
  <si>
    <t>30401070</t>
  </si>
  <si>
    <t>Reconstrução total de orelha (único estágio)</t>
  </si>
  <si>
    <t>30401089</t>
  </si>
  <si>
    <t>Ressecção de tumor de pavilhão auricular, incluindo parte do osso temporal</t>
  </si>
  <si>
    <t>30401097</t>
  </si>
  <si>
    <t>Ressecção subtotal ou total de orelha</t>
  </si>
  <si>
    <t>30401100</t>
  </si>
  <si>
    <t>Tratamento cirúrgico de sinus pré-auricular</t>
  </si>
  <si>
    <t>30402018</t>
  </si>
  <si>
    <t>Aspiração auricular ou curativo</t>
  </si>
  <si>
    <t>30402026</t>
  </si>
  <si>
    <t>Biópsia (orelha externa)</t>
  </si>
  <si>
    <t>30402034</t>
  </si>
  <si>
    <t>Cisto pré-auricular (coloboma auris) - exérese-unilateral</t>
  </si>
  <si>
    <t>30402042</t>
  </si>
  <si>
    <t>Corpos estranhos, pólipos ou biópsia - em consultório</t>
  </si>
  <si>
    <t>30402050</t>
  </si>
  <si>
    <t>Corpos estranhos, pólipos ou biópsia - em hospital sob anestesia geral</t>
  </si>
  <si>
    <t>30402069</t>
  </si>
  <si>
    <t>Estenose de conduto auditivo externo - correção</t>
  </si>
  <si>
    <t>30402077</t>
  </si>
  <si>
    <t>Furúnculo - drenagem (ouvido)</t>
  </si>
  <si>
    <t>30402085</t>
  </si>
  <si>
    <t>Pericondrite de pavilhão - tratamento cirúrgico com desbridamento</t>
  </si>
  <si>
    <t>30402093</t>
  </si>
  <si>
    <t>Tumor benigno de conduto auditivo externo - exérese</t>
  </si>
  <si>
    <t>30403014</t>
  </si>
  <si>
    <t>Cauterização de membrana timpânica</t>
  </si>
  <si>
    <t>30403030</t>
  </si>
  <si>
    <t>Estapedectomia ou estapedotomia</t>
  </si>
  <si>
    <t>30403049</t>
  </si>
  <si>
    <t>Exploração e descompressão parcial do nervo facial intratemporal</t>
  </si>
  <si>
    <t>30403057</t>
  </si>
  <si>
    <t>Fístula perilinfática - fechamento cirúrgico</t>
  </si>
  <si>
    <t>30403065</t>
  </si>
  <si>
    <t>Glomus jugular - ressecção</t>
  </si>
  <si>
    <t>30403073</t>
  </si>
  <si>
    <t>Glomus timpânicus - ressecção</t>
  </si>
  <si>
    <t>30403081</t>
  </si>
  <si>
    <t>Mastoidectomia simples ou radical modificada</t>
  </si>
  <si>
    <t>30403090</t>
  </si>
  <si>
    <t>Ouvido congênito - tratamento cirúrgico</t>
  </si>
  <si>
    <t>30403103</t>
  </si>
  <si>
    <t>Paracentese do tímpano - miringotomia, unilateral (em consultório)</t>
  </si>
  <si>
    <t>30403111</t>
  </si>
  <si>
    <t>Tímpano-mastoidectomia</t>
  </si>
  <si>
    <t>30403120</t>
  </si>
  <si>
    <t>Timpanoplastia com reconstrução da cadeia ossicular</t>
  </si>
  <si>
    <t>30403138</t>
  </si>
  <si>
    <t>Timpanoplastia tipo I - miringoplastia - unilateral</t>
  </si>
  <si>
    <t>30403146</t>
  </si>
  <si>
    <t>Timpanotomia exploradora - unilateral</t>
  </si>
  <si>
    <t>30403154</t>
  </si>
  <si>
    <t>Timpanotomia para tubo de ventilação - unilateral</t>
  </si>
  <si>
    <t>30403162</t>
  </si>
  <si>
    <t>Paracentese do tímpano, unilateral, em hospital/anest. geral</t>
  </si>
  <si>
    <t>30404010</t>
  </si>
  <si>
    <t>Doença de Meniere - tratamento cirúrgico - descompressão do saco endolinfático ou "shunt"</t>
  </si>
  <si>
    <t>30404029</t>
  </si>
  <si>
    <t>Enxerto parcial intratemporal do nervo facial - do foramem estilo-mastóideo ao gânglio geniculado</t>
  </si>
  <si>
    <t>30404037</t>
  </si>
  <si>
    <t>Enxerto parcial intratemporal do nervo facial - do gânglio geniculado ao meato acústico interno</t>
  </si>
  <si>
    <t>30404045</t>
  </si>
  <si>
    <t>Enxerto total do nervo facial intratemporal</t>
  </si>
  <si>
    <t>30404053</t>
  </si>
  <si>
    <t>Exploração e descompressão total do nervo facial (transmastóideo, translabiríntico, fossa média)</t>
  </si>
  <si>
    <t>30404061</t>
  </si>
  <si>
    <t>Implante coclear (exceto a prótese)</t>
  </si>
  <si>
    <t>30404070</t>
  </si>
  <si>
    <t>Injeção de drogas intratimpânicas</t>
  </si>
  <si>
    <t>30404088</t>
  </si>
  <si>
    <t>Labirintectomia (membranosa ou óssea) - sem audição</t>
  </si>
  <si>
    <t>30404096</t>
  </si>
  <si>
    <t>Neurectomia vestibular para fossa média ou posterior</t>
  </si>
  <si>
    <t>30404100</t>
  </si>
  <si>
    <t>Neurectomia vestibular translabiríntica - sem audição</t>
  </si>
  <si>
    <t>30404126</t>
  </si>
  <si>
    <t>Ressecção do osso temporal</t>
  </si>
  <si>
    <t>30404134</t>
  </si>
  <si>
    <t>Tumor do nervo acústico - ressecção via translabiríntica ou fossa média</t>
  </si>
  <si>
    <t>30501016</t>
  </si>
  <si>
    <t>Abscesso ou hematoma de septo nasal - drenagem</t>
  </si>
  <si>
    <t>30501024</t>
  </si>
  <si>
    <t>Abscesso ou hematoma de septo nasal - drenagem sob anestesia geral</t>
  </si>
  <si>
    <t>30501040</t>
  </si>
  <si>
    <t>Alongamento de columela</t>
  </si>
  <si>
    <t>30501059</t>
  </si>
  <si>
    <t>Biópsia de nariz</t>
  </si>
  <si>
    <t>30501067</t>
  </si>
  <si>
    <t>Corneto inferior - cauterização linear - unilateral</t>
  </si>
  <si>
    <t>30501075</t>
  </si>
  <si>
    <t>Corneto inferior - infiltração medicamentosa (unilateral)</t>
  </si>
  <si>
    <t>30501083</t>
  </si>
  <si>
    <t>Corpos estranhos - retirada em consultório (nariz)</t>
  </si>
  <si>
    <t>30501091</t>
  </si>
  <si>
    <t>Corpos estranhos - retirada sob anestesia geral / hospital</t>
  </si>
  <si>
    <t>30501113</t>
  </si>
  <si>
    <t>Epistaxe - cauterização (qualquer técnica)</t>
  </si>
  <si>
    <t>Cistolitotripsia transuretral (U.S., E.H., E.C.)</t>
  </si>
  <si>
    <t>31103154</t>
  </si>
  <si>
    <t>Cistoplastia redutora</t>
  </si>
  <si>
    <t>31103162</t>
  </si>
  <si>
    <t>Cistorrafia (trauma)</t>
  </si>
  <si>
    <t>31103170</t>
  </si>
  <si>
    <t>Cistostomia cirúrgica</t>
  </si>
  <si>
    <t>31103197</t>
  </si>
  <si>
    <t>Cistostomia por punção com trocater</t>
  </si>
  <si>
    <t>31103200</t>
  </si>
  <si>
    <t>Colo de divertículo - ressecção endoscópica</t>
  </si>
  <si>
    <t>31103219</t>
  </si>
  <si>
    <t>Colo vesical - ressecção endoscópica</t>
  </si>
  <si>
    <t>31103227</t>
  </si>
  <si>
    <t>Corpo estranho - extração cirúrgica</t>
  </si>
  <si>
    <t>31103235</t>
  </si>
  <si>
    <t>Corpo estranho - extração endoscópica</t>
  </si>
  <si>
    <t>31103243</t>
  </si>
  <si>
    <t>Diverticulectomia vesical</t>
  </si>
  <si>
    <t>31103251</t>
  </si>
  <si>
    <t>Enterocistoplastia (ampliação vesical)</t>
  </si>
  <si>
    <t>31103260</t>
  </si>
  <si>
    <t>Extrofia em cloaca - tratamento cirúrgico</t>
  </si>
  <si>
    <t>Punção biópsia de costela ou esterno</t>
  </si>
  <si>
    <t>30601274</t>
  </si>
  <si>
    <t>Correção de deformidades da parede torácica por vídeo</t>
  </si>
  <si>
    <t>5</t>
  </si>
  <si>
    <t>30601282</t>
  </si>
  <si>
    <t>Vídeo para procedimentos sobre a coluna vertebral</t>
  </si>
  <si>
    <t>30601290</t>
  </si>
  <si>
    <t>Ressutura de parede torácica</t>
  </si>
  <si>
    <t>30602017</t>
  </si>
  <si>
    <t>Biópsia incisional de mama</t>
  </si>
  <si>
    <t>30602025</t>
  </si>
  <si>
    <t>Coleta de fluxo papilar de mama</t>
  </si>
  <si>
    <t>30602033</t>
  </si>
  <si>
    <t>Correção cirúrgica da assimetria mamária</t>
  </si>
  <si>
    <t>30602041</t>
  </si>
  <si>
    <t>Correção de inversão papilar - unilateral</t>
  </si>
  <si>
    <t>30602050</t>
  </si>
  <si>
    <t>Drenagem de abscesso de mama</t>
  </si>
  <si>
    <t>30602068</t>
  </si>
  <si>
    <t>Drenagem e/ou aspiração de seroma</t>
  </si>
  <si>
    <t>30602076</t>
  </si>
  <si>
    <t>Exérese de lesão da mama por marcação estereotáxica ou roll</t>
  </si>
  <si>
    <t>30602084</t>
  </si>
  <si>
    <t>Exérese de mama supra-numerária - unilateral</t>
  </si>
  <si>
    <t>30602092</t>
  </si>
  <si>
    <t>Exérese de nódulo</t>
  </si>
  <si>
    <t>30602106</t>
  </si>
  <si>
    <t>Fistulectomia de mama</t>
  </si>
  <si>
    <t>30602114</t>
  </si>
  <si>
    <t>Ginecomastia - unilateral</t>
  </si>
  <si>
    <t>30602122</t>
  </si>
  <si>
    <t>Correção da hipertrofia mamária - unilateral</t>
  </si>
  <si>
    <t>30602130</t>
  </si>
  <si>
    <t>Linfadenectomia axilar</t>
  </si>
  <si>
    <t>30602149</t>
  </si>
  <si>
    <t>Mastectomia radical ou radical modificada</t>
  </si>
  <si>
    <t>30602157</t>
  </si>
  <si>
    <t>Mastectomia simples</t>
  </si>
  <si>
    <t>30602165</t>
  </si>
  <si>
    <t>Mastectomia subcutânea e inclusão da prótese</t>
  </si>
  <si>
    <t>30602173</t>
  </si>
  <si>
    <t>Mastoplastia em mama oposta após reconstrução da contralateral</t>
  </si>
  <si>
    <t>30602181</t>
  </si>
  <si>
    <t>30602190</t>
  </si>
  <si>
    <t>Quadrantectomia e linfadenectomia axilar</t>
  </si>
  <si>
    <t>30602203</t>
  </si>
  <si>
    <t>Quadrantectomia - Ressecção segmentar</t>
  </si>
  <si>
    <t>30602211</t>
  </si>
  <si>
    <t>Reconstrução da placa aréolo mamilar - unilateral</t>
  </si>
  <si>
    <t>30602238</t>
  </si>
  <si>
    <t>Reconstrução mamária com retalho muscular ou miocutâneo - unilateral</t>
  </si>
  <si>
    <t>30602246</t>
  </si>
  <si>
    <t>Reconstrução mamária com retalhos cutâneos regionais</t>
  </si>
  <si>
    <t>30602254</t>
  </si>
  <si>
    <t>Reconstrução parcial da mama pós-quadrantectomia</t>
  </si>
  <si>
    <t>30602262</t>
  </si>
  <si>
    <t>Reconstrução da mama com prótese e/ou expansor</t>
  </si>
  <si>
    <t>30602289</t>
  </si>
  <si>
    <t>Ressecção do linfonodo sentinela / torácica lateral</t>
  </si>
  <si>
    <t>30602297</t>
  </si>
  <si>
    <t>Ressecção do linfonodo sentinela / torácica medial</t>
  </si>
  <si>
    <t>30602300</t>
  </si>
  <si>
    <t>Ressecção dos ductos principais da mama - unilateral</t>
  </si>
  <si>
    <t>30602319</t>
  </si>
  <si>
    <t>Retirada da válvula após colocação de expansor permanente</t>
  </si>
  <si>
    <t>30602327</t>
  </si>
  <si>
    <t>Substituição de prótese</t>
  </si>
  <si>
    <t>30701015</t>
  </si>
  <si>
    <t>Abdominal ou hipogástrico</t>
  </si>
  <si>
    <t>30701023</t>
  </si>
  <si>
    <t>Antebraço</t>
  </si>
  <si>
    <t>30701031</t>
  </si>
  <si>
    <t>Axilar</t>
  </si>
  <si>
    <t>30701040</t>
  </si>
  <si>
    <t>Couro cabeludo</t>
  </si>
  <si>
    <t>30701058</t>
  </si>
  <si>
    <t>Deltopeitoral</t>
  </si>
  <si>
    <t>30701066</t>
  </si>
  <si>
    <t>Digitais (da face volar e látero-cubital dos dedos médio e anular da mão)</t>
  </si>
  <si>
    <t>30701074</t>
  </si>
  <si>
    <t>Digital do hallux</t>
  </si>
  <si>
    <t>30701082</t>
  </si>
  <si>
    <t>Dorsal do pé</t>
  </si>
  <si>
    <t>30701090</t>
  </si>
  <si>
    <t>Escapular</t>
  </si>
  <si>
    <t>30701104</t>
  </si>
  <si>
    <t>Femoral</t>
  </si>
  <si>
    <t>30701112</t>
  </si>
  <si>
    <t>Fossa poplítea</t>
  </si>
  <si>
    <t>30701120</t>
  </si>
  <si>
    <t>Inguino-cural</t>
  </si>
  <si>
    <t>30701139</t>
  </si>
  <si>
    <t>Intercostal</t>
  </si>
  <si>
    <t>30701147</t>
  </si>
  <si>
    <t>Interdigital da 1a comissura dos dedos do pé</t>
  </si>
  <si>
    <t>30701155</t>
  </si>
  <si>
    <t>Outros transplantes cutâneos</t>
  </si>
  <si>
    <t>30701163</t>
  </si>
  <si>
    <t>Paraescapular</t>
  </si>
  <si>
    <t>30701171</t>
  </si>
  <si>
    <t>Retroauricular</t>
  </si>
  <si>
    <t>30701180</t>
  </si>
  <si>
    <t>Temporal</t>
  </si>
  <si>
    <t>30701198</t>
  </si>
  <si>
    <t>Transplante cutâneo com microanastomose</t>
  </si>
  <si>
    <t>30701201</t>
  </si>
  <si>
    <t>Transplante cutâneo sem microanastomose, ilha neurovascular</t>
  </si>
  <si>
    <t>30701210</t>
  </si>
  <si>
    <t>Transplante miocutâneo com microanastomose</t>
  </si>
  <si>
    <t>30702011</t>
  </si>
  <si>
    <t>Grande dorsal (latissimus dorsi)</t>
  </si>
  <si>
    <t>30702020</t>
  </si>
  <si>
    <t>Grande glúteo (gluteus maximus)</t>
  </si>
  <si>
    <t>30702038</t>
  </si>
  <si>
    <t>Outros transplantes músculo-cutâneos</t>
  </si>
  <si>
    <t>30702046</t>
  </si>
  <si>
    <t>Reto abdominal (rectus abdominis)</t>
  </si>
  <si>
    <t>30702054</t>
  </si>
  <si>
    <t>Reto interno (gracilis)</t>
  </si>
  <si>
    <t>30702062</t>
  </si>
  <si>
    <t>Serrato maior (serratus)</t>
  </si>
  <si>
    <t>30702070</t>
  </si>
  <si>
    <t>Assistência fisiátrica respiratória em doente clínico internado</t>
  </si>
  <si>
    <t>20203063</t>
  </si>
  <si>
    <t>Pacientes com doença isquêmica do coração, hospitalizado, até 8 semanas de programa</t>
  </si>
  <si>
    <t>20203071</t>
  </si>
  <si>
    <t>Pacientes em pós-operatório de cirurgia cardíaca, hospitalizado, até 8 semanas de programa</t>
  </si>
  <si>
    <t>20204027</t>
  </si>
  <si>
    <t>Cardioversão elétrica de emergência</t>
  </si>
  <si>
    <t>20204035</t>
  </si>
  <si>
    <t>Cardioversão química de arritmia paroxísta em emergência</t>
  </si>
  <si>
    <t>20204043</t>
  </si>
  <si>
    <t>Priapismo - tratamento não cirúrgico</t>
  </si>
  <si>
    <t>20204086</t>
  </si>
  <si>
    <t>Terapia oncológica com aplicação intra-arterial de medicamentos, em regime de aplicação peroperatória, por meio de cronoinfusor ou perfusor extra-corpórea</t>
  </si>
  <si>
    <t>30101018</t>
  </si>
  <si>
    <t>Abrasão cirúrgica (por sessão)</t>
  </si>
  <si>
    <t>30101026</t>
  </si>
  <si>
    <t>Alopecia parcial - exérese e sutura</t>
  </si>
  <si>
    <t>30101034</t>
  </si>
  <si>
    <t>Alopecia parcial - rotação de retalho</t>
  </si>
  <si>
    <t>30101042</t>
  </si>
  <si>
    <t>Alopecia parcial - rotação múltipla de retalhos</t>
  </si>
  <si>
    <t>30101050</t>
  </si>
  <si>
    <t>Apêndice pré-auricular - ressecção</t>
  </si>
  <si>
    <t>30101069</t>
  </si>
  <si>
    <t>Autonomização de retalho - por estágio</t>
  </si>
  <si>
    <t>30101077</t>
  </si>
  <si>
    <t>Biópsia de pele, tumores superficiais, tecido celular subcutâneo, linfonodo superficial, etc</t>
  </si>
  <si>
    <t>30101085</t>
  </si>
  <si>
    <t>Biópsia de unha</t>
  </si>
  <si>
    <t>30101093</t>
  </si>
  <si>
    <t>Calosidade e/ou mal perfurante - desbastamento (por lesão)</t>
  </si>
  <si>
    <t>30101107</t>
  </si>
  <si>
    <t>Cauterização química (por grupo de até 5 lesões)</t>
  </si>
  <si>
    <t>30101115</t>
  </si>
  <si>
    <t>Cirurgia da hidrosadenite (por região)</t>
  </si>
  <si>
    <t>30101140</t>
  </si>
  <si>
    <t>Correção cirúrgica de linfedema (por estágio)</t>
  </si>
  <si>
    <t>30101158</t>
  </si>
  <si>
    <t>Correção cirúrgica de sequelas de alopecia traumática com microenxertos pilosos (por região)</t>
  </si>
  <si>
    <t>30101166</t>
  </si>
  <si>
    <t>Correção de deformidades nos membros com utilização de implantes</t>
  </si>
  <si>
    <t>30101174</t>
  </si>
  <si>
    <t>Correção de deformidades por exérese de tumores, cicatrizes ou ferimentos com o emprego de expansores  em retalhos  musculares ou miocutâneos (por estágio)</t>
  </si>
  <si>
    <t>30101182</t>
  </si>
  <si>
    <t>Correção de deformidades por exérese de tumores, cicatrizes ou ferimentos, com o emprego de expansores de tecido, em retalhos cutâneos (por estágio)</t>
  </si>
  <si>
    <t>30101190</t>
  </si>
  <si>
    <t>Correção de lipodistrofia braquial, crural ou trocanteriana de membros superiores e inferiores</t>
  </si>
  <si>
    <t>30101204</t>
  </si>
  <si>
    <t>Epistaxe - tamponamento anterior</t>
  </si>
  <si>
    <t>30501172</t>
  </si>
  <si>
    <t>Epistaxe - tamponamento antero-posterior sob anestesia geral</t>
  </si>
  <si>
    <t>30501180</t>
  </si>
  <si>
    <t>Exérese de tumor com abordagem craniofacial oncológica (tempo facial) pirâmide nasal</t>
  </si>
  <si>
    <t>30501199</t>
  </si>
  <si>
    <t>Exérese de tumor nasal por via endoscopica</t>
  </si>
  <si>
    <t>30501202</t>
  </si>
  <si>
    <t>Fechamento de fístula liquórica transnasal</t>
  </si>
  <si>
    <t>30501210</t>
  </si>
  <si>
    <t>Fístula liquórica - tratamento cirúrgico endoscópico intranasal</t>
  </si>
  <si>
    <t>30501229</t>
  </si>
  <si>
    <t>Osteocondroplastia - estabilização, ressecção e ou plastia (enxertia) #</t>
  </si>
  <si>
    <t>30734053</t>
  </si>
  <si>
    <t>Reconstrução, retencionamento ou reforço de ligamento</t>
  </si>
  <si>
    <t>30734061</t>
  </si>
  <si>
    <t>Fraturas – redução e estabilização de cada superfície</t>
  </si>
  <si>
    <t>30735017</t>
  </si>
  <si>
    <t>30735025</t>
  </si>
  <si>
    <t>30735033</t>
  </si>
  <si>
    <t>Acromioplastia</t>
  </si>
  <si>
    <t>30735041</t>
  </si>
  <si>
    <t>Lesão labral</t>
  </si>
  <si>
    <t>30735050</t>
  </si>
  <si>
    <t>Luxação gleno-umeral</t>
  </si>
  <si>
    <t>30735068</t>
  </si>
  <si>
    <t>Ruptura do manguito rotador</t>
  </si>
  <si>
    <t>30735076</t>
  </si>
  <si>
    <t>Instabilidade multidirecional</t>
  </si>
  <si>
    <t>30735084</t>
  </si>
  <si>
    <t>Ressecção lateral da clavícula</t>
  </si>
  <si>
    <t>30735092</t>
  </si>
  <si>
    <t>Tenotomia da porção longa do bíceps</t>
  </si>
  <si>
    <t>30736013</t>
  </si>
  <si>
    <t>Sinovectomia  total</t>
  </si>
  <si>
    <t>30736021</t>
  </si>
  <si>
    <t>30736030</t>
  </si>
  <si>
    <t>Condroplastia  (com remoção de  corpos livres)</t>
  </si>
  <si>
    <t>30736048</t>
  </si>
  <si>
    <t>Osteocondroplastia – estabilização, ressecção e/ou plastia (enxertia) #</t>
  </si>
  <si>
    <t>30736056</t>
  </si>
  <si>
    <t>Reconstrução, retencionamento ou reforço de ligamento#</t>
  </si>
  <si>
    <t>30736064</t>
  </si>
  <si>
    <t>Fraturas: redução e estabilização para cada superfície</t>
  </si>
  <si>
    <t>30737010</t>
  </si>
  <si>
    <t>30737028</t>
  </si>
  <si>
    <t>Acilcarnitinas (perfil qualitativo)</t>
  </si>
  <si>
    <t>40301214</t>
  </si>
  <si>
    <t>Acilcarnitinas (perfil quantitativo)</t>
  </si>
  <si>
    <t>40301222</t>
  </si>
  <si>
    <t>Albumina</t>
  </si>
  <si>
    <t>40301230</t>
  </si>
  <si>
    <t>Aldolase</t>
  </si>
  <si>
    <t>40301249</t>
  </si>
  <si>
    <t>Alfa-1-antitripsina, dosagem no soro</t>
  </si>
  <si>
    <t>40301257</t>
  </si>
  <si>
    <t>Alfa-1-glicoproteína ácida</t>
  </si>
  <si>
    <t>40301265</t>
  </si>
  <si>
    <t>Alfa-2-macroglobulina</t>
  </si>
  <si>
    <t>40301273</t>
  </si>
  <si>
    <t>Alumínio, dosagem no soro</t>
  </si>
  <si>
    <t>40301281</t>
  </si>
  <si>
    <t>Amilase</t>
  </si>
  <si>
    <t>40301290</t>
  </si>
  <si>
    <t>Aminoácidos, fracionamento e quantificação</t>
  </si>
  <si>
    <t>40301303</t>
  </si>
  <si>
    <t>Amiodarona</t>
  </si>
  <si>
    <t>40301311</t>
  </si>
  <si>
    <t>Amitriptilina, nortriptilina (cada)</t>
  </si>
  <si>
    <t>40301320</t>
  </si>
  <si>
    <t>Amônia</t>
  </si>
  <si>
    <t>40301338</t>
  </si>
  <si>
    <t>Anfetaminas, dosagem</t>
  </si>
  <si>
    <t>40301346</t>
  </si>
  <si>
    <t>Antibióticos, dosagem no soro, cada</t>
  </si>
  <si>
    <t>40301354</t>
  </si>
  <si>
    <t>40301362</t>
  </si>
  <si>
    <t>40301370</t>
  </si>
  <si>
    <t>Barbitúricos, antidepressivos tricíclicos (cada)</t>
  </si>
  <si>
    <t>40301389</t>
  </si>
  <si>
    <t>Beta-glicuronidase</t>
  </si>
  <si>
    <t>40301397</t>
  </si>
  <si>
    <t>Bilirrubinas (direta, indireta e total)</t>
  </si>
  <si>
    <t>40301400</t>
  </si>
  <si>
    <t>Cálcio</t>
  </si>
  <si>
    <t>40301419</t>
  </si>
  <si>
    <t>Cálcio iônico</t>
  </si>
  <si>
    <t>40301427</t>
  </si>
  <si>
    <t>Capacidade de fixação de ferro</t>
  </si>
  <si>
    <t>40301435</t>
  </si>
  <si>
    <t>Carbamazepina</t>
  </si>
  <si>
    <t>40301443</t>
  </si>
  <si>
    <t>Carnitina livre</t>
  </si>
  <si>
    <t>40301451</t>
  </si>
  <si>
    <t>Epifisiolistese proximal de fêmur (fixação "in situ") - tratamento cirúrgico</t>
  </si>
  <si>
    <t>30724155</t>
  </si>
  <si>
    <t>Fratura de acetábulo (com uma ou mais abordagens) - tratamento cirúrgico</t>
  </si>
  <si>
    <t>30724163</t>
  </si>
  <si>
    <t>Fratura de acetábulo - redução incruenta</t>
  </si>
  <si>
    <t>30724171</t>
  </si>
  <si>
    <t>Fratura e/ou luxação e/ou avulsão coxo-femoral - redução incruenta</t>
  </si>
  <si>
    <t>30724180</t>
  </si>
  <si>
    <t>Fratura e/ou luxação e/ou avulsão coxo-femoral - tratamento cirúrgico</t>
  </si>
  <si>
    <t>30724198</t>
  </si>
  <si>
    <t>Luxação congênita de quadril (redução cirúrgica e osteotomia) - tratamento cirúrgico</t>
  </si>
  <si>
    <t>30724201</t>
  </si>
  <si>
    <t>Luxação congênita de quadril (redução cirúrgica simples) - tratamento cirúrgico</t>
  </si>
  <si>
    <t>30724210</t>
  </si>
  <si>
    <t>Luxação congênita de quadril (redução incruenta com ou sem tenotomia de adutores)</t>
  </si>
  <si>
    <t>30724228</t>
  </si>
  <si>
    <t>Osteotomia - fixador externo</t>
  </si>
  <si>
    <t>30724236</t>
  </si>
  <si>
    <t>Osteotomias  ao  nível  do  colo ou  região trocanteriana (Sugioka, Martin, Bombelli etc) - tratamento cirúrgico</t>
  </si>
  <si>
    <t>30724244</t>
  </si>
  <si>
    <t>Epifisiodese c/ abaixamento do grande trocanter - tratamento cirúrgico</t>
  </si>
  <si>
    <t>30724147</t>
  </si>
  <si>
    <t>Lobectomia hepática esquerda por videolaparoscopia</t>
  </si>
  <si>
    <t>31005632</t>
  </si>
  <si>
    <t>Punção hepática para drenagem de abcessos por videolaparoscopia</t>
  </si>
  <si>
    <t>31005640</t>
  </si>
  <si>
    <t>Radioablação / termoablação de tumores hepáticos por videolaparoscopia</t>
  </si>
  <si>
    <t>31005659</t>
  </si>
  <si>
    <t>Ressecção de cisto hepático com hepatectomia por videolaparoscopia</t>
  </si>
  <si>
    <t>31005667</t>
  </si>
  <si>
    <t>Ressecção de cisto hepático sem hepatectomia por videolaparoscopia</t>
  </si>
  <si>
    <t>31005675</t>
  </si>
  <si>
    <t>Biópsia hepática por videolaparoscopia</t>
  </si>
  <si>
    <t>31006019</t>
  </si>
  <si>
    <t>Nefrolitotomia anatrófica unilateral</t>
  </si>
  <si>
    <t>31101224</t>
  </si>
  <si>
    <t>Nefrolitotomia percutânea unilateral</t>
  </si>
  <si>
    <t>31101232</t>
  </si>
  <si>
    <t>Nefrolitotomia simples unilateral</t>
  </si>
  <si>
    <t>31101240</t>
  </si>
  <si>
    <t>Nefrolitotripsia extracorpórea - 1ª sessão</t>
  </si>
  <si>
    <t>31101259</t>
  </si>
  <si>
    <t>Nefrolitotripsia extracorpórea - reaplicações (até 3 meses)</t>
  </si>
  <si>
    <t>31101275</t>
  </si>
  <si>
    <t>Nefrolitotripsia percutânea unilateral (MEC., E.H., ou US)</t>
  </si>
  <si>
    <t>31101283</t>
  </si>
  <si>
    <t>Nefropexia unilateral</t>
  </si>
  <si>
    <t>31101291</t>
  </si>
  <si>
    <t>Nefrorrafia (trauma) unilateral</t>
  </si>
  <si>
    <t>31101305</t>
  </si>
  <si>
    <t>Nefrostomia a céu aberto unilateral</t>
  </si>
  <si>
    <t>31101313</t>
  </si>
  <si>
    <t>Nefrostomia percutânea unilateral</t>
  </si>
  <si>
    <t>31101321</t>
  </si>
  <si>
    <t>Nefroureterectomia com ressecção vesical unilateral</t>
  </si>
  <si>
    <t>31101330</t>
  </si>
  <si>
    <t>Pielolitotomia com nefrolitotomia anatrófica unilateral</t>
  </si>
  <si>
    <t>31101348</t>
  </si>
  <si>
    <t>Pielolitotomia com nefrolitotomia simples unilateral</t>
  </si>
  <si>
    <t>31101356</t>
  </si>
  <si>
    <t>Pielolitotomia unilateral</t>
  </si>
  <si>
    <t>31101364</t>
  </si>
  <si>
    <t>Pieloplastia</t>
  </si>
  <si>
    <t>31101372</t>
  </si>
  <si>
    <t>Pielostomia unilateral</t>
  </si>
  <si>
    <t>31101380</t>
  </si>
  <si>
    <t>Pielotomia exploradora unilateral</t>
  </si>
  <si>
    <t>31101399</t>
  </si>
  <si>
    <t>Punção aspirativa renal para diagnóstico de rejeição (ato médico)</t>
  </si>
  <si>
    <t>31101402</t>
  </si>
  <si>
    <t>Punção biópsia renal percutânea</t>
  </si>
  <si>
    <t>31101410</t>
  </si>
  <si>
    <t>Revascularização renal - qualquer técnica</t>
  </si>
  <si>
    <t>31101429</t>
  </si>
  <si>
    <t>Sinfisiotomia (rim em ferradura)</t>
  </si>
  <si>
    <t>31101437</t>
  </si>
  <si>
    <t>31101445</t>
  </si>
  <si>
    <t>Tratamento cirúrgico da fístula pielo-intestinal</t>
  </si>
  <si>
    <t>31101453</t>
  </si>
  <si>
    <t>Biópsia de pâncreas por laparotomia</t>
  </si>
  <si>
    <t>31006027</t>
  </si>
  <si>
    <t>Biópsia de pâncreas por punção dirigida</t>
  </si>
  <si>
    <t>31006035</t>
  </si>
  <si>
    <t>Enucleação de tumores pancreáticos</t>
  </si>
  <si>
    <t>31006043</t>
  </si>
  <si>
    <t>Hipoglicemia - tratamento cirúrgico (pancreatotomia parcial ou total)</t>
  </si>
  <si>
    <t>31006051</t>
  </si>
  <si>
    <t>Pancreatectomia corpo caudal com preservação do baço</t>
  </si>
  <si>
    <t>31006060</t>
  </si>
  <si>
    <t>Pancreatectomia parcial ou sequestrectomia</t>
  </si>
  <si>
    <t>31006078</t>
  </si>
  <si>
    <t>Pancreato-duodenectomia com linfadenectomia</t>
  </si>
  <si>
    <t>31006086</t>
  </si>
  <si>
    <t>Pancreato-enterostomia</t>
  </si>
  <si>
    <t>31006094</t>
  </si>
  <si>
    <t>Pancreatorrafia</t>
  </si>
  <si>
    <t>31006108</t>
  </si>
  <si>
    <t>Pseudocisto pâncreas - drenagem externa (qualquer técnica)</t>
  </si>
  <si>
    <t>31006116</t>
  </si>
  <si>
    <t>Pseudocisto pâncreas - drenagem interna (qualquer técnica)</t>
  </si>
  <si>
    <t>31006159</t>
  </si>
  <si>
    <t>Biópsia de pâncreas por videolaparoscopia</t>
  </si>
  <si>
    <t>31006167</t>
  </si>
  <si>
    <t>Enucleação de tumores pancreáticos por videolaparoscopia</t>
  </si>
  <si>
    <t>31006175</t>
  </si>
  <si>
    <t>Pseudocisto pâncreas - drenagem externa por videolaparoscopia</t>
  </si>
  <si>
    <t>31006183</t>
  </si>
  <si>
    <t>Pseudocisto pâncreas - drenagem interna por videolaparoscopia</t>
  </si>
  <si>
    <t>31007015</t>
  </si>
  <si>
    <t>Biópsia esplênica</t>
  </si>
  <si>
    <t>31007023</t>
  </si>
  <si>
    <t>Esplenectomia parcial</t>
  </si>
  <si>
    <t>31007031</t>
  </si>
  <si>
    <t>Esplenectomia total</t>
  </si>
  <si>
    <t>31007040</t>
  </si>
  <si>
    <t>Esplenorrafia</t>
  </si>
  <si>
    <t>31007058</t>
  </si>
  <si>
    <t>Esplenectomia parcial por videolaparoscopia</t>
  </si>
  <si>
    <t>31007066</t>
  </si>
  <si>
    <t>Esplenectomia total por videolaparoscopia</t>
  </si>
  <si>
    <t>31007074</t>
  </si>
  <si>
    <t>Esplenorrafia por videolaparoscopia</t>
  </si>
  <si>
    <t>31008011</t>
  </si>
  <si>
    <t>Diálise peritoneal intermitente - agudo ou crônico (por sessão)</t>
  </si>
  <si>
    <t>31008020</t>
  </si>
  <si>
    <t>Diálise peritoneal ambulatorial contínua (CAPD) 9 dias - treinamento</t>
  </si>
  <si>
    <t>31008038</t>
  </si>
  <si>
    <t>Diálise peritoneal ambulatorial contínua (CAPD) por mês/paciente</t>
  </si>
  <si>
    <t>31008046</t>
  </si>
  <si>
    <t>Diálise peritoneal automática (APD) - tratamento (agudo ou crônico)</t>
  </si>
  <si>
    <t>31008054</t>
  </si>
  <si>
    <t>Epiploplastia</t>
  </si>
  <si>
    <t>31008062</t>
  </si>
  <si>
    <t>Implante de cateter peritoneal</t>
  </si>
  <si>
    <t>31008070</t>
  </si>
  <si>
    <t>Instalação de cateter Tenckhoff</t>
  </si>
  <si>
    <t>31008097</t>
  </si>
  <si>
    <t>Retirada de cateter Tenckhoff</t>
  </si>
  <si>
    <t>31008100</t>
  </si>
  <si>
    <t>Epiploplastia por videolaparoscopia</t>
  </si>
  <si>
    <t>31008119</t>
  </si>
  <si>
    <t>Diálise peritoneal automática por mês (agudo ou crônico)</t>
  </si>
  <si>
    <t>31009018</t>
  </si>
  <si>
    <t>Abscesso perineal - drenagem cirúrgica</t>
  </si>
  <si>
    <t>31009026</t>
  </si>
  <si>
    <t>Biópsia de parede abdominal</t>
  </si>
  <si>
    <t>31009042</t>
  </si>
  <si>
    <t>Cisto sacro-coccígeo - tratamento cirúrgico</t>
  </si>
  <si>
    <t>31009050</t>
  </si>
  <si>
    <t>Diástase dos retos-abdominais - tratamento cirúrgico</t>
  </si>
  <si>
    <t>31009069</t>
  </si>
  <si>
    <t>Hérnia inguinal encarcerada em RN ou lactente</t>
  </si>
  <si>
    <t>31009077</t>
  </si>
  <si>
    <t>Herniorrafia com ressecção intestinal - estrangulada</t>
  </si>
  <si>
    <t>31009085</t>
  </si>
  <si>
    <t>Herniorrafia crural - unilateral</t>
  </si>
  <si>
    <t>31009093</t>
  </si>
  <si>
    <t>Herniorrafia epigástrica</t>
  </si>
  <si>
    <t>31009107</t>
  </si>
  <si>
    <t>Herniorrafia incisional</t>
  </si>
  <si>
    <t>31009115</t>
  </si>
  <si>
    <t>Herniorrafia inguinal - unilateral</t>
  </si>
  <si>
    <t>31009123</t>
  </si>
  <si>
    <t>Herniorrafia inguinal no RN ou lactente</t>
  </si>
  <si>
    <t>31009131</t>
  </si>
  <si>
    <t>Herniorrafia lombar</t>
  </si>
  <si>
    <t>Lesões ligamentares periféricas crônicas - tratamento cirúrgico</t>
  </si>
  <si>
    <t>30726204</t>
  </si>
  <si>
    <t>Liberação lateral e facectomias - tratamento cirúrgico</t>
  </si>
  <si>
    <t>30726212</t>
  </si>
  <si>
    <t>Meniscorrafia - tratamento cirúrgico</t>
  </si>
  <si>
    <t>30726220</t>
  </si>
  <si>
    <t>Osteotomias ao nível do joelho - tratamento cirúrgico</t>
  </si>
  <si>
    <t>30726239</t>
  </si>
  <si>
    <t>Realinhamentos do aparelho extensor - tratamento cirúrgico</t>
  </si>
  <si>
    <t>30726247</t>
  </si>
  <si>
    <t>Reconstruções ligamentares do pivot central - tratamento cirúrgico</t>
  </si>
  <si>
    <t>30726255</t>
  </si>
  <si>
    <t>Revisões de artroplastia total - tratamento cirúrgico</t>
  </si>
  <si>
    <t>30726263</t>
  </si>
  <si>
    <t>Revisões de realinhamentos do aparelho extensor - tratamento cirúrgico</t>
  </si>
  <si>
    <t>30726271</t>
  </si>
  <si>
    <t>Revisões de reconstruções intra-articulares - tratamento cirúrgico</t>
  </si>
  <si>
    <t>30726280</t>
  </si>
  <si>
    <t>Toalete cirúrgica - correção de joelho flexo - tratamento cirúrgico</t>
  </si>
  <si>
    <t>30726298</t>
  </si>
  <si>
    <t>Transplantes homólogos ao nível do joelho - tratamento cirúrgico</t>
  </si>
  <si>
    <t>30726301</t>
  </si>
  <si>
    <t>Tratamento cirúrgico de luxações / artrodese / contraturas com fixador externo</t>
  </si>
  <si>
    <t>30727014</t>
  </si>
  <si>
    <t>30727022</t>
  </si>
  <si>
    <t>Alongamento com fixador dinâmico - tratamento cirúrgico</t>
  </si>
  <si>
    <t>30727030</t>
  </si>
  <si>
    <t>Alongamento dos ossos da perna - tratamento cirúrgico</t>
  </si>
  <si>
    <t>30727049</t>
  </si>
  <si>
    <t>Amputação de perna - tratamento cirúrgico</t>
  </si>
  <si>
    <t>30727057</t>
  </si>
  <si>
    <t>Biópsia cirúrgica de tíbia ou fíbula</t>
  </si>
  <si>
    <t>30727065</t>
  </si>
  <si>
    <t>Correção de deformidade adquirida de tíbia com fixador externo</t>
  </si>
  <si>
    <t>30727073</t>
  </si>
  <si>
    <t>Correção de deformidades congênitas na perna com fixador externo</t>
  </si>
  <si>
    <t>30727081</t>
  </si>
  <si>
    <t>Encurtamento dos ossos da perna - tratamento cirúrgico</t>
  </si>
  <si>
    <t>30727090</t>
  </si>
  <si>
    <t>Epifisiodese de tíbia / fíbula - tratamento cirúrgico</t>
  </si>
  <si>
    <t>30727111</t>
  </si>
  <si>
    <t>Fraturas de fíbula (inclui o descolamento epifisário) - tratamento cirúrgico</t>
  </si>
  <si>
    <t>30727120</t>
  </si>
  <si>
    <t>Fraturas de fíbula - (inclui descolamento epifisário) - redução incruenta</t>
  </si>
  <si>
    <t>30727138</t>
  </si>
  <si>
    <t>Fraturas de tíbia associada ou não a fíbula (inclui descolamento epifisário) - tratamento cirúrgico</t>
  </si>
  <si>
    <t>30727146</t>
  </si>
  <si>
    <t>Fraturas de tíbia e fíbula (inclui descolamento epifisário) - redução incruenta</t>
  </si>
  <si>
    <t>30727154</t>
  </si>
  <si>
    <t>Osteomielite dos ossos da perna - tratamento cirúrgico</t>
  </si>
  <si>
    <t>30727162</t>
  </si>
  <si>
    <t>Osteotomias e/ou pseudartroses - tratamento cirúrgico</t>
  </si>
  <si>
    <t>30727170</t>
  </si>
  <si>
    <t>Transposição de fíbula/tíbia - tratamento cirúrgico</t>
  </si>
  <si>
    <t>30727189</t>
  </si>
  <si>
    <t>Tratamento cirúrgico de fraturas de tíbia com fixador externo</t>
  </si>
  <si>
    <t>30728010</t>
  </si>
  <si>
    <t>Amputação ao nível do tornozelo - tratamento cirúrgico</t>
  </si>
  <si>
    <t>30728029</t>
  </si>
  <si>
    <t>Artrite ou osteoartrite - tratamento cirúrgico</t>
  </si>
  <si>
    <t>30728037</t>
  </si>
  <si>
    <t>Artrodese (com ou sem alongamento simultâneo) com fixador externo</t>
  </si>
  <si>
    <t>30728045</t>
  </si>
  <si>
    <t>Artrodese ao nível do tornozelo - tratamento cirúrgico</t>
  </si>
  <si>
    <t>30728053</t>
  </si>
  <si>
    <t>Artroplastia de tornozelo (com implante) - tratamento cirúrgico</t>
  </si>
  <si>
    <t>30728061</t>
  </si>
  <si>
    <t>Artrorrise do tornozelo - tratamento cirúrgico</t>
  </si>
  <si>
    <t>30728070</t>
  </si>
  <si>
    <t>Artrotomia de tornozelo - tratamento cirúrgico</t>
  </si>
  <si>
    <t>30728088</t>
  </si>
  <si>
    <t>Biópsia cirúrgica do tornozelo</t>
  </si>
  <si>
    <t>30728100</t>
  </si>
  <si>
    <t>30728118</t>
  </si>
  <si>
    <t>Fraturas e/ou luxações ao nível do tornozelo - redução incruenta</t>
  </si>
  <si>
    <t>30728126</t>
  </si>
  <si>
    <t>Fraturas e/ou luxações ao nível do tornozelo - tratamento cirúrgico</t>
  </si>
  <si>
    <t>30728134</t>
  </si>
  <si>
    <t>Lesões ligamentares agudas ao nível do tornozelo - tratamento incruento</t>
  </si>
  <si>
    <t>30728142</t>
  </si>
  <si>
    <t>Lesões ligamentares agudas ao nível do tornozelo - tratamento cirúrgico</t>
  </si>
  <si>
    <t>30728150</t>
  </si>
  <si>
    <t>Lesões ligamentares crônicas ao nível do tornozelo - tratamento cirúrgico</t>
  </si>
  <si>
    <t>30728169</t>
  </si>
  <si>
    <t>Osteocondrite de tornozelo - tratamento cirúrgico</t>
  </si>
  <si>
    <t>30728177</t>
  </si>
  <si>
    <t>Pseudartroses ou osteotomias - tratamento cirúrgico</t>
  </si>
  <si>
    <t>30729017</t>
  </si>
  <si>
    <t>Amputação ao nível do pé - tratamento cirúrgico</t>
  </si>
  <si>
    <t>30729025</t>
  </si>
  <si>
    <t>Amputação/desarticulação de pododáctilos (por segmento) - tratamento cirúrgico</t>
  </si>
  <si>
    <t>30729033</t>
  </si>
  <si>
    <t>Artrite ou osteoartrite dos ossos do pé (inclui osteomielite) - tratamento cirúrgico</t>
  </si>
  <si>
    <t>30729041</t>
  </si>
  <si>
    <t>Artrodese de tarso e/ou médio pé - tratamento cirúrgico</t>
  </si>
  <si>
    <t>30729050</t>
  </si>
  <si>
    <t>Artrodese metatarso - falângica ou interfalângica - tratamento cirúrgico</t>
  </si>
  <si>
    <t>30729068</t>
  </si>
  <si>
    <t>Biópsia cirúrgica dos ossos do pé</t>
  </si>
  <si>
    <t>30729084</t>
  </si>
  <si>
    <t>Correção de deformidades do pé com fixador externo dinâmico - tratamento cirúrgico</t>
  </si>
  <si>
    <t>30729092</t>
  </si>
  <si>
    <t>Nefrolitotripsia percutânea unilateral a laser</t>
  </si>
  <si>
    <t>31101585</t>
  </si>
  <si>
    <t>Biópsia renal laparoscópica unilateral</t>
  </si>
  <si>
    <t>31101518</t>
  </si>
  <si>
    <t>Nefropexia laparoscópica unilateral</t>
  </si>
  <si>
    <t>31101526</t>
  </si>
  <si>
    <t>Pieloplastia laparoscópica unilateral</t>
  </si>
  <si>
    <t>31101534</t>
  </si>
  <si>
    <t>NARIZ E SEIOS PARANASAIS</t>
  </si>
  <si>
    <t>NARIZ</t>
  </si>
  <si>
    <t>SEIOS PARANASAIS</t>
  </si>
  <si>
    <t>PAREDE TORÁCICA</t>
  </si>
  <si>
    <t>MAMAS</t>
  </si>
  <si>
    <t>SISTEMA MÚSCULO-ESQUELÉTICO E ARTICULAÇÕES</t>
  </si>
  <si>
    <t>TRANSPLANTES CUTÂNEOS (COM MICROANASTOMOSES VASCULARES)</t>
  </si>
  <si>
    <t>TRANSPLANTES MUSCÚLO-CUTÂNEOS (COM MICROANASTOMOSES VASCULARES)</t>
  </si>
  <si>
    <t>TRANSPLANTES MUSCULARES (COM MICROANASTOMOSES VASCULARES)</t>
  </si>
  <si>
    <t>Os músculos latissimus dorsi,gracilis,rectus femoris,tensor fascia lata,flexor digitorum brevis, quando transplantados com sua inervação e praticada a microneurorrafia com finalidade de restaurar função e sensibilidade, serão considerados retalhos neurovasculares livres e terão acréscimo do porte</t>
  </si>
  <si>
    <t>12C</t>
  </si>
  <si>
    <t>12B</t>
  </si>
  <si>
    <t>10A</t>
  </si>
  <si>
    <t>12A</t>
  </si>
  <si>
    <t>13A</t>
  </si>
  <si>
    <t>10B</t>
  </si>
  <si>
    <t>11A</t>
  </si>
  <si>
    <t>11B</t>
  </si>
  <si>
    <t>13B</t>
  </si>
  <si>
    <t>10C</t>
  </si>
  <si>
    <t>11C</t>
  </si>
  <si>
    <t>14A</t>
  </si>
  <si>
    <t>13C</t>
  </si>
  <si>
    <t>14B</t>
  </si>
  <si>
    <t>03C</t>
  </si>
  <si>
    <t>14C</t>
  </si>
  <si>
    <t>3B</t>
  </si>
  <si>
    <t>3A</t>
  </si>
  <si>
    <t>1B</t>
  </si>
  <si>
    <t>2A</t>
  </si>
  <si>
    <t>3C</t>
  </si>
  <si>
    <t>6A</t>
  </si>
  <si>
    <t>1A</t>
  </si>
  <si>
    <t>1C</t>
  </si>
  <si>
    <t>4A</t>
  </si>
  <si>
    <t>2C</t>
  </si>
  <si>
    <t>2B</t>
  </si>
  <si>
    <t>7C</t>
  </si>
  <si>
    <t>5B</t>
  </si>
  <si>
    <t>8B</t>
  </si>
  <si>
    <t>9C</t>
  </si>
  <si>
    <t>8C</t>
  </si>
  <si>
    <t>9A</t>
  </si>
  <si>
    <t>8A</t>
  </si>
  <si>
    <t>7A</t>
  </si>
  <si>
    <t>6C</t>
  </si>
  <si>
    <t>4B</t>
  </si>
  <si>
    <t>4C</t>
  </si>
  <si>
    <t>7B</t>
  </si>
  <si>
    <t>5A</t>
  </si>
  <si>
    <t>9B</t>
  </si>
  <si>
    <t>6B</t>
  </si>
  <si>
    <t>5C</t>
  </si>
  <si>
    <t>TRANSPLANTES ÓSSEOS VASCULARIZADOS E TRANSPLANTES OSTEOMUSCULOCUTÂNEOS VASCULARIZADOS (COM MICROANASTOMOSES VASCULARES)</t>
  </si>
  <si>
    <t>MICROCIRURGIA NAS GRANDES RECONSTRUÇÕES DE CABEÇA E PESCOÇO, NAS EXTENSAS PERDAS DE SUBSTÂNCIA E NA ABLAÇÃO DE TUMORES AO NÍVEL DOS MEMBROS (COM MICROANASTOMOSES VASCULARES)</t>
  </si>
  <si>
    <t>REIMPLANTES E REVASCULARIZAÇÃO DOS MEMBROS</t>
  </si>
  <si>
    <t>OUTROS PROCEDIMENTOS</t>
  </si>
  <si>
    <t>CIRURGIA ARTERIAL</t>
  </si>
  <si>
    <t>CIRURGIA VENOSA</t>
  </si>
  <si>
    <t>FÍSTULAS ARTERIOVENOSAS CONGÊNITAS OU ADQUIRIDAS</t>
  </si>
  <si>
    <t>Fratura  simples de mandíbula com contenção e bloqueio intermaxilar eventual</t>
  </si>
  <si>
    <t>30207096</t>
  </si>
  <si>
    <t>Fratura simples de mandíbula - redução cirúrgica com fixação óssea e bloqueio intermaxilar eventual</t>
  </si>
  <si>
    <t>30207100</t>
  </si>
  <si>
    <t>Fratura naso etmóido órbito-etmoidal</t>
  </si>
  <si>
    <t>30207118</t>
  </si>
  <si>
    <t>Fratura cominutiva de mandíbula - redução cirúrgica com fixação óssea e bloqueio intermaxilar eventual</t>
  </si>
  <si>
    <t>30207126</t>
  </si>
  <si>
    <t>Fraturas complexas de mandíbula - redução cirúrgica com fixação óssea e eventual bloqueio intermaxilar</t>
  </si>
  <si>
    <t>30207134</t>
  </si>
  <si>
    <t>Fraturas alveolares - fixação com aparelho e contenção</t>
  </si>
  <si>
    <t>30207142</t>
  </si>
  <si>
    <t>Fratura de maxila, tipo Lefort I e II - redução e aplicação de levantamento zigomático-maxilar com bloqueio intermaxilar eventual</t>
  </si>
  <si>
    <t>30207150</t>
  </si>
  <si>
    <t>Fratura de maxila, tipo Lefort III - redução e aplicação de levantamento crânio-maxilar com bloqueio intermaxilar eventual</t>
  </si>
  <si>
    <t>30207169</t>
  </si>
  <si>
    <t>Fratura Lefort I - fixação cirúrgica com síntese óssea, levantamento e bloqueio intermaxilar eventual</t>
  </si>
  <si>
    <t>30207177</t>
  </si>
  <si>
    <t>Fratura Lefort II - fixação cirúrgica com síntese óssea, levantamento e bloqueio intermaxilar eventual</t>
  </si>
  <si>
    <t>30207185</t>
  </si>
  <si>
    <t>Fratura Lefort III - fixação cirúrgica com síntese óssea, levantamento crânio-maxilar e bloqueio intermaxilar eventual</t>
  </si>
  <si>
    <t>30207193</t>
  </si>
  <si>
    <t>Fraturas múltiplas de terço médio da face:fixação cirúrgica com síntese óssea, levantamento crânio maxilar e bloqueio intermaxilar</t>
  </si>
  <si>
    <t>30207207</t>
  </si>
  <si>
    <t>Fraturas complexas do terço médio da face, fixação cirúrgica com síntese, levantamento crânio-maxilar, enxerto ósseo, halo craniano eventual</t>
  </si>
  <si>
    <t>30207215</t>
  </si>
  <si>
    <t>Retirada dos meios de fixação (na face)</t>
  </si>
  <si>
    <t>30208017</t>
  </si>
  <si>
    <t>Artroplastia para luxação recidivante da articulação têmporo-mandibular</t>
  </si>
  <si>
    <t>30208025</t>
  </si>
  <si>
    <t>Osteoplastia para prognatismo, micrognatismo ou laterognatismo</t>
  </si>
  <si>
    <t>30208033</t>
  </si>
  <si>
    <t>Osteotomias alvéolo palatinas</t>
  </si>
  <si>
    <t>30208041</t>
  </si>
  <si>
    <t>Osteotomias segmentares da maxila ou malar</t>
  </si>
  <si>
    <t>30208050</t>
  </si>
  <si>
    <t>Osteotomia tipo Lefort I</t>
  </si>
  <si>
    <t>30208068</t>
  </si>
  <si>
    <t>Osteotomia tipo Lefort II</t>
  </si>
  <si>
    <t>30208076</t>
  </si>
  <si>
    <t>Osteotomia tipo Lefort III - extracraniana</t>
  </si>
  <si>
    <t>30208084</t>
  </si>
  <si>
    <t>Osteotomia crânio-maxilares complexas</t>
  </si>
  <si>
    <t>30208092</t>
  </si>
  <si>
    <t>Redução simples da luxação da articulação têmporo-mandibular com fixação intermaxilar</t>
  </si>
  <si>
    <t>30208106</t>
  </si>
  <si>
    <t>Reconstrução parcial da mandíbula com enxerto ósseo</t>
  </si>
  <si>
    <t>30208114</t>
  </si>
  <si>
    <t>Reconstrução total de mandíbula com prótese e ou enxerto ósseo</t>
  </si>
  <si>
    <t>30208122</t>
  </si>
  <si>
    <t>Tratamento cirúrgico de anquilose da articulação têmporo mandibular</t>
  </si>
  <si>
    <t>30208130</t>
  </si>
  <si>
    <t>Translocação etmóido orbital para tratamento do hipertelorismo    miocutâneo associado a expansor de tecido - por lado</t>
  </si>
  <si>
    <t>30209013</t>
  </si>
  <si>
    <t>Osteoplastias etmóido orbitais</t>
  </si>
  <si>
    <t>30209021</t>
  </si>
  <si>
    <t>Osteoplastias de mandíbula</t>
  </si>
  <si>
    <t>30209030</t>
  </si>
  <si>
    <t>Osteoplastias do arco zigomático</t>
  </si>
  <si>
    <t>30209048</t>
  </si>
  <si>
    <t>Osteoplastias da órbita</t>
  </si>
  <si>
    <t>30209056</t>
  </si>
  <si>
    <t>ACUPUNTURA</t>
  </si>
  <si>
    <t>OUTROS PROCEDIMENTOS INVASIVOS</t>
  </si>
  <si>
    <t>BLOQUEIOS ANESTÉSICOS DE NERVOS E ESTÍMULOS NEUROVASCULARES</t>
  </si>
  <si>
    <t>INSTRUÇÕES GERAIS ESPECÍFICAS PARA ANESTESIOLOGIA</t>
  </si>
  <si>
    <t>30737036</t>
  </si>
  <si>
    <t>30737044</t>
  </si>
  <si>
    <t>Osteocondroplastia – estabilização, ressecção e/ou plastia (enxertia)</t>
  </si>
  <si>
    <t>30737052</t>
  </si>
  <si>
    <t>Reconstrução, retencionamento ou reforço de ligamento ou reparo de cartilagem triangular #</t>
  </si>
  <si>
    <t>30737060</t>
  </si>
  <si>
    <t>Fraturas -redução e estabilização de cada superfície</t>
  </si>
  <si>
    <t>30737079</t>
  </si>
  <si>
    <t>Túnel do carpo – descompressão</t>
  </si>
  <si>
    <t>30738016</t>
  </si>
  <si>
    <t>30738024</t>
  </si>
  <si>
    <t>Sinovectomia parcial e/ou remoção de corpos livres</t>
  </si>
  <si>
    <t>30738032</t>
  </si>
  <si>
    <t>Desbridamento do labrum ou ligamento redondo com ou sem condroplastia</t>
  </si>
  <si>
    <t>30738040</t>
  </si>
  <si>
    <t>Tratamento do impacto femoro-acetabular</t>
  </si>
  <si>
    <t>7</t>
  </si>
  <si>
    <t>30738059</t>
  </si>
  <si>
    <t>Condroplastia com sutura labral</t>
  </si>
  <si>
    <t>30801010</t>
  </si>
  <si>
    <t>Colocação de órtose traqueal, traqueobrônquica ou brônquica, por via endoscópica (tubo de silicone ou metálico)</t>
  </si>
  <si>
    <t>30801028</t>
  </si>
  <si>
    <t>Colocação de prótese traqueal ou traqueobrônquica (qualquer via)</t>
  </si>
  <si>
    <t>30801036</t>
  </si>
  <si>
    <t>Fechamento de fístula tráqueo-cutânea</t>
  </si>
  <si>
    <t>30801044</t>
  </si>
  <si>
    <t>Punção traqueal</t>
  </si>
  <si>
    <t>30801052</t>
  </si>
  <si>
    <t>Ressecção carinal (traqueobrônquica)</t>
  </si>
  <si>
    <t>30801060</t>
  </si>
  <si>
    <t>Ressecção de tumor traqueal</t>
  </si>
  <si>
    <t>30801079</t>
  </si>
  <si>
    <t>Traqueoplastia (qualquer via)</t>
  </si>
  <si>
    <t>30801087</t>
  </si>
  <si>
    <t>Traqueorrafia (qualquer via)</t>
  </si>
  <si>
    <t>30801095</t>
  </si>
  <si>
    <t>Traqueostomia</t>
  </si>
  <si>
    <t>30801109</t>
  </si>
  <si>
    <t>Traqueostomia com colocação de órtese traqueal ou traqueobrônquica por via cervical</t>
  </si>
  <si>
    <t>30801117</t>
  </si>
  <si>
    <t>Traqueostomia mediastinal</t>
  </si>
  <si>
    <t>30801133</t>
  </si>
  <si>
    <t>Plastia de traqueostoma</t>
  </si>
  <si>
    <t>30801141</t>
  </si>
  <si>
    <t>Traqueotomia ou fechamento cirúrgico</t>
  </si>
  <si>
    <t>30801150</t>
  </si>
  <si>
    <t>Troca de prótese tráqueo-esofágica</t>
  </si>
  <si>
    <t>30801168</t>
  </si>
  <si>
    <t>Ressecção de tumor traqueal por videotoracoscopia</t>
  </si>
  <si>
    <t>30801176</t>
  </si>
  <si>
    <t>Traqueorrafia por videotoracoscopia</t>
  </si>
  <si>
    <t>30802016</t>
  </si>
  <si>
    <t>Broncoplastia e/ou arterioplastia</t>
  </si>
  <si>
    <t>30802024</t>
  </si>
  <si>
    <t>Broncotomia e/ou broncorrafia</t>
  </si>
  <si>
    <t>30802032</t>
  </si>
  <si>
    <t>Colocação de molde brônquico por toracotomia</t>
  </si>
  <si>
    <t>30802040</t>
  </si>
  <si>
    <t>Broncoplastia e/ou arterioplastia por videotoracoscopia</t>
  </si>
  <si>
    <t>30802059</t>
  </si>
  <si>
    <t>Broncotomia e/ou broncorrafia por videotoracoscopia</t>
  </si>
  <si>
    <t>30803012</t>
  </si>
  <si>
    <t>Bulectomia unilateral</t>
  </si>
  <si>
    <t>30803020</t>
  </si>
  <si>
    <t>Cirurgia redutora do volume pulmonar unilateral (qualquer técnica)</t>
  </si>
  <si>
    <t>30803039</t>
  </si>
  <si>
    <t>Cisto pulmonar congênito - tratamento cirúrgico</t>
  </si>
  <si>
    <t>30803047</t>
  </si>
  <si>
    <t>Correção de fístula bronco-pleural (qualquer técnica)</t>
  </si>
  <si>
    <t>30803055</t>
  </si>
  <si>
    <t>Drenagem tubular aberta de cavidade pulmonar</t>
  </si>
  <si>
    <t>30803063</t>
  </si>
  <si>
    <t>Embolectomia pulmonar</t>
  </si>
  <si>
    <t>30803071</t>
  </si>
  <si>
    <t>Lobectomia por malformação pulmonar</t>
  </si>
  <si>
    <t>30803080</t>
  </si>
  <si>
    <t>Lobectomia pulmonar</t>
  </si>
  <si>
    <t>30803098</t>
  </si>
  <si>
    <t>Metastasectomia pulmonar unilateral (qualquer técnica)</t>
  </si>
  <si>
    <t>30803101</t>
  </si>
  <si>
    <t>Pneumonectomia</t>
  </si>
  <si>
    <t>30803110</t>
  </si>
  <si>
    <t>Pneumonectomia de totalização</t>
  </si>
  <si>
    <t>30803128</t>
  </si>
  <si>
    <t>Pneumorrafia</t>
  </si>
  <si>
    <t>30803136</t>
  </si>
  <si>
    <t>Pneumostomia (cavernostomia) com costectomia e estoma cutâneo-cavitário</t>
  </si>
  <si>
    <t>30803144</t>
  </si>
  <si>
    <t>Posicionamento de agulhas radiativas por toracotomia (braquiterapia)</t>
  </si>
  <si>
    <t>30803152</t>
  </si>
  <si>
    <t>Segmentectomia (qualquer técnica)</t>
  </si>
  <si>
    <t>30803160</t>
  </si>
  <si>
    <t>Tromboendarterectomia pulmonar</t>
  </si>
  <si>
    <t>30803179</t>
  </si>
  <si>
    <t>Bulectomia unilateral por videotoracoscopia</t>
  </si>
  <si>
    <t>30803187</t>
  </si>
  <si>
    <t>Cirurgia redutora do volume pulmonar unilateral  por videotoracoscopia</t>
  </si>
  <si>
    <t>30803195</t>
  </si>
  <si>
    <t>Correção de fístula bronco-pleural por videotoracoscopia</t>
  </si>
  <si>
    <t>30803209</t>
  </si>
  <si>
    <t>Drenagem tubular aberta de cavidade pulmonar por videotoracoscopia</t>
  </si>
  <si>
    <t>30803217</t>
  </si>
  <si>
    <t>Lobectomia pulmonar por videotoracoscopia</t>
  </si>
  <si>
    <t>30803225</t>
  </si>
  <si>
    <t>Metastasectomia pulmonar unilateral por videotoracoscopia</t>
  </si>
  <si>
    <t>30803233</t>
  </si>
  <si>
    <t>Segmentectomia por videotoracoscopia</t>
  </si>
  <si>
    <t>30804019</t>
  </si>
  <si>
    <t>Biópsia percutânea de pleura por agulha</t>
  </si>
  <si>
    <t>30804027</t>
  </si>
  <si>
    <t>Descorticação pulmonar</t>
  </si>
  <si>
    <t>30804035</t>
  </si>
  <si>
    <t>Pacientes sem doença coronariana clinicamente manifesta, mas considerada de alto  risco,  atendido  em ambulatório, duas a três vezes por semana</t>
  </si>
  <si>
    <t>20103425</t>
  </si>
  <si>
    <r>
      <t>1.5</t>
    </r>
    <r>
      <rPr>
        <sz val="10"/>
        <rFont val="Arial"/>
      </rPr>
      <t xml:space="preserve"> Esta classificação constitui referência para acomodações hospitalares coletivas (enfermaria ou quartos com dois ou mais leitos).</t>
    </r>
  </si>
  <si>
    <r>
      <t>2.1</t>
    </r>
    <r>
      <rPr>
        <sz val="10"/>
        <rFont val="Arial"/>
      </rPr>
      <t xml:space="preserve"> Os atos médicos praticados em caráter de urgência ou emergência terão um acréscimo de trinta por cento (30%) em seus portes nas seguintes eventualidades:</t>
    </r>
  </si>
  <si>
    <r>
      <t>2.1.1</t>
    </r>
    <r>
      <rPr>
        <sz val="10"/>
        <rFont val="Arial"/>
      </rPr>
      <t xml:space="preserve"> No período compreendido entre 19h e 7h do dia seguinte;</t>
    </r>
  </si>
  <si>
    <r>
      <t>2.1.2</t>
    </r>
    <r>
      <rPr>
        <sz val="10"/>
        <rFont val="Arial"/>
      </rPr>
      <t xml:space="preserve"> Em qualquer horário aos sábados, domingos e feriados;</t>
    </r>
  </si>
  <si>
    <r>
      <t>2.1.3</t>
    </r>
    <r>
      <rPr>
        <sz val="10"/>
        <rFont val="Arial"/>
      </rPr>
      <t xml:space="preserve"> Ao ato médico iniciado no período normal e concluído no período de urgência/emergência, aplica-se o acréscimo de 30% quando mais da metade do procedimento for realizado no horário de urgência/emergência.</t>
    </r>
  </si>
  <si>
    <r>
      <t>3.1</t>
    </r>
    <r>
      <rPr>
        <sz val="10"/>
        <rFont val="Arial"/>
      </rPr>
      <t xml:space="preserve"> Os portes atribuídos a cada procedimento cirúrgico incluem os cuidados pós-operatórios relacionados com o tempo de permanência do paciente no hospital, até 10 (dez)) dias após o ato cirúrgico. Esgotado esse prazo, a valoração do porte passa ser regida conforme critérios estabelecidos para as visitas hospitalares (código 1.01.02.01-9), ou para as consultas em consultório (código 1.01.01.01-2), quando se fizer necessário um acompanhamento ambulatorial.</t>
    </r>
  </si>
  <si>
    <r>
      <t>3.2</t>
    </r>
    <r>
      <rPr>
        <sz val="10"/>
        <rFont val="Arial"/>
      </rPr>
      <t xml:space="preserve"> PROCEDIMENTO POR VÍDEO</t>
    </r>
  </si>
  <si>
    <r>
      <t>a)</t>
    </r>
    <r>
      <rPr>
        <sz val="10"/>
        <rFont val="Arial"/>
      </rPr>
      <t xml:space="preserve">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t>
    </r>
  </si>
  <si>
    <r>
      <t xml:space="preserve">b) </t>
    </r>
    <r>
      <rPr>
        <sz val="10"/>
        <rFont val="Arial"/>
      </rPr>
      <t xml:space="preserve"> Aos procedimentos diagnósticos realizados por Videolaparoscopia e Videoendoscopia não se aplica o disposto no item 6 destas Instruções.</t>
    </r>
  </si>
  <si>
    <r>
      <t xml:space="preserve">4.1 </t>
    </r>
    <r>
      <rPr>
        <sz val="10"/>
        <rFont val="Arial"/>
      </rPr>
      <t>Quando previamente planejada, ou quando se verificar, durante o ato cirúrgico, a indicação de atuar em vários órgãos ou regiões ou em múltiplas estruturas articulares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t>
    </r>
  </si>
  <si>
    <r>
      <t>4.2</t>
    </r>
    <r>
      <rPr>
        <sz val="10"/>
        <rFont val="Arial"/>
      </rPr>
      <t xml:space="preserve"> Quando ocorrer mais de uma intervenção por diferentes vias de acesso, deve ser adicionado ao porte da cirurgia considerada principal o equivalente a 70% do porte de cada um dos demais atos praticados.</t>
    </r>
  </si>
  <si>
    <r>
      <t>4.3</t>
    </r>
    <r>
      <rPr>
        <sz val="10"/>
        <rFont val="Arial"/>
      </rPr>
      <t xml:space="preserve"> Obedecem às normas acima as cirurgias bilaterais, realizadas por diferentes incisões (70%), ou pela mesma incisão (50%).</t>
    </r>
  </si>
  <si>
    <r>
      <t xml:space="preserve">4.4 </t>
    </r>
    <r>
      <rPr>
        <sz val="10"/>
        <rFont val="Arial"/>
      </rPr>
      <t>Quando duas equipes distintas realizarem simultaneamente atos cirúrgicos diferentes, a cada uma delas será atribuído porte de acordo com o procedimento realizado e previsto nesta Classificação.</t>
    </r>
  </si>
  <si>
    <r>
      <t>4.5</t>
    </r>
    <r>
      <rPr>
        <sz val="10"/>
        <rFont val="Arial"/>
      </rPr>
      <t xml:space="preserve"> Quando um ato cirúrgico for parte integrante de outro, valorar-se-á não o somatório do conjunto, mas apenas o ato principal. </t>
    </r>
  </si>
  <si>
    <r>
      <t>5.1</t>
    </r>
    <r>
      <rPr>
        <sz val="10"/>
        <rFont val="Arial"/>
      </rPr>
      <t xml:space="preserve"> A valoração dos serviços prestados pelos médicos auxiliares dos atos cirúrgicos corresponderá ao percentual de 30% do porte do ato praticado pelo cirurgião para o primeiro auxiliar, de 20% para o segundo e terceiro auxiliares e, quando o caso exigir, também para o quarto auxiliar.</t>
    </r>
  </si>
  <si>
    <r>
      <t>5.2</t>
    </r>
    <r>
      <rPr>
        <sz val="10"/>
        <rFont val="Arial"/>
      </rPr>
      <t xml:space="preserve">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r>
  </si>
  <si>
    <r>
      <t>6.1</t>
    </r>
    <r>
      <rPr>
        <sz val="10"/>
        <rFont val="Arial"/>
      </rPr>
      <t xml:space="preserve"> Quando o paciente voluntariamente internar-se em ACOMODAÇÕES HOSPITALARES SUPERIORES, diferentes das previstas no item 1.5 destas Instruções e do previsto em seu plano de saúde original, a valoração do porte referente aos procedimentos será complementada por negociação entre o paciente e o médico, servindo como referência o item 6.2 destas Instruções.</t>
    </r>
  </si>
  <si>
    <r>
      <t>6.2</t>
    </r>
    <r>
      <rPr>
        <sz val="10"/>
        <rFont val="Arial"/>
      </rPr>
      <t xml:space="preserve">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observações específicas do capítulo.</t>
    </r>
  </si>
  <si>
    <r>
      <t xml:space="preserve">6.3 </t>
    </r>
    <r>
      <rPr>
        <sz val="10"/>
        <rFont val="Arial"/>
      </rPr>
      <t xml:space="preserve">Eventuais acordos operacionais entre operadoras de serviços de saúde e hospitais não podem diminuir a quantificação dos portes estabelecidos para equipe médica, observados os itens acima (6.1 e 6.2). </t>
    </r>
  </si>
  <si>
    <r>
      <t>7.1</t>
    </r>
    <r>
      <rPr>
        <sz val="10"/>
        <rFont val="Arial"/>
      </rPr>
      <t xml:space="preserve"> As solicitações, autorizações, bem como eventuais negativas de consultas, exames e procedimentos deverão ser sempre realizadas por escrito, tanto por parte dos médicos como das operadoras.</t>
    </r>
  </si>
  <si>
    <r>
      <t>7.2</t>
    </r>
    <r>
      <rPr>
        <sz val="10"/>
        <rFont val="Arial"/>
      </rPr>
      <t xml:space="preserve"> As interpretações referentes à aplicação desta Classificação de Procedimentos serão efetuadas com exclusividade pela Associação Médica Brasileira e suas Sociedades Brasileiras de Especialidade.</t>
    </r>
  </si>
  <si>
    <r>
      <t>7.3</t>
    </r>
    <r>
      <rPr>
        <sz val="10"/>
        <rFont val="Arial"/>
      </rPr>
      <t xml:space="preserve"> Cabe à Associação Médica Brasileira, com apoio das Sociedades Brasileiras de Especialidade, definir alterações nesta Classificação de Procedimentos sempre que julgar necessário corrigir, atualizar ou modificar o que nela estiver contido. </t>
    </r>
  </si>
  <si>
    <r>
      <t>7.4</t>
    </r>
    <r>
      <rPr>
        <sz val="10"/>
        <rFont val="Arial"/>
      </rPr>
      <t xml:space="preserve"> A introdução de novos procedimentos nesta Classificação deverá passar por aprovação prévia de Câmara Técnica Permanente da CBHPM coordenada pela Associação Médica  Brasileira, Conselho Federal de Medicina e Sociedades Brasileiras de Especialidade. À Comissão Nacional de Honorários Médicos caberá estabelecer a hierarquia e valoração dos novos procedimentos. Contudo, procedimentos de tecnologia recente que estejam sendo introduzidos na prática médica, mas ainda não codificados na presente Classificação, embora reconhecidos, podem ser negociados diretamente entre as partes interessadas (prestadores e contratantes de serviços médicos). </t>
    </r>
  </si>
  <si>
    <r>
      <t>7.5</t>
    </r>
    <r>
      <rPr>
        <sz val="10"/>
        <rFont val="Arial"/>
      </rPr>
      <t xml:space="preserve"> As disposições específicas para os grupos de procedimentos constam no corpo de cada capítulo correspondente.</t>
    </r>
  </si>
  <si>
    <r>
      <t>7.6</t>
    </r>
    <r>
      <rPr>
        <sz val="10"/>
        <rFont val="Arial"/>
      </rPr>
      <t xml:space="preserve"> Esta Classificação não expressa qualquer divisão por especialidade médica, havendo procedimentos mesclados em várias seções e realizados por várias especialidades. A abrangência de atuação médica de cada especialista ou clínico deve ser definida pelas Sociedades de Especialidade e a Associação Médica Brasileira.</t>
    </r>
  </si>
  <si>
    <t>PERNA</t>
  </si>
  <si>
    <t>Custo Operacional R$</t>
  </si>
  <si>
    <t>Audiometria (ti Von Bekesy)</t>
  </si>
  <si>
    <t>Craniocorrografia</t>
  </si>
  <si>
    <t>Eletrocorticografia intra-operatória (ECOG) - r hora de monitorização</t>
  </si>
  <si>
    <t>EMG para monitoração de quimodenervação (r sessão)</t>
  </si>
  <si>
    <t>Método de Proetz (r sessão)</t>
  </si>
  <si>
    <t>Resistência das vias aéreas r oscilometria</t>
  </si>
  <si>
    <t>Resistência das vias aéreas r pletismografia</t>
  </si>
  <si>
    <t>Dilatação instrumental e injeção de substância medicamentosa r endoscopia</t>
  </si>
  <si>
    <t>Drenagem cavitária r laparoscopia</t>
  </si>
  <si>
    <t>Ecoendoscopia com punção r agulha</t>
  </si>
  <si>
    <t>Injeção de substância medicamentosa r endoscopia</t>
  </si>
  <si>
    <t>Laringoscopia com microscopia para exérese de póli/nódulo/papiloma</t>
  </si>
  <si>
    <t>Laringoscopia com retirada de cor estranho de laringe/faringe (tubo flexível)</t>
  </si>
  <si>
    <t>Laringoscopia/traqueoscopia com exérese de póli/nódulo/papiloma</t>
  </si>
  <si>
    <t>Retirada de tumor ou papiloma r broncoscopia</t>
  </si>
  <si>
    <t>Retossigmoidoscopia flexível com lipectomia</t>
  </si>
  <si>
    <t>Retossigmoidoscopia rígida com lipectomia</t>
  </si>
  <si>
    <t>Aliproteína A (A A)</t>
  </si>
  <si>
    <t>Aliproteína B (A B)</t>
  </si>
  <si>
    <t>Ciclosrina, methotrexate - cada</t>
  </si>
  <si>
    <t>Eletroforese de liproteínas</t>
  </si>
  <si>
    <t>Lipase liprotéica</t>
  </si>
  <si>
    <t>Liproteína (a) - Lp (a)</t>
  </si>
  <si>
    <t>Mucolissacaridose, pesquisa</t>
  </si>
  <si>
    <t>Perfil lipídico / lipidograma (lípidios totais, colesterol, triglicerídios e eletroforese liproteínas)</t>
  </si>
  <si>
    <t>Teste de tolerância a insulina ou higlicemiantes orais (até 6 dosagens)</t>
  </si>
  <si>
    <t>Coagulograma (TS, TC, prova do laço, retração do coágulo, contagem de plaquetas, tem de protombina, tem de tromboplastina, parcial ativado)</t>
  </si>
  <si>
    <t>Hemoglobinopatia - triagem (El.HB., hemoglob. fetal. reticulócitos, cors de H, T. falcização hemácias, resist. osmótica, termo estabilidade)</t>
  </si>
  <si>
    <t>Plaquetas, teste de agregação (r agente agregante), cada</t>
  </si>
  <si>
    <t>Protorfirina eritrocitária livre - zinco</t>
  </si>
  <si>
    <t>Anticor anti-receptor de TSH (TRAB)</t>
  </si>
  <si>
    <t>Anticors antiinsulina</t>
  </si>
  <si>
    <t>Anticors antitireóide (tireoglobulina)</t>
  </si>
  <si>
    <t>Globulina transrtadora da tiroxina (TBG)</t>
  </si>
  <si>
    <t>Cultura ou estimulação dos linfócitos "in vitro" r concanavalina, PHA ou kweed</t>
  </si>
  <si>
    <t>Esrotricose, reação sorológica</t>
  </si>
  <si>
    <t>Esrotriquina, IDR</t>
  </si>
  <si>
    <t>Hepatite delta, anticor IgG</t>
  </si>
  <si>
    <t>Hepatite delta, anticor IgM</t>
  </si>
  <si>
    <t>HIV1 ou HIV2, pesquisa de anticors</t>
  </si>
  <si>
    <t>HIV1+ HIV2, (determinação conjunta), pesquisa de anticors</t>
  </si>
  <si>
    <t>HTLV1 ou HTLV2 pesquisa de anticor (cada)</t>
  </si>
  <si>
    <t>Isosra, pesquisa de antígeno</t>
  </si>
  <si>
    <t>Paracoccidioidomicose, anticors totais / IgG</t>
  </si>
  <si>
    <t>Western Blot (anticors anti-HIV)</t>
  </si>
  <si>
    <t>Western Blot (anticors anti-HTVI ou HTLVII) (cada)</t>
  </si>
  <si>
    <t>Cristais com luz larizada, pesquisa</t>
  </si>
  <si>
    <t>Haemophilus influenzae - pesquisa de anticors (cada)</t>
  </si>
  <si>
    <t>Pesquisa de bandas oligoclonais r isofocalização</t>
  </si>
  <si>
    <t>Proteína mielina básica, anticor anti</t>
  </si>
  <si>
    <t>Bacterioscopia (Gram, Ziehl, Albert  etc), r lâmina</t>
  </si>
  <si>
    <t>Criptosridium, pesquisa</t>
  </si>
  <si>
    <t>Leptospira (cam escuro após concentração) pesquisa</t>
  </si>
  <si>
    <t>Microorganismos - teste de sensibilidade a drogas MIC, r droga testada</t>
  </si>
  <si>
    <t>Microsrídia, pesquisa nas fezes</t>
  </si>
  <si>
    <t>Pneumocysti carinii, pesquisa r coloração especial</t>
  </si>
  <si>
    <t>Trenema (cam escuro)</t>
  </si>
  <si>
    <t>Coprorfirina III</t>
  </si>
  <si>
    <t>Cors cetônicos, pesquisa</t>
  </si>
  <si>
    <t>Pesquisa ou dosagem de um comnente urinário</t>
  </si>
  <si>
    <t>Urorfirinas, dosagem</t>
  </si>
  <si>
    <t>Coprorfirinas (para chumbo inorgânico)</t>
  </si>
  <si>
    <t>Protorfirinas livres (para chumbo inorgânico)</t>
  </si>
  <si>
    <t>Protorfirinas Zn (para chumbo inorgânico)</t>
  </si>
  <si>
    <t>Triclorocomstos totais (para tetracloroetileno, tricloroetano, tricloroetileno)</t>
  </si>
  <si>
    <t>Aliproteína E, genotipagem</t>
  </si>
  <si>
    <t>Amplificação de material r biologia molecular (outros agentes)</t>
  </si>
  <si>
    <t>Chlamydia r biologia molecular</t>
  </si>
  <si>
    <t>Citomegalovírus - qualitativo, r PCR</t>
  </si>
  <si>
    <t>Citomegalovírus - quantitativo, r PCR</t>
  </si>
  <si>
    <t>Fator V de layden r PCR</t>
  </si>
  <si>
    <t>Hepatite C (qualitativo) r PCR</t>
  </si>
  <si>
    <t>Hepatite C (quantitativo) r PCR</t>
  </si>
  <si>
    <t>HIV - qualitativo r PCR</t>
  </si>
  <si>
    <t>HTLV I / II r PCR (cada)</t>
  </si>
  <si>
    <t>Parvovírus r PCR</t>
  </si>
  <si>
    <t>Pesquisa de mutação de alelo específico r PCR</t>
  </si>
  <si>
    <t>Pesquisa de outros agentes r PCR</t>
  </si>
  <si>
    <t>Quantificação de outros agentes r PCR</t>
  </si>
  <si>
    <t>Resistência a agentes anti virais r biologia molecular (cada droga)</t>
  </si>
  <si>
    <t>Rubéola r PCR</t>
  </si>
  <si>
    <t>Sífilis r PCR</t>
  </si>
  <si>
    <t>Toxoplasmose r PCR</t>
  </si>
  <si>
    <t>X frágil r PCR</t>
  </si>
  <si>
    <t>Deleucotização de unidade de concentrado de hemácias - r unidade</t>
  </si>
  <si>
    <t>Irradiação de comnentes hemoterápicos</t>
  </si>
  <si>
    <t>Unidade de concentrado de plaquetas r aférese</t>
  </si>
  <si>
    <t>Detecção de consumo de oxigênio  (O2) r unidade de concentrado de plaquetas (r unidade de concentrado de plaquetas de doador múltiplo)</t>
  </si>
  <si>
    <t>Detecção de consumo de oxigênio (O2) r unidade de concentrado de plaquetas (r unidade de concentrado de plaquetas r aférese)</t>
  </si>
  <si>
    <t>Determinação de células CD34 CD 45 sitivas - Citômetro de Fluxo</t>
  </si>
  <si>
    <t>Estimulação e mobilização de células CD34 sitivas</t>
  </si>
  <si>
    <t>Identificação de anticors séricos irregulares antieritrocitários c/ painel de hemácias tratadas r enzimas</t>
  </si>
  <si>
    <t>Imunofenotipagem de subpulações linfocitárias - Citômetro de Fluxo</t>
  </si>
  <si>
    <t>Imuno-hematológicos: tipificação ABO, incluindo tipagem reversa e determinação do fator RH (D), incluindo prova para D-fraco e pesquisa e identificação de anticors séricos irregulares antieritrocitários</t>
  </si>
  <si>
    <t>Pesquisa de hemoglobina S r comnente hemoterápico - gel teste</t>
  </si>
  <si>
    <t>Pesquisa de hemoglobina S r unidade de sangue total - gel teste</t>
  </si>
  <si>
    <t>Ácido delta aminolevulínico desidratase (para chumbo inorgânico)</t>
  </si>
  <si>
    <t>40313034</t>
  </si>
  <si>
    <t>Ácido fenilglioxílico (para estireno)</t>
  </si>
  <si>
    <t>40313042</t>
  </si>
  <si>
    <t>Ácido hipúrico (para tolueno)</t>
  </si>
  <si>
    <t>40313050</t>
  </si>
  <si>
    <t>Ácido mandélico (para estireno)</t>
  </si>
  <si>
    <t>40313069</t>
  </si>
  <si>
    <t>Ácido metilhipúrico (para xilenos)</t>
  </si>
  <si>
    <t>40313077</t>
  </si>
  <si>
    <t>Ácido salicílico</t>
  </si>
  <si>
    <t>40313085</t>
  </si>
  <si>
    <t>Patologia osteomioarticular em dois ou mais membros</t>
  </si>
  <si>
    <t>20103506</t>
  </si>
  <si>
    <t>Patologia osteomioarticular em um segmento da coluna</t>
  </si>
  <si>
    <t>20103514</t>
  </si>
  <si>
    <t>Patologia osteomioarticular em diferentes segmentos da coluna</t>
  </si>
  <si>
    <t>20103522</t>
  </si>
  <si>
    <t>Patologias osteomioarticulares com dependência de atividades da vida diária</t>
  </si>
  <si>
    <t>20103530</t>
  </si>
  <si>
    <t>Recuperação funcional pós-operatória ou por imobilização da patologia vertebral</t>
  </si>
  <si>
    <t>20103549</t>
  </si>
  <si>
    <t>Procedimentos mesoterápicos (por região anatômica)</t>
  </si>
  <si>
    <t>20103557</t>
  </si>
  <si>
    <t>Procedimentos mesoterápicos com calcitonina (qualquer segmento)</t>
  </si>
  <si>
    <t>20103565</t>
  </si>
  <si>
    <t>Processos inflamatórios pélvicos</t>
  </si>
  <si>
    <t>20103573</t>
  </si>
  <si>
    <t>Programa de exercício supervisionado com obtenção de eletrocardiograma e/ou saturação de O2 - sessão individual</t>
  </si>
  <si>
    <t>20103581</t>
  </si>
  <si>
    <t>Programa de exercício supervisionado com obtenção de eletrocardiograma e/ou saturação de O2 - sessão coletiva</t>
  </si>
  <si>
    <t>20103590</t>
  </si>
  <si>
    <t>Programa de exercício supervisionado sem obtenção de eletrocardiograma e/ou saturação de O2 - sessão individual</t>
  </si>
  <si>
    <t>20103603</t>
  </si>
  <si>
    <t>28.20</t>
  </si>
  <si>
    <t>28.78</t>
  </si>
  <si>
    <t>AMB/92</t>
  </si>
  <si>
    <t>AMB/96</t>
  </si>
  <si>
    <t>Acompanhamento pré-operatório</t>
  </si>
  <si>
    <t>Eletrencefalograma em vigília, e sono espontâneo ou induzido</t>
  </si>
  <si>
    <t>Retirada de corpo estranho do cólon</t>
  </si>
  <si>
    <t>Retirada de corpo estranho do esôfago, estômago ou duodeno</t>
  </si>
  <si>
    <t>Retirada de corpo estranho no brônquio ou brônquico</t>
  </si>
  <si>
    <t>Tempo de coagulação</t>
  </si>
  <si>
    <t>Tempo de protrombina</t>
  </si>
  <si>
    <t>Tempo de reptilase</t>
  </si>
  <si>
    <t>Tempo de sangramento (Duke)</t>
  </si>
  <si>
    <t>Tempo de sangramento de IVY</t>
  </si>
  <si>
    <t>Tempo de trombina</t>
  </si>
  <si>
    <t>Tempo de tromboplastina parcial ativada</t>
  </si>
  <si>
    <t>Tireoidectomia parcial (sem patologia)</t>
  </si>
  <si>
    <t>Tireoidectomia total (com patologia)</t>
  </si>
  <si>
    <t>Teste de Coombs direto - mono específico (IgG, IgA, C3, C3D, liv. - AGH) - gel teste</t>
  </si>
  <si>
    <t>Teste de Coombs indireto - mono específico (IgG, IgA, C3, C3D, liv. - AGH) - gel teste</t>
  </si>
  <si>
    <t>TMO - tratamento "in vitro" de medula óssea ou células tronco r anticors monoclonais (purging)(4)</t>
  </si>
  <si>
    <t>Transaminase pirúvica - TGP ou ALT r comnente hemoterápico</t>
  </si>
  <si>
    <t>Transaminase pirúvica - TGP ou ALT r unidade de sangue total</t>
  </si>
  <si>
    <t>Carióti com bandas de pele, tumor e demais tecidos</t>
  </si>
  <si>
    <t>Carióti com pesquisa de troca de cromátides irmãs</t>
  </si>
  <si>
    <t>Carióti com técnicas de alta resolução</t>
  </si>
  <si>
    <t>Carióti de medula (técnicas com bandas)</t>
  </si>
  <si>
    <t>Carióti de sangue (técnicas com bandas)</t>
  </si>
  <si>
    <t>Carióti de sangue obtido r cordocentese pré-natal</t>
  </si>
  <si>
    <t>Carióti de sangue-pesquisa de marcadores tumorais</t>
  </si>
  <si>
    <t>Carióti de sangue-pesquisa de sítio frágil X</t>
  </si>
  <si>
    <t>Carióti em vilosidades coriônicas (cultivo de trofoblastos)</t>
  </si>
  <si>
    <t>Carióti para pesquisa de instabilidade cromossômica</t>
  </si>
  <si>
    <t>Cultura de material de aborto e obtenção de carióti</t>
  </si>
  <si>
    <t>Diagnóstico genético pré-implantação r fish, r sonda</t>
  </si>
  <si>
    <t>Fish em metáfase ou núcleo interfásico, r sonda</t>
  </si>
  <si>
    <t>Fish pré-natal, r sonda</t>
  </si>
  <si>
    <t>Líquido amniótico, carióti com bandas</t>
  </si>
  <si>
    <t>Eletroforese ou cromatografia (papel ou camada delgada) para identificação de aminoácidos ou glicídios ou oligossacarídios ou sialoligossacarídios glicosaminoglicanos ou outros comstos para detecção de erros inatos do metabolismo (cada)</t>
  </si>
  <si>
    <t>Marcadores bioquímicos extras, além de BHCG, AFP e PAPP-A, para avaliação do risco fetal, r marcador, r amostra</t>
  </si>
  <si>
    <t>Análise de DNA fetal r enzima de restrição, r enzima utilizada, r amostra (adicional nos exames em que já foi feito o PCR 4.05.03.06-2 e depende da enzima para estabelecer o diagnóstico)</t>
  </si>
  <si>
    <t>Seqüenciamento gênico r seqüências de até 500 pares de bases</t>
  </si>
  <si>
    <t>Coloração especial r coloração</t>
  </si>
  <si>
    <t>Procedimento diagnóstico em citometria de fluxo (r monoclonal pesquisado)</t>
  </si>
  <si>
    <t>Procedimento diagnóstico em fragmentos múltiplos de biópsias de mesmo órgão ou tografia, acondicionados em um mesmo frasco</t>
  </si>
  <si>
    <t>Procedimento diagnóstico em grus de linfonodos, estruturas vizinhas e margens de peças anatômicas simples ou complexas (r margem) - máximo de três margens</t>
  </si>
  <si>
    <t>Procedimento diagnóstico r captura híbrida</t>
  </si>
  <si>
    <t>Cintilografia do miocárdio com duplo isóto (perfusão + viabilidade)</t>
  </si>
  <si>
    <t>Cintilografia do miocárdio perfusão - reuso</t>
  </si>
  <si>
    <t>Cintilografia sincronizada das câmaras cardíacas - reuso</t>
  </si>
  <si>
    <t>Cintilografia para determinação do tem de esvaziamento gástrico</t>
  </si>
  <si>
    <t>Cintilografia de cor inteiro para pesquisa de metástases (PCI)</t>
  </si>
  <si>
    <t>Cintilografia óssea (cor total)</t>
  </si>
  <si>
    <t>Cintilografia de cor total com FDG-18 F, em câmara híbrida</t>
  </si>
  <si>
    <t>Sessão médica para planejamento técnico de radioisototerapia</t>
  </si>
  <si>
    <t>Imunocintilografia (anticors monoclonais)</t>
  </si>
  <si>
    <t>Arcada dentária (r arcada)</t>
  </si>
  <si>
    <t>Articulação temromandibular - bilateral</t>
  </si>
  <si>
    <t>Coluna total para escoliose (telesndilografia)</t>
  </si>
  <si>
    <t>Costelas - r hemitórax</t>
  </si>
  <si>
    <t>Pé ou dodáctilo</t>
  </si>
  <si>
    <t>Laringe ou hifaringe ou pescoço (partes moles)</t>
  </si>
  <si>
    <t>Biópsia percutânea de fragmento mamário (core biopsy) orientada r US ou RX - agulha grossa</t>
  </si>
  <si>
    <t>Densitometria óssea - cor inteiro</t>
  </si>
  <si>
    <t>Mamotomia r estereotaxia ou US</t>
  </si>
  <si>
    <t>Marcação pré-cirúrgica r estereotaxia, orientada r imagem - r mama (já inclui exame de base)</t>
  </si>
  <si>
    <t>Punção ou biópsia mamária percutânea r agulha fina orientada r imagem (já inclui o exame de base)</t>
  </si>
  <si>
    <t>Drenagem percutânea orientada r RX (acrescentar o exame de base)</t>
  </si>
  <si>
    <t>Ductografia (r mama)</t>
  </si>
  <si>
    <t>Punção biópsia/aspirativa de órgão ou estrutura orientada r RX, US ou CT (acrescentar o exame base)</t>
  </si>
  <si>
    <t>Sialografia (r glândula)</t>
  </si>
  <si>
    <t>Avaliação hemodinâmica r cateterismo (aferimento de pressão ou fluxo arterial ou venoso)</t>
  </si>
  <si>
    <t>Mielografia segmentar (r segmento)</t>
  </si>
  <si>
    <t>Radioscopia para acompanhamento de procedimento cirúrgico (r hora ou fração)</t>
  </si>
  <si>
    <t>Aortografia abdominal r punção translombar</t>
  </si>
  <si>
    <t>Angiografia transoperatória de sicionamento</t>
  </si>
  <si>
    <t>Flebografia retrógrada r cateterismo - unilateral</t>
  </si>
  <si>
    <t>Esplenortografia percutânea</t>
  </si>
  <si>
    <t>Angioplastia de ramos higástricos para tratamento de imtência</t>
  </si>
  <si>
    <t>Colocação de cateter venoso central ou rtocath</t>
  </si>
  <si>
    <t>Embolização de ramo rtal</t>
  </si>
  <si>
    <t>Embolização de ramos higástricos para tratamento de sangramento ginecológico</t>
  </si>
  <si>
    <t>Embolização definitiva não especificada acima - r vaso</t>
  </si>
  <si>
    <t>Exérese percutânea de tumor benigno orientada r RX, US, TC ou RM</t>
  </si>
  <si>
    <t>Gastrostomia percutânea orientada r RX ou TC</t>
  </si>
  <si>
    <t>Litotripsia mecânica de cálculos renais orientada r RX ou US</t>
  </si>
  <si>
    <t>Manipulação de drenos pós-drenagem (orientada r RX, TC, US ou RM)</t>
  </si>
  <si>
    <t>Quimioterapia r cateter de tumor de cabeça e pescoço</t>
  </si>
  <si>
    <t>Quimioterapia r cateter intra-arterial</t>
  </si>
  <si>
    <t>Retirada percutânea de cálculos biliares orientada r RX, US ou TC</t>
  </si>
  <si>
    <t>Retirada percutânea de cálculos renais orientada r RX, US ou TC</t>
  </si>
  <si>
    <t>Retirada percutânea de cor estranho intravascular</t>
  </si>
  <si>
    <t>TIPS - anastomose rto-cava percutânea para tratamento de hipertensão rtal</t>
  </si>
  <si>
    <t>Drenagem percutânea orientada r US (acrescentar o exame de base)</t>
  </si>
  <si>
    <t>Ecodopplercardiograma transoperatório (transesofágico ou epicárdico) - r hora suplementar</t>
  </si>
  <si>
    <t>Redução de invaginação intestinal r enema, orientada r US (acrescentar o exame de base)</t>
  </si>
  <si>
    <t>Endoscopia virtual r TC - acrescentar ao exame de base</t>
  </si>
  <si>
    <t>Drenagem percutânea orientada r TC (acrescentar o exame de base)</t>
  </si>
  <si>
    <t>Punção aspirativa orientada r TC (acrescentar o exame de base)</t>
  </si>
  <si>
    <t>Endoscopia virtual r RM - acrescentar ao exame de base</t>
  </si>
  <si>
    <t>Espectroscopia r RM</t>
  </si>
  <si>
    <t>Estudo funcional (mapeamento cortical r RM)</t>
  </si>
  <si>
    <t>Hidro-RM (colângio-RM ou uro-RM ou mielo-RM ou sialo-RM ou cistografia r RM)</t>
  </si>
  <si>
    <t>Perfusão cerebral r RM</t>
  </si>
  <si>
    <t>Betaterapia (placa de estrôncio) - r cam</t>
  </si>
  <si>
    <t>Coleta de raspado dérmico em lesões e sítios específicos para baciloscopia (r sítio)</t>
  </si>
  <si>
    <t>Colscopia (cérvice uterina e vagina)</t>
  </si>
  <si>
    <t>Avaliação da função muscular (r movimento) com equipamento informatizado (isocinético)</t>
  </si>
  <si>
    <t>Avaliação da função muscular (r movimento) com equipamento mecânico (dinamometria/módulos de cargas)</t>
  </si>
  <si>
    <t>Testes aeróbicos em cam com determinação do lactato sanguíneo</t>
  </si>
  <si>
    <t>Testes aeróbicos em cam com medida de gases expirados</t>
  </si>
  <si>
    <t>Testes aeróbicos em cam com telemetria da frequência cardíaca</t>
  </si>
  <si>
    <t>Testes anaeróbicos em cam com determinação do lactato sanguíneo</t>
  </si>
  <si>
    <t>Testes anaeróbicos em cam sem determinação do lactato sanguíneo</t>
  </si>
  <si>
    <t>Testes cutâneo-alérgicos para alérgenos da eira</t>
  </si>
  <si>
    <t>Pletismografia (qualquer ti) r lateralidade ou território</t>
  </si>
  <si>
    <t>INSTRUÇÕES GERAIS</t>
  </si>
  <si>
    <t>1. CLASSIFICAÇÃO HIERARQUIZADA DE PROCEDIMENTOS MÉDICOS</t>
  </si>
  <si>
    <t>2. ATENDIMENTO DE URGÊNCIA E EMERGÊNCIA</t>
  </si>
  <si>
    <t>3. NORMAS GERAIS</t>
  </si>
  <si>
    <t>4. VALORAÇÃO DOS ATOS CIRÚRGICOS</t>
  </si>
  <si>
    <t>5. AUXILIARES DE CIRURGIA</t>
  </si>
  <si>
    <t>6. CONDIÇÕES DE INTERNAÇÃO</t>
  </si>
  <si>
    <t>7. APLICAÇÃO</t>
  </si>
  <si>
    <r>
      <t xml:space="preserve">1.1 </t>
    </r>
    <r>
      <rPr>
        <sz val="10"/>
        <rFont val="Arial"/>
      </rPr>
      <t xml:space="preserve">A presente Classificação de Procedimentos foi elaborada com base em critérios técnicos e tem como finalidade hierarquizar os procedimentos médicos aqui descritos, servindo como referência para estabelecer faixas de valoração dos atos médicos pelos seus portes. </t>
    </r>
  </si>
  <si>
    <r>
      <t>1.2</t>
    </r>
    <r>
      <rPr>
        <sz val="10"/>
        <rFont val="Arial"/>
      </rPr>
      <t xml:space="preserve"> Os portes representados ao lado de cada procedimento não expressam valores monetários, apenas estabelecem a comparação entre os diversos atos médicos no que diz respeito à sua complexidade técnica, tempo de execução, atenção requerida e grau de treinamento necessário para a capacitação do profissional que o realiza.</t>
    </r>
  </si>
  <si>
    <r>
      <t xml:space="preserve">1.3 </t>
    </r>
    <r>
      <rPr>
        <sz val="10"/>
        <rFont val="Arial"/>
        <family val="2"/>
      </rPr>
      <t>A pontuação dos procedimentos médicos, que foi realizada por representantes das Sociedades Brasileiras de Especialidades com assessoria da FIPE – Fundação Instituto de Pesquisas Econômicas,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etc.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megociação entre as partes.</t>
    </r>
  </si>
  <si>
    <r>
      <t>1.4</t>
    </r>
    <r>
      <rPr>
        <sz val="10"/>
        <rFont val="Arial"/>
      </rPr>
      <t xml:space="preserve"> Os atendimentos contratados de acordo com esta Classificação de Procedimentos serão realizados em locais, dias e horários preestabelecidos. </t>
    </r>
  </si>
  <si>
    <t>FUNDO MUNICIPAL DE SAÚDE</t>
  </si>
  <si>
    <t>I</t>
  </si>
  <si>
    <t xml:space="preserve">CONSULTAS </t>
  </si>
  <si>
    <t>Ref.:</t>
  </si>
  <si>
    <t>Grupo</t>
  </si>
  <si>
    <t>MÉTODOS DIAGNÓSTICOS POR IMAGEM</t>
  </si>
  <si>
    <t>MÉTODOS INTERVENCIONISTAS / TERAPÊUTICOS POR IMAGEM</t>
  </si>
  <si>
    <t>Artro-RM (incluir a punção articular) - por articulação</t>
  </si>
  <si>
    <t>CBHPM 5ª Edição</t>
  </si>
  <si>
    <t>Profissional de Nível Superior (exceto médico)</t>
  </si>
  <si>
    <t>Atendimento Médico Especializado de Urgência com Observação</t>
  </si>
  <si>
    <t>Risco Cirúrgico</t>
  </si>
  <si>
    <t>Atendimento Profissional de Nível Médio (Técnico)</t>
  </si>
  <si>
    <t xml:space="preserve">Anestesia Regional de Finalidade Diagnostica </t>
  </si>
  <si>
    <t>Anestesia Regional de Finalidade Cirúrgica</t>
  </si>
  <si>
    <t>Broncofibroscopia</t>
  </si>
  <si>
    <t>Avaliação Neuropsicológica</t>
  </si>
  <si>
    <t xml:space="preserve">Sedação De Finalidade Diagnostica </t>
  </si>
  <si>
    <t xml:space="preserve">Colonoscopia </t>
  </si>
  <si>
    <t>Panorâmica PA e Perfil</t>
  </si>
  <si>
    <t>Reeducação Postural Global - RPG (por sessão)</t>
  </si>
  <si>
    <t>Pilates (por sessão)</t>
  </si>
  <si>
    <t>OUTROS PROCEDIMENTOS EM OFTALMOLOGIA</t>
  </si>
  <si>
    <t>Injeção Intra-vítrea</t>
  </si>
  <si>
    <t>ADMINISTRAÇÃO DE MEDICAMENTOS</t>
  </si>
  <si>
    <t>Via oral</t>
  </si>
  <si>
    <t>via injetável</t>
  </si>
  <si>
    <t>Cirurgia ortopédica de fratura exposta de membro superior</t>
  </si>
  <si>
    <t>cirurgia ortopédica de fratura exposta de membro inferior</t>
  </si>
  <si>
    <t>Retirada de corpo estranho (otorrinolaringologia)</t>
  </si>
  <si>
    <t>Retirada de corpo estranho com anestesia (otorrinolaringologia)</t>
  </si>
  <si>
    <t>Cistostomia</t>
  </si>
  <si>
    <t>Retirada de corpo estranho (gastroenterologia)</t>
  </si>
  <si>
    <t>Cirurgia de tratamento de vólvulo</t>
  </si>
  <si>
    <t>Cirurgia eletiva por videolaparoscopia</t>
  </si>
  <si>
    <t xml:space="preserve">Cirurgia eletiva </t>
  </si>
  <si>
    <t>Internação clínica - por dia de internação</t>
  </si>
  <si>
    <t>ATENDIMENTO NO CENTRO DE TRIAGEM COVID-19</t>
  </si>
  <si>
    <t>Atendimento médico (por hora trabalhada)</t>
  </si>
  <si>
    <t>Atendimento de profissionais de nível superior, exceto médico (por hora trabalhada)</t>
  </si>
  <si>
    <t>Atendimento de profissionais de nível médio técnico (por hora trabalhada)</t>
  </si>
  <si>
    <t>Tratamento com Osteopatia - por sessão</t>
  </si>
  <si>
    <t>Reação em cadeia de polimerase em tempo real (PCR t)</t>
  </si>
  <si>
    <t>SECRETARIA MUNICIPAL DE SAÚDE</t>
  </si>
  <si>
    <t>CREDENCIAMENTO 2021</t>
  </si>
  <si>
    <t>Valor do Procedimento R$</t>
  </si>
  <si>
    <t>MUNICÍPIO DO CARMO</t>
  </si>
  <si>
    <t>CMO 1</t>
  </si>
  <si>
    <t>CMO 1.1</t>
  </si>
  <si>
    <t>CMO 1.2</t>
  </si>
  <si>
    <t>CMO 1.3</t>
  </si>
  <si>
    <t>CMO 1.4</t>
  </si>
  <si>
    <t>CMO 1.5</t>
  </si>
  <si>
    <t>CMO 1.6</t>
  </si>
  <si>
    <t>CMO 2</t>
  </si>
  <si>
    <t>CMO 2.1</t>
  </si>
  <si>
    <t>CMO 2.2</t>
  </si>
  <si>
    <t>CMO 2.3</t>
  </si>
  <si>
    <t>CMO 2.4</t>
  </si>
  <si>
    <t>CMO 3</t>
  </si>
  <si>
    <t>CMO 3.1</t>
  </si>
  <si>
    <t>CMO 3.2</t>
  </si>
  <si>
    <t>CNPJ: 11.762.815/0001-24</t>
  </si>
  <si>
    <t>ENDEREÇO: RUA MARTINHO CAMPOS, Nº 416 - CENTRO - CARMO/RJ</t>
  </si>
  <si>
    <t>Transferência em ambulância UTI Móvel infantil com equipe (por km rodado - ida e volta)</t>
  </si>
  <si>
    <t>Transferência em ambulância UTI Móvel adulto com equipe (por km rodado - ida e volta)</t>
  </si>
  <si>
    <t>Transferência em ambulância tipo A (por km rodado - ida e volta)</t>
  </si>
  <si>
    <t>UTI</t>
  </si>
  <si>
    <t>Atendimento do intensivista diarista (por dia e por paciente)</t>
  </si>
  <si>
    <t>Atendimento médico do intensivista em UTI geral ou pediátrica (plantão de 12 horas - por paciente)</t>
  </si>
  <si>
    <t>Mononucleose - Epstein BARR - IgG</t>
  </si>
  <si>
    <t>CMO 4</t>
  </si>
  <si>
    <t>CMO 4.1</t>
  </si>
  <si>
    <t>CMO 4.2</t>
  </si>
  <si>
    <t>CMO 4.3</t>
  </si>
  <si>
    <t>CMO 5</t>
  </si>
  <si>
    <t>CMO 5.1</t>
  </si>
  <si>
    <t>CMO 5.2</t>
  </si>
  <si>
    <t>CMO 5.3</t>
  </si>
  <si>
    <t>CMO 5.4</t>
  </si>
  <si>
    <t>CMO 6</t>
  </si>
  <si>
    <t>CMO 6.1</t>
  </si>
  <si>
    <t>CMO 6.2</t>
  </si>
  <si>
    <t>CMO 6.3</t>
  </si>
  <si>
    <t>CMO 6.4</t>
  </si>
  <si>
    <t>CMO 6.5</t>
  </si>
  <si>
    <t>CMO 6.6</t>
  </si>
  <si>
    <t>CMO 6.7</t>
  </si>
  <si>
    <t>CMO 6.8</t>
  </si>
  <si>
    <t>CMO 6.9</t>
  </si>
  <si>
    <t>CMO 6.10</t>
  </si>
  <si>
    <t>CMO 6.11</t>
  </si>
  <si>
    <t>CMO 6.12</t>
  </si>
  <si>
    <t>CMO 6.13</t>
  </si>
  <si>
    <t>CMO 6.14</t>
  </si>
  <si>
    <t>CMO 6.15</t>
  </si>
  <si>
    <t>CMO 6.16</t>
  </si>
  <si>
    <t>CMO 6.17</t>
  </si>
  <si>
    <t>CMO 6.18</t>
  </si>
  <si>
    <t>CMO 6.19</t>
  </si>
  <si>
    <t>CMO 6.20</t>
  </si>
  <si>
    <t>CMO 6.21</t>
  </si>
  <si>
    <t>CMO 6.22</t>
  </si>
  <si>
    <t>CMO 6.23</t>
  </si>
  <si>
    <t>CMO 6.24</t>
  </si>
  <si>
    <t>CMO 6.25</t>
  </si>
  <si>
    <t>CMO 6.26</t>
  </si>
  <si>
    <t>CMO 6.27</t>
  </si>
  <si>
    <t>CMO 6.28</t>
  </si>
  <si>
    <t>CMO 6.29</t>
  </si>
  <si>
    <t>CMO 6.30</t>
  </si>
  <si>
    <t>CMO 6.31</t>
  </si>
  <si>
    <t>CMO 6.32</t>
  </si>
  <si>
    <t>CMO 6.33</t>
  </si>
  <si>
    <t>CMO 6.34</t>
  </si>
  <si>
    <t>CMO 6.35</t>
  </si>
  <si>
    <t>CMO 6.36</t>
  </si>
  <si>
    <t>CMO 6.37</t>
  </si>
  <si>
    <t>CMO 6.38</t>
  </si>
  <si>
    <t>CMO 6.39</t>
  </si>
  <si>
    <t>CMO 6.40</t>
  </si>
  <si>
    <t>CMO 6.41</t>
  </si>
  <si>
    <t>CMO 6.42</t>
  </si>
  <si>
    <t>CMO 6.43</t>
  </si>
  <si>
    <t>CMO 6.44</t>
  </si>
  <si>
    <t>CMO 6.45</t>
  </si>
  <si>
    <t>CMO 6.46</t>
  </si>
  <si>
    <t>CMO 6.47</t>
  </si>
  <si>
    <t>CMO 6.48</t>
  </si>
  <si>
    <t>CMO 6.49</t>
  </si>
  <si>
    <t>CMO 6.50</t>
  </si>
  <si>
    <t>CMO 6.51</t>
  </si>
  <si>
    <t>CMO 6.52</t>
  </si>
  <si>
    <t>CMO 6.53</t>
  </si>
  <si>
    <t>CMO 6.54</t>
  </si>
  <si>
    <t>CMO 6.55</t>
  </si>
  <si>
    <t>CMO 6.56</t>
  </si>
  <si>
    <t>CMO 6.57</t>
  </si>
  <si>
    <t>CMO 6.58</t>
  </si>
  <si>
    <t>CMO 6.59</t>
  </si>
  <si>
    <t>CMO 6.60</t>
  </si>
  <si>
    <t>CMO 6.61</t>
  </si>
  <si>
    <t>CMO 6.62</t>
  </si>
  <si>
    <t>CMO 6.63</t>
  </si>
  <si>
    <t>CMO 6.64</t>
  </si>
  <si>
    <t>CMO 6.65</t>
  </si>
  <si>
    <t>CMO 6.66</t>
  </si>
  <si>
    <t>CMO 6.67</t>
  </si>
  <si>
    <t>CMO 6.68</t>
  </si>
  <si>
    <t>CMO 6.69</t>
  </si>
  <si>
    <t>CMO 6.70</t>
  </si>
  <si>
    <t>CMO 6.71</t>
  </si>
  <si>
    <t>CMO 6.72</t>
  </si>
  <si>
    <t>CMO 6.73</t>
  </si>
  <si>
    <t>CMO 6.74</t>
  </si>
  <si>
    <t>CMO 6.75</t>
  </si>
  <si>
    <t>CMO 6.76</t>
  </si>
  <si>
    <t>CMO 6.77</t>
  </si>
  <si>
    <t>CMO 6.78</t>
  </si>
  <si>
    <t>CMO 6.79</t>
  </si>
  <si>
    <t>CMO 6.80</t>
  </si>
  <si>
    <t>CMO 6.81</t>
  </si>
  <si>
    <t>CMO 6.82</t>
  </si>
  <si>
    <t>CMO 6.83</t>
  </si>
  <si>
    <t>CMO 6.84</t>
  </si>
  <si>
    <t>CMO 6.85</t>
  </si>
  <si>
    <t>CMO 6.86</t>
  </si>
  <si>
    <t>CMO 6.87</t>
  </si>
  <si>
    <t>CMO 6.88</t>
  </si>
  <si>
    <t>CMO 6.89</t>
  </si>
  <si>
    <t>CMO 6.90</t>
  </si>
  <si>
    <t>CMO 6.91</t>
  </si>
  <si>
    <t>CMO 6.92</t>
  </si>
  <si>
    <t>CMO 6.93</t>
  </si>
  <si>
    <t>CMO 6.94</t>
  </si>
  <si>
    <t>CMO 6.95</t>
  </si>
  <si>
    <t>CMO 6.96</t>
  </si>
  <si>
    <t>CMO 6.97</t>
  </si>
  <si>
    <t>CMO 6.98</t>
  </si>
  <si>
    <t>CMO 6.99</t>
  </si>
  <si>
    <t>CMO 6.100</t>
  </si>
  <si>
    <t>CMO 6.101</t>
  </si>
  <si>
    <t>CMO 6.102</t>
  </si>
  <si>
    <t>CMO 6.103</t>
  </si>
  <si>
    <t>CMO 6.104</t>
  </si>
  <si>
    <t>CMO 6.105</t>
  </si>
  <si>
    <t>CMO 6.106</t>
  </si>
  <si>
    <t>CMO 6.107</t>
  </si>
  <si>
    <t>CMO 6.108</t>
  </si>
  <si>
    <t>CMO 6.109</t>
  </si>
  <si>
    <t>CMO 6.110</t>
  </si>
  <si>
    <t>CMO 6.111</t>
  </si>
  <si>
    <t>CMO 6.112</t>
  </si>
  <si>
    <t>CMO 6.113</t>
  </si>
  <si>
    <t>CMO 6.114</t>
  </si>
  <si>
    <t>CMO 6.115</t>
  </si>
  <si>
    <t>CMO 6.116</t>
  </si>
  <si>
    <t>CMO 6.117</t>
  </si>
  <si>
    <t>CMO 6.118</t>
  </si>
  <si>
    <t>CMO 6.119</t>
  </si>
  <si>
    <t>CMO 6.120</t>
  </si>
  <si>
    <t>CMO 7</t>
  </si>
  <si>
    <t>CMO 7.1</t>
  </si>
  <si>
    <t>CMO 7.2</t>
  </si>
  <si>
    <t>CMO 7.3</t>
  </si>
  <si>
    <t>CMO 7.4</t>
  </si>
  <si>
    <t>CMO 7.5</t>
  </si>
  <si>
    <t>CMO 7.6</t>
  </si>
  <si>
    <t>CMO 7.7</t>
  </si>
  <si>
    <t>CMO 7.8</t>
  </si>
  <si>
    <t>CMO 7.9</t>
  </si>
  <si>
    <t>CMO 7.10</t>
  </si>
  <si>
    <t>CMO 7.11</t>
  </si>
  <si>
    <t>CMO 7.12</t>
  </si>
  <si>
    <t>CMO 7.13</t>
  </si>
  <si>
    <t>CMO 7.14</t>
  </si>
  <si>
    <t>CMO 7.15</t>
  </si>
  <si>
    <t>CMO 7.16</t>
  </si>
  <si>
    <t>CMO 7.17</t>
  </si>
  <si>
    <t>CMO 7.18</t>
  </si>
  <si>
    <t>CMO 7.19</t>
  </si>
  <si>
    <t>CMO 7.20</t>
  </si>
  <si>
    <t>CMO 7.21</t>
  </si>
  <si>
    <t>CMO 7.22</t>
  </si>
  <si>
    <t>CMO 7.23</t>
  </si>
  <si>
    <t>CMO 7.24</t>
  </si>
  <si>
    <t>CMO 7.25</t>
  </si>
  <si>
    <t>CMO 7.26</t>
  </si>
  <si>
    <t>CMO 7.27</t>
  </si>
  <si>
    <t>CMO 7.28</t>
  </si>
  <si>
    <t>CMO 7.29</t>
  </si>
  <si>
    <t>CMO 8</t>
  </si>
  <si>
    <t>CMO 8.1</t>
  </si>
  <si>
    <t>CMO 8.2</t>
  </si>
  <si>
    <t>CMO 8.3</t>
  </si>
  <si>
    <t>CMO 8.4</t>
  </si>
  <si>
    <t>CMO 8.5</t>
  </si>
  <si>
    <t>CMO 8.6</t>
  </si>
  <si>
    <t>CMO 8.7</t>
  </si>
  <si>
    <t>CMO 8.8</t>
  </si>
  <si>
    <t>CMO 8.9</t>
  </si>
  <si>
    <t>CMO 8.10</t>
  </si>
  <si>
    <t>CMO 8.11</t>
  </si>
  <si>
    <t>CMO 8.12</t>
  </si>
  <si>
    <t>CMO 8.13</t>
  </si>
  <si>
    <t>CMO 8.14</t>
  </si>
  <si>
    <t>CMO 8.15</t>
  </si>
  <si>
    <t>CMO 8.16</t>
  </si>
  <si>
    <t>CMO 8.17</t>
  </si>
  <si>
    <t>CMO 8.18</t>
  </si>
  <si>
    <t>CMO 8.19</t>
  </si>
  <si>
    <t>CMO 8.20</t>
  </si>
  <si>
    <t>CMO 8.21</t>
  </si>
  <si>
    <t>CMO 8.22</t>
  </si>
  <si>
    <t>CMO 8.23</t>
  </si>
  <si>
    <t>CMO 8.24</t>
  </si>
  <si>
    <t>CMO 8.25</t>
  </si>
  <si>
    <t>CMO 8.26</t>
  </si>
  <si>
    <t>CMO 8.27</t>
  </si>
  <si>
    <t>CMO 8.28</t>
  </si>
  <si>
    <t>CMO 8.29</t>
  </si>
  <si>
    <t>CMO 8.30</t>
  </si>
  <si>
    <t>CMO 8.31</t>
  </si>
  <si>
    <t>CMO 8.32</t>
  </si>
  <si>
    <t>CMO 8.33</t>
  </si>
  <si>
    <t>CMO 8.34</t>
  </si>
  <si>
    <t>CMO 8.35</t>
  </si>
  <si>
    <t>CMO 8.36</t>
  </si>
  <si>
    <t>CMO 8.37</t>
  </si>
  <si>
    <t>CMO 8.38</t>
  </si>
  <si>
    <t>CMO 8.39</t>
  </si>
  <si>
    <t>CMO 8.40</t>
  </si>
  <si>
    <t>CMO 8.41</t>
  </si>
  <si>
    <t>CMO 8.42</t>
  </si>
  <si>
    <t>CMO 8.43</t>
  </si>
  <si>
    <t>CMO 8.44</t>
  </si>
  <si>
    <t>CMO 8.45</t>
  </si>
  <si>
    <t>CMO 8.46</t>
  </si>
  <si>
    <t>CMO 8.47</t>
  </si>
  <si>
    <t>CMO 8.48</t>
  </si>
  <si>
    <t>CMO 8.49</t>
  </si>
  <si>
    <t>CMO 8.50</t>
  </si>
  <si>
    <t>CMO 8.51</t>
  </si>
  <si>
    <t>CMO 8.52</t>
  </si>
  <si>
    <t>CMO 8.53</t>
  </si>
  <si>
    <t>CMO 8.54</t>
  </si>
  <si>
    <t>CMO 8.55</t>
  </si>
  <si>
    <t>CMO 8.56</t>
  </si>
  <si>
    <t>CMO 8.57</t>
  </si>
  <si>
    <t>CMO 8.58</t>
  </si>
  <si>
    <t>CMO 8.59</t>
  </si>
  <si>
    <t>CMO 8.60</t>
  </si>
  <si>
    <t>CMO 8.61</t>
  </si>
  <si>
    <t>CMO 8.62</t>
  </si>
  <si>
    <t>CMO 8.63</t>
  </si>
  <si>
    <t>CMO 8.64</t>
  </si>
  <si>
    <t>CMO 8.65</t>
  </si>
  <si>
    <t>CMO 8.66</t>
  </si>
  <si>
    <t>CMO 8.67</t>
  </si>
  <si>
    <t>CMO 8.68</t>
  </si>
  <si>
    <t>CMO 8.69</t>
  </si>
  <si>
    <t>CMO 8.70</t>
  </si>
  <si>
    <t>CMO 8.71</t>
  </si>
  <si>
    <t>CMO 8.72</t>
  </si>
  <si>
    <t>CMO 8.73</t>
  </si>
  <si>
    <t>CMO 8.74</t>
  </si>
  <si>
    <t>CMO 8.75</t>
  </si>
  <si>
    <t>CMO 8.76</t>
  </si>
  <si>
    <t>CMO 8.77</t>
  </si>
  <si>
    <t>CMO 8.78</t>
  </si>
  <si>
    <t>CMO 8.79</t>
  </si>
  <si>
    <t>CMO 8.80</t>
  </si>
  <si>
    <t>CMO 8.81</t>
  </si>
  <si>
    <t>CMO 8.82</t>
  </si>
  <si>
    <t>CMO 8.83</t>
  </si>
  <si>
    <t>CMO 8.84</t>
  </si>
  <si>
    <t>CMO 8.85</t>
  </si>
  <si>
    <t>CMO 8.86</t>
  </si>
  <si>
    <t>CMO 8.87</t>
  </si>
  <si>
    <t>CMO 8.88</t>
  </si>
  <si>
    <t>CMO 8.89</t>
  </si>
  <si>
    <t>CMO 8.90</t>
  </si>
  <si>
    <t>CMO 9</t>
  </si>
  <si>
    <t>CMO 9.1</t>
  </si>
  <si>
    <t>CMO 9.2</t>
  </si>
  <si>
    <t>CMO 9.3</t>
  </si>
  <si>
    <t>CMO 9.4</t>
  </si>
  <si>
    <t>CMO 9.5</t>
  </si>
  <si>
    <t>CMO 9.6</t>
  </si>
  <si>
    <t>CMO 9.7</t>
  </si>
  <si>
    <t>CMO 9.8</t>
  </si>
  <si>
    <t>CMO 9.9</t>
  </si>
  <si>
    <t>CMO 9.10</t>
  </si>
  <si>
    <t>CMO 9.11</t>
  </si>
  <si>
    <t>CMO 9.12</t>
  </si>
  <si>
    <t>CMO 9.13</t>
  </si>
  <si>
    <t>CMO 9.14</t>
  </si>
  <si>
    <t>CMO 9.15</t>
  </si>
  <si>
    <t>CMO 9.16</t>
  </si>
  <si>
    <t>CMO 9.17</t>
  </si>
  <si>
    <t>CMO 9.18</t>
  </si>
  <si>
    <t>CMO 9.19</t>
  </si>
  <si>
    <t>CMO 9.20</t>
  </si>
  <si>
    <t>CMO 9.21</t>
  </si>
  <si>
    <t>CMO 9.22</t>
  </si>
  <si>
    <t>CMO 9.23</t>
  </si>
  <si>
    <t>CMO 9.24</t>
  </si>
  <si>
    <t>CMO 9.25</t>
  </si>
  <si>
    <t>CMO 9.26</t>
  </si>
  <si>
    <t>CMO 9.27</t>
  </si>
  <si>
    <t>CMO 9.28</t>
  </si>
  <si>
    <t>CMO 9.29</t>
  </si>
  <si>
    <t>CMO 9.30</t>
  </si>
  <si>
    <t>CMO 9.31</t>
  </si>
  <si>
    <t>CMO 9.32</t>
  </si>
  <si>
    <t>CMO 9.33</t>
  </si>
  <si>
    <t>CMO 9.34</t>
  </si>
  <si>
    <t>CMO 9.35</t>
  </si>
  <si>
    <t>CMO 9.36</t>
  </si>
  <si>
    <t>CMO 9.37</t>
  </si>
  <si>
    <t>CMO 9.38</t>
  </si>
  <si>
    <t>CMO 9.39</t>
  </si>
  <si>
    <t>CMO 9.40</t>
  </si>
  <si>
    <t>CMO 9.41</t>
  </si>
  <si>
    <t>CMO 9.42</t>
  </si>
  <si>
    <t>CMO 9.43</t>
  </si>
  <si>
    <t>CMO 9.44</t>
  </si>
  <si>
    <t>CMO 9.45</t>
  </si>
  <si>
    <t>CMO 9.46</t>
  </si>
  <si>
    <t>CMO 9.47</t>
  </si>
  <si>
    <t>CMO 9.48</t>
  </si>
  <si>
    <t>CMO 9.49</t>
  </si>
  <si>
    <t>CMO 9.50</t>
  </si>
  <si>
    <t>CMO 9.51</t>
  </si>
  <si>
    <t>CMO 9.52</t>
  </si>
  <si>
    <t>CMO 9.53</t>
  </si>
  <si>
    <t>CMO 9.54</t>
  </si>
  <si>
    <t>CMO 9.55</t>
  </si>
  <si>
    <t>CMO 9.56</t>
  </si>
  <si>
    <t>CMO 9.57</t>
  </si>
  <si>
    <t>CMO 9.58</t>
  </si>
  <si>
    <t>CMO 9.59</t>
  </si>
  <si>
    <t>CMO 9.60</t>
  </si>
  <si>
    <t>CMO 9.61</t>
  </si>
  <si>
    <t>CMO 9.62</t>
  </si>
  <si>
    <t>CMO 9.63</t>
  </si>
  <si>
    <t>CMO 9.64</t>
  </si>
  <si>
    <t>CMO 9.65</t>
  </si>
  <si>
    <t>CMO 9.66</t>
  </si>
  <si>
    <t>CMO 9.67</t>
  </si>
  <si>
    <t>CMO 9.68</t>
  </si>
  <si>
    <t>CMO 9.69</t>
  </si>
  <si>
    <t>CMO 9.70</t>
  </si>
  <si>
    <t>CMO 9.71</t>
  </si>
  <si>
    <t>CMO 9.72</t>
  </si>
  <si>
    <t>CMO 9.73</t>
  </si>
  <si>
    <t>CMO 9.74</t>
  </si>
  <si>
    <t>CMO 9.75</t>
  </si>
  <si>
    <t>CMO 9.76</t>
  </si>
  <si>
    <t>CMO 9.77</t>
  </si>
  <si>
    <t>CMO 9.78</t>
  </si>
  <si>
    <t>CMO 9.79</t>
  </si>
  <si>
    <t>CMO 9.80</t>
  </si>
  <si>
    <t>CMO 9.81</t>
  </si>
  <si>
    <t>CMO 9.82</t>
  </si>
  <si>
    <t>CMO 9.83</t>
  </si>
  <si>
    <t>CMO 9.84</t>
  </si>
  <si>
    <t>CMO 9.85</t>
  </si>
  <si>
    <t>CMO 9.86</t>
  </si>
  <si>
    <t>CMO 9.87</t>
  </si>
  <si>
    <t>CMO 9.88</t>
  </si>
  <si>
    <t>CMO 9.89</t>
  </si>
  <si>
    <t>CMO 9.90</t>
  </si>
  <si>
    <t>CMO 9.91</t>
  </si>
  <si>
    <t>CMO 9.92</t>
  </si>
  <si>
    <t>CMO 9.93</t>
  </si>
  <si>
    <t>CMO 9.94</t>
  </si>
  <si>
    <t>CMO 9.95</t>
  </si>
  <si>
    <t>CMO 9.96</t>
  </si>
  <si>
    <t>CMO 9.97</t>
  </si>
  <si>
    <t>CMO 9.98</t>
  </si>
  <si>
    <t>CMO 9.99</t>
  </si>
  <si>
    <t>CMO 9.100</t>
  </si>
  <si>
    <t>CMO 9.101</t>
  </si>
  <si>
    <t>CMO 9.102</t>
  </si>
  <si>
    <t>CMO 9.103</t>
  </si>
  <si>
    <t>CMO 9.104</t>
  </si>
  <si>
    <t>CMO 9.105</t>
  </si>
  <si>
    <t>CMO 9.106</t>
  </si>
  <si>
    <t>CMO 9.107</t>
  </si>
  <si>
    <t>CMO 9.108</t>
  </si>
  <si>
    <t>CMO 9.109</t>
  </si>
  <si>
    <t>CMO 9.110</t>
  </si>
  <si>
    <t>CMO 9.111</t>
  </si>
  <si>
    <t>CMO 9.112</t>
  </si>
  <si>
    <t>CMO 9.113</t>
  </si>
  <si>
    <t>CMO 9.114</t>
  </si>
  <si>
    <t>CMO 9.115</t>
  </si>
  <si>
    <t>CMO 9.116</t>
  </si>
  <si>
    <t>CMO 9.117</t>
  </si>
  <si>
    <t>CMO 9.118</t>
  </si>
  <si>
    <t>CMO 9.119</t>
  </si>
  <si>
    <t>CMO 9.120</t>
  </si>
  <si>
    <t>CMO 9.121</t>
  </si>
  <si>
    <t>CMO 9.122</t>
  </si>
  <si>
    <t>CMO 9.123</t>
  </si>
  <si>
    <t>CMO 9.124</t>
  </si>
  <si>
    <t>CMO 9.125</t>
  </si>
  <si>
    <t>CMO 9.126</t>
  </si>
  <si>
    <t>CMO 9.127</t>
  </si>
  <si>
    <t>CMO 9.128</t>
  </si>
  <si>
    <t>CMO 9.129</t>
  </si>
  <si>
    <t>CMO 9.130</t>
  </si>
  <si>
    <t>CMO 9.131</t>
  </si>
  <si>
    <t>CMO 9.132</t>
  </si>
  <si>
    <t>CMO 9.133</t>
  </si>
  <si>
    <t>CMO 9.134</t>
  </si>
  <si>
    <t>CMO 9.135</t>
  </si>
  <si>
    <t>CMO 9.136</t>
  </si>
  <si>
    <t>CMO 9.137</t>
  </si>
  <si>
    <t>CMO 9.138</t>
  </si>
  <si>
    <t>CMO 9.139</t>
  </si>
  <si>
    <t>CMO 9.140</t>
  </si>
  <si>
    <t>CMO 9.141</t>
  </si>
  <si>
    <t>CMO 9.142</t>
  </si>
  <si>
    <t>CMO 9.143</t>
  </si>
  <si>
    <t>CMO 9.144</t>
  </si>
  <si>
    <t>CMO 9.145</t>
  </si>
  <si>
    <t>CMO 9.146</t>
  </si>
  <si>
    <t>CMO 9.147</t>
  </si>
  <si>
    <t>CMO 9.148</t>
  </si>
  <si>
    <t>CMO 9.149</t>
  </si>
  <si>
    <t>CMO 9.150</t>
  </si>
  <si>
    <t>CMO 9.151</t>
  </si>
  <si>
    <t>CMO 9.152</t>
  </si>
  <si>
    <t>CMO 9.153</t>
  </si>
  <si>
    <t>CMO 9.154</t>
  </si>
  <si>
    <t>CMO 9.155</t>
  </si>
  <si>
    <t>CMO 9.156</t>
  </si>
  <si>
    <t>CMO 9.157</t>
  </si>
  <si>
    <t>CMO 9.158</t>
  </si>
  <si>
    <t>CMO 9.159</t>
  </si>
  <si>
    <t>CMO 9.160</t>
  </si>
  <si>
    <t>CMO 9.161</t>
  </si>
  <si>
    <t>CMO 9.162</t>
  </si>
  <si>
    <t>CMO 9.163</t>
  </si>
  <si>
    <t>CMO 9.164</t>
  </si>
  <si>
    <t>CMO 9.165</t>
  </si>
  <si>
    <t>CMO 9.166</t>
  </si>
  <si>
    <t>CMO 9.167</t>
  </si>
  <si>
    <t>CMO 9.168</t>
  </si>
  <si>
    <t>CMO 9.169</t>
  </si>
  <si>
    <t>CMO 9.170</t>
  </si>
  <si>
    <t>CMO 9.171</t>
  </si>
  <si>
    <t>CMO 9.172</t>
  </si>
  <si>
    <t>CMO 9.173</t>
  </si>
  <si>
    <t>CMO 9.174</t>
  </si>
  <si>
    <t>CMO 9.175</t>
  </si>
  <si>
    <t>CMO 9.176</t>
  </si>
  <si>
    <t>CMO 10</t>
  </si>
  <si>
    <t>CMO 10.1</t>
  </si>
  <si>
    <t>CMO 10.2</t>
  </si>
  <si>
    <t>CMO 10.3</t>
  </si>
  <si>
    <t>CMO 10.4</t>
  </si>
  <si>
    <t>CMO 10.5</t>
  </si>
  <si>
    <t>CMO 10.6</t>
  </si>
  <si>
    <t>CMO 10.7</t>
  </si>
  <si>
    <t>CMO 10.8</t>
  </si>
  <si>
    <t>CMO 10.9</t>
  </si>
  <si>
    <t>CMO 10.10</t>
  </si>
  <si>
    <t>CMO 10.11</t>
  </si>
  <si>
    <t>CMO 10.12</t>
  </si>
  <si>
    <t>CMO 10.13</t>
  </si>
  <si>
    <t>CMO 10.14</t>
  </si>
  <si>
    <t>CMO 10.15</t>
  </si>
  <si>
    <t>CMO 10.16</t>
  </si>
  <si>
    <t>CMO 10.17</t>
  </si>
  <si>
    <t>CMO 10.18</t>
  </si>
  <si>
    <t>CMO 10.19</t>
  </si>
  <si>
    <t>CMO 10.20</t>
  </si>
  <si>
    <t>CMO 10.21</t>
  </si>
  <si>
    <t>CMO 10.22</t>
  </si>
  <si>
    <t>CMO 10.23</t>
  </si>
  <si>
    <t>CMO 10.24</t>
  </si>
  <si>
    <t>CMO 10.25</t>
  </si>
  <si>
    <t>CMO 10.26</t>
  </si>
  <si>
    <t>CMO 10.27</t>
  </si>
  <si>
    <t>CMO 10.28</t>
  </si>
  <si>
    <t>CMO 10.29</t>
  </si>
  <si>
    <t>CMO 10.30</t>
  </si>
  <si>
    <t>CMO 10.31</t>
  </si>
  <si>
    <t>CMO 10.32</t>
  </si>
  <si>
    <t>CMO 10.33</t>
  </si>
  <si>
    <t>CMO 10.34</t>
  </si>
  <si>
    <t>CMO 10.35</t>
  </si>
  <si>
    <t>CMO 10.36</t>
  </si>
  <si>
    <t>CMO 10.37</t>
  </si>
  <si>
    <t>CMO 10.38</t>
  </si>
  <si>
    <t>CMO 10.39</t>
  </si>
  <si>
    <t>CMO 10.40</t>
  </si>
  <si>
    <t>CMO 10.41</t>
  </si>
  <si>
    <t>CMO 10.42</t>
  </si>
  <si>
    <t>CMO 10.43</t>
  </si>
  <si>
    <t>CMO 10.44</t>
  </si>
  <si>
    <t>CMO 10.45</t>
  </si>
  <si>
    <t>CMO 10.46</t>
  </si>
  <si>
    <t>CMO 10.47</t>
  </si>
  <si>
    <t>CMO 10.48</t>
  </si>
  <si>
    <t>CMO 10.49</t>
  </si>
  <si>
    <t>CMO 10.50</t>
  </si>
  <si>
    <t>CMO 10.51</t>
  </si>
  <si>
    <t>CMO 10.52</t>
  </si>
  <si>
    <t>CMO 10.53</t>
  </si>
  <si>
    <t>CMO 10.54</t>
  </si>
  <si>
    <t>CMO 10.55</t>
  </si>
  <si>
    <t>CMO 10.56</t>
  </si>
  <si>
    <t>CMO 10.57</t>
  </si>
  <si>
    <t>CMO 10.58</t>
  </si>
  <si>
    <t>CMO 10.59</t>
  </si>
  <si>
    <t>CMO 10.60</t>
  </si>
  <si>
    <t>CMO 10.61</t>
  </si>
  <si>
    <t>CMO 10.62</t>
  </si>
  <si>
    <t>CMO 10.63</t>
  </si>
  <si>
    <t>CMO 10.64</t>
  </si>
  <si>
    <t>CMO 10.65</t>
  </si>
  <si>
    <t>CMO 10.66</t>
  </si>
  <si>
    <t>CMO 10.67</t>
  </si>
  <si>
    <t>CMO 10.68</t>
  </si>
  <si>
    <t>CMO 10.69</t>
  </si>
  <si>
    <t>CMO 10.70</t>
  </si>
  <si>
    <t>CMO 10.71</t>
  </si>
  <si>
    <t>CMO 10.72</t>
  </si>
  <si>
    <t>CMO 10.73</t>
  </si>
  <si>
    <t>CMO 10.74</t>
  </si>
  <si>
    <t>CMO 10.75</t>
  </si>
  <si>
    <t>CMO 10.76</t>
  </si>
  <si>
    <t>CMO 10.77</t>
  </si>
  <si>
    <t>CMO 10.78</t>
  </si>
  <si>
    <t>CMO 10.79</t>
  </si>
  <si>
    <t>CMO 10.80</t>
  </si>
  <si>
    <t>CMO 10.81</t>
  </si>
  <si>
    <t>CMO 10.82</t>
  </si>
  <si>
    <t>CMO 10.83</t>
  </si>
  <si>
    <t>CMO 10.84</t>
  </si>
  <si>
    <t>CMO 10.85</t>
  </si>
  <si>
    <t>CMO 10.86</t>
  </si>
  <si>
    <t>CMO 10.87</t>
  </si>
  <si>
    <t>CMO 10.88</t>
  </si>
  <si>
    <t>CMO 10.89</t>
  </si>
  <si>
    <t>CMO 10.90</t>
  </si>
  <si>
    <t>CMO 10.91</t>
  </si>
  <si>
    <t>CMO 10.92</t>
  </si>
  <si>
    <t>CMO 10.93</t>
  </si>
  <si>
    <t>CMO 10.94</t>
  </si>
  <si>
    <t>CMO 10.95</t>
  </si>
  <si>
    <t>CMO 10.96</t>
  </si>
  <si>
    <t>CMO 10.97</t>
  </si>
  <si>
    <t>CMO 10.98</t>
  </si>
  <si>
    <t>CMO 10.99</t>
  </si>
  <si>
    <t>CMO 10.100</t>
  </si>
  <si>
    <t>CMO 10.101</t>
  </si>
  <si>
    <t>CMO 10.102</t>
  </si>
  <si>
    <t>CMO 10.103</t>
  </si>
  <si>
    <t>CMO 10.104</t>
  </si>
  <si>
    <t>CMO 10.105</t>
  </si>
  <si>
    <t>CMO 10.106</t>
  </si>
  <si>
    <t>CMO 10.107</t>
  </si>
  <si>
    <t>CMO 10.108</t>
  </si>
  <si>
    <t>CMO 10.109</t>
  </si>
  <si>
    <t>CMO 10.110</t>
  </si>
  <si>
    <t>CMO 10.111</t>
  </si>
  <si>
    <t>CMO 10.112</t>
  </si>
  <si>
    <t>CMO 10.113</t>
  </si>
  <si>
    <t>CMO 10.114</t>
  </si>
  <si>
    <t>CMO 10.115</t>
  </si>
  <si>
    <t>CMO 10.116</t>
  </si>
  <si>
    <t>CMO 10.117</t>
  </si>
  <si>
    <t>CMO 10.118</t>
  </si>
  <si>
    <t>CMO 10.119</t>
  </si>
  <si>
    <t>CMO 10.120</t>
  </si>
  <si>
    <t>CMO 10.121</t>
  </si>
  <si>
    <t>CMO 10.122</t>
  </si>
  <si>
    <t>CMO 10.123</t>
  </si>
  <si>
    <t>CMO 11</t>
  </si>
  <si>
    <t>CMO 11.1</t>
  </si>
  <si>
    <t>CMO 11.2</t>
  </si>
  <si>
    <t>CMO 11.3</t>
  </si>
  <si>
    <t>CMO 11.4</t>
  </si>
  <si>
    <t>CMO 11.5</t>
  </si>
  <si>
    <t>CMO 11.6</t>
  </si>
  <si>
    <t>CMO 11.7</t>
  </si>
  <si>
    <t>CMO 11.8</t>
  </si>
  <si>
    <t>CMO 11.9</t>
  </si>
  <si>
    <t>CMO 11.10</t>
  </si>
  <si>
    <t>CMO 11.11</t>
  </si>
  <si>
    <t>CMO 11.12</t>
  </si>
  <si>
    <t>CMO 11.13</t>
  </si>
  <si>
    <t>CMO 11.14</t>
  </si>
  <si>
    <t>CMO 11.15</t>
  </si>
  <si>
    <t>CMO 11.16</t>
  </si>
  <si>
    <t>CMO 11.17</t>
  </si>
  <si>
    <t>CMO 11.18</t>
  </si>
  <si>
    <t>CMO 11.19</t>
  </si>
  <si>
    <t>CMO 11.20</t>
  </si>
  <si>
    <t>CMO 11.21</t>
  </si>
  <si>
    <t>CMO 11.22</t>
  </si>
  <si>
    <t>CMO 11.23</t>
  </si>
  <si>
    <t>CMO 11.24</t>
  </si>
  <si>
    <t>CMO 11.25</t>
  </si>
  <si>
    <t>CMO 11.26</t>
  </si>
  <si>
    <t>CMO 11.27</t>
  </si>
  <si>
    <t>CMO 11.28</t>
  </si>
  <si>
    <t>CMO 11.29</t>
  </si>
  <si>
    <t>CMO 11.30</t>
  </si>
  <si>
    <t>CMO 11.31</t>
  </si>
  <si>
    <t>CMO 11.32</t>
  </si>
  <si>
    <t>CMO 11.33</t>
  </si>
  <si>
    <t>CMO 11.34</t>
  </si>
  <si>
    <t>CMO 11.35</t>
  </si>
  <si>
    <t>CMO 11.36</t>
  </si>
  <si>
    <t>CMO 11.37</t>
  </si>
  <si>
    <t>CMO 11.38</t>
  </si>
  <si>
    <t>CMO 11.39</t>
  </si>
  <si>
    <t>CMO 11.40</t>
  </si>
  <si>
    <t>CMO 11.41</t>
  </si>
  <si>
    <t>CMO 11.42</t>
  </si>
  <si>
    <t>CMO 11.43</t>
  </si>
  <si>
    <t>CMO 11.44</t>
  </si>
  <si>
    <t>CMO 11.45</t>
  </si>
  <si>
    <t>CMO 11.46</t>
  </si>
  <si>
    <t>CMO 11.47</t>
  </si>
  <si>
    <t>CMO 12</t>
  </si>
  <si>
    <t>CMO 12.1</t>
  </si>
  <si>
    <t>CMO 12.2</t>
  </si>
  <si>
    <t>CMO 12.3</t>
  </si>
  <si>
    <t>CMO 12.4</t>
  </si>
  <si>
    <t>CMO 12.5</t>
  </si>
  <si>
    <t>CMO 12.6</t>
  </si>
  <si>
    <t>CMO 12.7</t>
  </si>
  <si>
    <t>CMO 12.8</t>
  </si>
  <si>
    <t>CMO 12.9</t>
  </si>
  <si>
    <t>CMO 12.10</t>
  </si>
  <si>
    <t>CMO 12.11</t>
  </si>
  <si>
    <t>CMO 12.12</t>
  </si>
  <si>
    <t>CMO 12.13</t>
  </si>
  <si>
    <t>CMO 12.14</t>
  </si>
  <si>
    <t>CMO 12.15</t>
  </si>
  <si>
    <t>CMO 12.16</t>
  </si>
  <si>
    <t>CMO 12.17</t>
  </si>
  <si>
    <t>CMO 12.18</t>
  </si>
  <si>
    <t>CMO 12.19</t>
  </si>
  <si>
    <t>CMO 12.20</t>
  </si>
  <si>
    <t>CMO 12.21</t>
  </si>
  <si>
    <t>CMO 12.22</t>
  </si>
  <si>
    <t>CMO 12.23</t>
  </si>
  <si>
    <t>CMO 12.24</t>
  </si>
  <si>
    <t>CMO 12.25</t>
  </si>
  <si>
    <t>CMO 12.26</t>
  </si>
  <si>
    <t>CMO 12.27</t>
  </si>
  <si>
    <t>CMO 12.28</t>
  </si>
  <si>
    <t>CMO 12.29</t>
  </si>
  <si>
    <t>CMO 12.30</t>
  </si>
  <si>
    <t>CMO 12.31</t>
  </si>
  <si>
    <t>CMO 12.32</t>
  </si>
  <si>
    <t>CMO 12.33</t>
  </si>
  <si>
    <t>CMO 12.34</t>
  </si>
  <si>
    <t>CMO 12.35</t>
  </si>
  <si>
    <t>CMO 12.36</t>
  </si>
  <si>
    <t>CMO 12.37</t>
  </si>
  <si>
    <t>CMO 12.38</t>
  </si>
  <si>
    <t>CMO 12.39</t>
  </si>
  <si>
    <t>CMO 12.40</t>
  </si>
  <si>
    <t>CMO 12.41</t>
  </si>
  <si>
    <t>CMO 12.42</t>
  </si>
  <si>
    <t>CMO 12.43</t>
  </si>
  <si>
    <t>CMO 12.44</t>
  </si>
  <si>
    <t>CMO 12.45</t>
  </si>
  <si>
    <t>CMO 12.46</t>
  </si>
  <si>
    <t>CMO 12.47</t>
  </si>
  <si>
    <t>CMO 12.48</t>
  </si>
  <si>
    <t>CMO 12.49</t>
  </si>
  <si>
    <t>CMO 12.50</t>
  </si>
  <si>
    <t>CMO 12.51</t>
  </si>
  <si>
    <t>CMO 12.52</t>
  </si>
  <si>
    <t>CMO 12.53</t>
  </si>
  <si>
    <t>CMO 12.54</t>
  </si>
  <si>
    <t>CMO 12.55</t>
  </si>
  <si>
    <t>CMO 12.56</t>
  </si>
  <si>
    <t>CMO 12.57</t>
  </si>
  <si>
    <t>CMO 12.58</t>
  </si>
  <si>
    <t>CMO 12.59</t>
  </si>
  <si>
    <t>CMO 12.60</t>
  </si>
  <si>
    <t>CMO 12.61</t>
  </si>
  <si>
    <t>CMO 12.62</t>
  </si>
  <si>
    <t>CMO 12.63</t>
  </si>
  <si>
    <t>CMO 12.64</t>
  </si>
  <si>
    <t>CMO 12.65</t>
  </si>
  <si>
    <t>CMO 12.66</t>
  </si>
  <si>
    <t>CMO 12.67</t>
  </si>
  <si>
    <t>CMO 12.68</t>
  </si>
  <si>
    <t>CMO 12.69</t>
  </si>
  <si>
    <t>CMO 12.70</t>
  </si>
  <si>
    <t>CMO 12.71</t>
  </si>
  <si>
    <t>CMO 12.72</t>
  </si>
  <si>
    <t>CMO 12.73</t>
  </si>
  <si>
    <t>CMO 12.74</t>
  </si>
  <si>
    <t>CMO 12.75</t>
  </si>
  <si>
    <t>CMO 12.76</t>
  </si>
  <si>
    <t>CMO 12.77</t>
  </si>
  <si>
    <t>CMO 12.78</t>
  </si>
  <si>
    <t>CMO 12.79</t>
  </si>
  <si>
    <t>CMO 12.80</t>
  </si>
  <si>
    <t>CMO 12.81</t>
  </si>
  <si>
    <t>CMO 12.82</t>
  </si>
  <si>
    <t>CMO 12.83</t>
  </si>
  <si>
    <t>CMO 12.84</t>
  </si>
  <si>
    <t>CMO 13</t>
  </si>
  <si>
    <t>CMO 13.1</t>
  </si>
  <si>
    <t>CMO 13.2</t>
  </si>
  <si>
    <t>CMO 13.3</t>
  </si>
  <si>
    <t>CMO 13.4</t>
  </si>
  <si>
    <t>CMO 13.5</t>
  </si>
  <si>
    <t>CMO 13.6</t>
  </si>
  <si>
    <t>CMO 13.7</t>
  </si>
  <si>
    <t>CMO 13.8</t>
  </si>
  <si>
    <t>CMO 13.9</t>
  </si>
  <si>
    <t>CMO 13.10</t>
  </si>
  <si>
    <t>CMO 13.11</t>
  </si>
  <si>
    <t>CMO 13.12</t>
  </si>
  <si>
    <t>CMO 13.13</t>
  </si>
  <si>
    <t>CMO 13.14</t>
  </si>
  <si>
    <t>CMO 13.15</t>
  </si>
  <si>
    <t>CMO 13.16</t>
  </si>
  <si>
    <t>CMO 13.17</t>
  </si>
  <si>
    <t>CMO 13.18</t>
  </si>
  <si>
    <t>CMO 13.19</t>
  </si>
  <si>
    <t>CMO 13.20</t>
  </si>
  <si>
    <t>CMO 13.21</t>
  </si>
  <si>
    <t>CMO 13.22</t>
  </si>
  <si>
    <t>CMO 13.23</t>
  </si>
  <si>
    <t>CMO 13.24</t>
  </si>
  <si>
    <t>CMO 13.25</t>
  </si>
  <si>
    <t>CMO 13.26</t>
  </si>
  <si>
    <t>CMO 13.27</t>
  </si>
  <si>
    <t>CMO 13.28</t>
  </si>
  <si>
    <t>CMO 13.29</t>
  </si>
  <si>
    <t>CMO 13.30</t>
  </si>
  <si>
    <t>CMO 13.31</t>
  </si>
  <si>
    <t>CMO 13.32</t>
  </si>
  <si>
    <t>CMO 13.33</t>
  </si>
  <si>
    <t>CMO 13.34</t>
  </si>
  <si>
    <t>CMO 13.35</t>
  </si>
  <si>
    <t>CMO 13.36</t>
  </si>
  <si>
    <t>CMO 13.37</t>
  </si>
  <si>
    <t>CMO 13.38</t>
  </si>
  <si>
    <t>CMO 13.39</t>
  </si>
  <si>
    <t>CMO 13.40</t>
  </si>
  <si>
    <t>CMO 13.41</t>
  </si>
  <si>
    <t>CMO 13.42</t>
  </si>
  <si>
    <t>CMO 13.43</t>
  </si>
  <si>
    <t>CMO 13.44</t>
  </si>
  <si>
    <t>CMO 13.45</t>
  </si>
  <si>
    <t>CMO 13.46</t>
  </si>
  <si>
    <t>CMO 13.47</t>
  </si>
  <si>
    <t>CMO 13.48</t>
  </si>
  <si>
    <t>CMO 13.49</t>
  </si>
  <si>
    <t>CMO 13.50</t>
  </si>
  <si>
    <t>CMO 13.51</t>
  </si>
  <si>
    <t>CMO 13.52</t>
  </si>
  <si>
    <t>CMO 13.53</t>
  </si>
  <si>
    <t>CMO 13.54</t>
  </si>
  <si>
    <t>CMO 13.55</t>
  </si>
  <si>
    <t>CMO 13.56</t>
  </si>
  <si>
    <t>CMO 13.57</t>
  </si>
  <si>
    <t>CMO 13.58</t>
  </si>
  <si>
    <t>CMO 14</t>
  </si>
  <si>
    <t>CMO 14.1</t>
  </si>
  <si>
    <t>CMO 14.2</t>
  </si>
  <si>
    <t>CMO 14.3</t>
  </si>
  <si>
    <t>CMO 14.4</t>
  </si>
  <si>
    <t>CMO 14.5</t>
  </si>
  <si>
    <t>CMO 14.6</t>
  </si>
  <si>
    <t>CMO 14.7</t>
  </si>
  <si>
    <t>CMO 14.8</t>
  </si>
  <si>
    <t>CMO 14.9</t>
  </si>
  <si>
    <t>CMO 14.10</t>
  </si>
  <si>
    <t>CMO 14.11</t>
  </si>
  <si>
    <t>CMO 14.12</t>
  </si>
  <si>
    <t>CMO 14.13</t>
  </si>
  <si>
    <t>CMO 14.14</t>
  </si>
  <si>
    <t>CMO 14.15</t>
  </si>
  <si>
    <t>CMO 14.16</t>
  </si>
  <si>
    <t>CMO 14.17</t>
  </si>
  <si>
    <t>CMO 14.18</t>
  </si>
  <si>
    <t>CMO 14.19</t>
  </si>
  <si>
    <t>CMO 14.20</t>
  </si>
  <si>
    <t>CMO 14.21</t>
  </si>
  <si>
    <t>CMO 14.22</t>
  </si>
  <si>
    <t>CMO 14.23</t>
  </si>
  <si>
    <t>CMO 14.24</t>
  </si>
  <si>
    <t>CMO 14.25</t>
  </si>
  <si>
    <t>CMO 14.26</t>
  </si>
  <si>
    <t>CMO 14.27</t>
  </si>
  <si>
    <t>CMO 14.28</t>
  </si>
  <si>
    <t>CMO 14.29</t>
  </si>
  <si>
    <t>CMO 14.30</t>
  </si>
  <si>
    <t>CMO 14.31</t>
  </si>
  <si>
    <t>CMO 14.32</t>
  </si>
  <si>
    <t>CMO 14.33</t>
  </si>
  <si>
    <t>CMO 14.34</t>
  </si>
  <si>
    <t>CMO 14.35</t>
  </si>
  <si>
    <t>CMO 14.36</t>
  </si>
  <si>
    <t>CMO 14.37</t>
  </si>
  <si>
    <t>CMO 14.38</t>
  </si>
  <si>
    <t>CMO 14.39</t>
  </si>
  <si>
    <t>CMO 14.40</t>
  </si>
  <si>
    <t>CMO 14.41</t>
  </si>
  <si>
    <t>CMO 14.42</t>
  </si>
  <si>
    <t>CMO 14.43</t>
  </si>
  <si>
    <t>CMO 14.44</t>
  </si>
  <si>
    <t>CMO 14.45</t>
  </si>
  <si>
    <t>CMO 14.46</t>
  </si>
  <si>
    <t>CMO 14.47</t>
  </si>
  <si>
    <t>CMO 14.48</t>
  </si>
  <si>
    <t>CMO 14.49</t>
  </si>
  <si>
    <t>CMO 14.50</t>
  </si>
  <si>
    <t>CMO 14.51</t>
  </si>
  <si>
    <t>CMO 14.52</t>
  </si>
  <si>
    <t>CMO 14.53</t>
  </si>
  <si>
    <t>CMO 14.54</t>
  </si>
  <si>
    <t>CMO 14.55</t>
  </si>
  <si>
    <t>CMO 14.56</t>
  </si>
  <si>
    <t>CMO 14.57</t>
  </si>
  <si>
    <t>CMO 14.58</t>
  </si>
  <si>
    <t>CMO 14.59</t>
  </si>
  <si>
    <t>CMO 14.60</t>
  </si>
  <si>
    <t>CMO 14.61</t>
  </si>
  <si>
    <t>CMO 14.62</t>
  </si>
  <si>
    <t>CMO 14.63</t>
  </si>
  <si>
    <t>CMO 15</t>
  </si>
  <si>
    <t>CMO 15.1</t>
  </si>
  <si>
    <t>CMO 15.2</t>
  </si>
  <si>
    <t>CMO 15.3</t>
  </si>
  <si>
    <t>CMO 15.4</t>
  </si>
  <si>
    <t>CMO 15.5</t>
  </si>
  <si>
    <t>CMO 15.6</t>
  </si>
  <si>
    <t>CMO 15.7</t>
  </si>
  <si>
    <t>CMO 15.8</t>
  </si>
  <si>
    <t>CMO 15.9</t>
  </si>
  <si>
    <t>CMO 15.10</t>
  </si>
  <si>
    <t>CMO 15.11</t>
  </si>
  <si>
    <t>CMO 15.12</t>
  </si>
  <si>
    <t>CMO 15.13</t>
  </si>
  <si>
    <t>CMO 15.14</t>
  </si>
  <si>
    <t>CMO 15.15</t>
  </si>
  <si>
    <t>CMO 15.16</t>
  </si>
  <si>
    <t>CMO 15.17</t>
  </si>
  <si>
    <t>CMO 15.18</t>
  </si>
  <si>
    <t>CMO 15.19</t>
  </si>
  <si>
    <t>CMO 15.20</t>
  </si>
  <si>
    <t>CMO 15.21</t>
  </si>
  <si>
    <t>CMO 15.22</t>
  </si>
  <si>
    <t>CMO 15.23</t>
  </si>
  <si>
    <t>CMO 15.24</t>
  </si>
  <si>
    <t>CMO 15.25</t>
  </si>
  <si>
    <t>CMO 15.26</t>
  </si>
  <si>
    <t>CMO 15.27</t>
  </si>
  <si>
    <t>CMO 15.28</t>
  </si>
  <si>
    <t>CMO 15.29</t>
  </si>
  <si>
    <t>CMO 15.30</t>
  </si>
  <si>
    <t>CMO 15.31</t>
  </si>
  <si>
    <t>CMO 15.32</t>
  </si>
  <si>
    <t>CMO 15.33</t>
  </si>
  <si>
    <t>CMO 15.34</t>
  </si>
  <si>
    <t>CMO 15.35</t>
  </si>
  <si>
    <t>CMO 15.36</t>
  </si>
  <si>
    <t>CMO 15.37</t>
  </si>
  <si>
    <t>CMO 15.38</t>
  </si>
  <si>
    <t>CMO 15.39</t>
  </si>
  <si>
    <t>CMO 15.40</t>
  </si>
  <si>
    <t>CMO 15.41</t>
  </si>
  <si>
    <t>CMO 15.42</t>
  </si>
  <si>
    <t>CMO 15.43</t>
  </si>
  <si>
    <t>CMO 15.44</t>
  </si>
  <si>
    <t>CMO 15.45</t>
  </si>
  <si>
    <t>CMO 15.46</t>
  </si>
  <si>
    <t>CMO 15.47</t>
  </si>
  <si>
    <t>CMO 15.48</t>
  </si>
  <si>
    <t>CMO 15.49</t>
  </si>
  <si>
    <t>CMO 15.50</t>
  </si>
  <si>
    <t>CMO 15.51</t>
  </si>
  <si>
    <t>CMO 15.52</t>
  </si>
  <si>
    <t>CMO 15.53</t>
  </si>
  <si>
    <t>CMO 15.54</t>
  </si>
  <si>
    <t>CMO 15.55</t>
  </si>
  <si>
    <t>CMO 15.56</t>
  </si>
  <si>
    <t>CMO 15.57</t>
  </si>
  <si>
    <t>CMO 15.58</t>
  </si>
  <si>
    <t>CMO 15.59</t>
  </si>
  <si>
    <t>CMO 15.60</t>
  </si>
  <si>
    <t>CMO 15.61</t>
  </si>
  <si>
    <t>CMO 15.62</t>
  </si>
  <si>
    <t>CMO 15.63</t>
  </si>
  <si>
    <t>CMO 15.64</t>
  </si>
  <si>
    <t>CMO 15.65</t>
  </si>
  <si>
    <t>CMO 15.66</t>
  </si>
  <si>
    <t>CMO 15.67</t>
  </si>
  <si>
    <t>CMO 15.68</t>
  </si>
  <si>
    <t>CMO 15.69</t>
  </si>
  <si>
    <t>CMO 15.70</t>
  </si>
  <si>
    <t>CMO 15.71</t>
  </si>
  <si>
    <t>CMO 15.72</t>
  </si>
  <si>
    <t>CMO 15.73</t>
  </si>
  <si>
    <t>CMO 15.74</t>
  </si>
  <si>
    <t>CMO 15.75</t>
  </si>
  <si>
    <t>CMO 15.76</t>
  </si>
  <si>
    <t>CMO 15.77</t>
  </si>
  <si>
    <t>CMO 15.78</t>
  </si>
  <si>
    <t>CMO 15.79</t>
  </si>
  <si>
    <t>CMO 15.80</t>
  </si>
  <si>
    <t>CMO 15.81</t>
  </si>
  <si>
    <t>CMO 15.82</t>
  </si>
  <si>
    <t>CMO 15.83</t>
  </si>
  <si>
    <t>CMO 15.84</t>
  </si>
  <si>
    <t>CMO 15.85</t>
  </si>
  <si>
    <t>CMO 15.86</t>
  </si>
  <si>
    <t>CMO 15.87</t>
  </si>
  <si>
    <t>CMO 15.88</t>
  </si>
  <si>
    <t>CMO 15.89</t>
  </si>
  <si>
    <t>CMO 15.90</t>
  </si>
  <si>
    <t>CMO 15.91</t>
  </si>
  <si>
    <t>CMO 15.92</t>
  </si>
  <si>
    <t>CMO 15.93</t>
  </si>
  <si>
    <t>CMO 15.94</t>
  </si>
  <si>
    <t>CMO 15.95</t>
  </si>
  <si>
    <t>CMO 15.96</t>
  </si>
  <si>
    <t>CMO 15.97</t>
  </si>
  <si>
    <t>CMO 15.98</t>
  </si>
  <si>
    <t>CMO 15.99</t>
  </si>
  <si>
    <t>CMO 15.100</t>
  </si>
  <si>
    <t>CMO 15.101</t>
  </si>
  <si>
    <t>CMO 15.102</t>
  </si>
  <si>
    <t>CMO 15.103</t>
  </si>
  <si>
    <t>CMO 15.104</t>
  </si>
  <si>
    <t>CMO 15.105</t>
  </si>
  <si>
    <t>CMO 15.106</t>
  </si>
  <si>
    <t>CMO 15.107</t>
  </si>
  <si>
    <t>CMO 15.108</t>
  </si>
  <si>
    <t>CMO 15.109</t>
  </si>
  <si>
    <t>CMO 15.110</t>
  </si>
  <si>
    <t>CMO 15.111</t>
  </si>
  <si>
    <t>CMO 15.112</t>
  </si>
  <si>
    <t>CMO 15.113</t>
  </si>
  <si>
    <t>CMO 15.114</t>
  </si>
  <si>
    <t>CMO 15.115</t>
  </si>
  <si>
    <t>CMO 15.116</t>
  </si>
  <si>
    <t>CMO 15.117</t>
  </si>
  <si>
    <t>CMO 15.118</t>
  </si>
  <si>
    <t>CMO 15.119</t>
  </si>
  <si>
    <t>CMO 15.120</t>
  </si>
  <si>
    <t>CMO 15.121</t>
  </si>
  <si>
    <t>CMO 15.122</t>
  </si>
  <si>
    <t>CMO 15.123</t>
  </si>
  <si>
    <t>CMO 15.124</t>
  </si>
  <si>
    <t>CMO 15.125</t>
  </si>
  <si>
    <t>CMO 15.126</t>
  </si>
  <si>
    <t>CMO 15.127</t>
  </si>
  <si>
    <t>CMO 15.128</t>
  </si>
  <si>
    <t>CMO 15.129</t>
  </si>
  <si>
    <t>CMO 15.130</t>
  </si>
  <si>
    <t>CMO 15.131</t>
  </si>
  <si>
    <t>CMO 15.132</t>
  </si>
  <si>
    <t>CMO 15.133</t>
  </si>
  <si>
    <t>CMO 15.134</t>
  </si>
  <si>
    <t>CMO 15.135</t>
  </si>
  <si>
    <t>CMO 15.136</t>
  </si>
  <si>
    <t>CMO 15.137</t>
  </si>
  <si>
    <t>CMO 15.138</t>
  </si>
  <si>
    <t>CMO 15.139</t>
  </si>
  <si>
    <t>CMO 15.140</t>
  </si>
  <si>
    <t>CMO 15.141</t>
  </si>
  <si>
    <t>CMO 15.142</t>
  </si>
  <si>
    <t>CMO 15.143</t>
  </si>
  <si>
    <t>CMO 15.144</t>
  </si>
  <si>
    <t>CMO 15.145</t>
  </si>
  <si>
    <t>CMO 15.146</t>
  </si>
  <si>
    <t>CMO 15.147</t>
  </si>
  <si>
    <t>CMO 15.148</t>
  </si>
  <si>
    <t>CMO 15.149</t>
  </si>
  <si>
    <t>CMO 15.150</t>
  </si>
  <si>
    <t>CMO 15.151</t>
  </si>
  <si>
    <t>CMO 15.152</t>
  </si>
  <si>
    <t>CMO 15.153</t>
  </si>
  <si>
    <t>CMO 15.154</t>
  </si>
  <si>
    <t>CMO 15.155</t>
  </si>
  <si>
    <t>CMO 15.156</t>
  </si>
  <si>
    <t>CMO 15.157</t>
  </si>
  <si>
    <t>CMO 15.158</t>
  </si>
  <si>
    <t>CMO 15.159</t>
  </si>
  <si>
    <t>CMO 15.160</t>
  </si>
  <si>
    <t>CMO 15.161</t>
  </si>
  <si>
    <t>CMO 15.162</t>
  </si>
  <si>
    <t>CMO 15.163</t>
  </si>
  <si>
    <t>CMO 15.164</t>
  </si>
  <si>
    <t>CMO 15.165</t>
  </si>
  <si>
    <t>CMO 15.166</t>
  </si>
  <si>
    <t>CMO 15.167</t>
  </si>
  <si>
    <t>CMO 15.168</t>
  </si>
  <si>
    <t>CMO 15.169</t>
  </si>
  <si>
    <t>CMO 15.170</t>
  </si>
  <si>
    <t>CMO 15.171</t>
  </si>
  <si>
    <t>CMO 15.172</t>
  </si>
  <si>
    <t>CMO 15.173</t>
  </si>
  <si>
    <t>CMO 15.174</t>
  </si>
  <si>
    <t>CMO 15.175</t>
  </si>
  <si>
    <t>CMO 15.176</t>
  </si>
  <si>
    <t>CMO 15.177</t>
  </si>
  <si>
    <t>CMO 15.178</t>
  </si>
  <si>
    <t>CMO 15.179</t>
  </si>
  <si>
    <t>CMO 15.180</t>
  </si>
  <si>
    <t>CMO 15.181</t>
  </si>
  <si>
    <t>CMO 15.182</t>
  </si>
  <si>
    <t>CMO 15.183</t>
  </si>
  <si>
    <t>CMO 15.184</t>
  </si>
  <si>
    <t>CMO 15.185</t>
  </si>
  <si>
    <t>CMO 15.186</t>
  </si>
  <si>
    <t>CMO 15.187</t>
  </si>
  <si>
    <t>CMO 15.188</t>
  </si>
  <si>
    <t>CMO 15.189</t>
  </si>
  <si>
    <t>CMO 15.190</t>
  </si>
  <si>
    <t>CMO 15.191</t>
  </si>
  <si>
    <t>CMO 15.192</t>
  </si>
  <si>
    <t>CMO 15.193</t>
  </si>
  <si>
    <t>CMO 15.194</t>
  </si>
  <si>
    <t>CMO 15.195</t>
  </si>
  <si>
    <t>CMO 15.196</t>
  </si>
  <si>
    <t>CMO 15.197</t>
  </si>
  <si>
    <t>CMO 15.198</t>
  </si>
  <si>
    <t>CMO 15.199</t>
  </si>
  <si>
    <t>CMO 15.200</t>
  </si>
  <si>
    <t>CMO 15.201</t>
  </si>
  <si>
    <t>CMO 15.202</t>
  </si>
  <si>
    <t>CMO 15.203</t>
  </si>
  <si>
    <t>CMO 15.204</t>
  </si>
  <si>
    <t>CMO 15.205</t>
  </si>
  <si>
    <t>CMO 15.206</t>
  </si>
  <si>
    <t>CMO 15.207</t>
  </si>
  <si>
    <t>CMO 15.208</t>
  </si>
  <si>
    <t>CMO 15.209</t>
  </si>
  <si>
    <t>CMO 15.210</t>
  </si>
  <si>
    <t>CMO 15.211</t>
  </si>
  <si>
    <t>CMO 15.212</t>
  </si>
  <si>
    <t>CMO 15.213</t>
  </si>
  <si>
    <t>CMO 15.214</t>
  </si>
  <si>
    <t>CMO 15.215</t>
  </si>
  <si>
    <t>CMO 15.216</t>
  </si>
  <si>
    <t>CMO 15.217</t>
  </si>
  <si>
    <t>CMO 15.218</t>
  </si>
  <si>
    <t>CMO 15.219</t>
  </si>
  <si>
    <t>CMO 15.220</t>
  </si>
  <si>
    <t>CMO 15.221</t>
  </si>
  <si>
    <t>CMO 15.222</t>
  </si>
  <si>
    <t>CMO 15.223</t>
  </si>
  <si>
    <t>CMO 15.224</t>
  </si>
  <si>
    <t>CMO 15.225</t>
  </si>
  <si>
    <t>CMO 15.226</t>
  </si>
  <si>
    <t>CMO 15.227</t>
  </si>
  <si>
    <t>CMO 15.228</t>
  </si>
  <si>
    <t>CMO 15.229</t>
  </si>
  <si>
    <t>CMO 15.230</t>
  </si>
  <si>
    <t>CMO 15.231</t>
  </si>
  <si>
    <t>CMO 15.232</t>
  </si>
  <si>
    <t>CMO 15.233</t>
  </si>
  <si>
    <t>CMO 15.234</t>
  </si>
  <si>
    <t>CMO 15.235</t>
  </si>
  <si>
    <t>CMO 15.236</t>
  </si>
  <si>
    <t>CMO 15.237</t>
  </si>
  <si>
    <t>CMO 15.238</t>
  </si>
  <si>
    <t>CMO 15.239</t>
  </si>
  <si>
    <t>CMO 15.240</t>
  </si>
  <si>
    <t>CMO 15.241</t>
  </si>
  <si>
    <t>CMO 15.242</t>
  </si>
  <si>
    <t>CMO 15.243</t>
  </si>
  <si>
    <t>CMO 15.244</t>
  </si>
  <si>
    <t>CMO 15.245</t>
  </si>
  <si>
    <t>CMO 15.246</t>
  </si>
  <si>
    <t>CMO 15.247</t>
  </si>
  <si>
    <t>CMO 15.248</t>
  </si>
  <si>
    <t>CMO 15.249</t>
  </si>
  <si>
    <t>CMO 15.250</t>
  </si>
  <si>
    <t>CMO 15.251</t>
  </si>
  <si>
    <t>CMO 15.252</t>
  </si>
  <si>
    <t>CMO 15.253</t>
  </si>
  <si>
    <t>CMO 15.254</t>
  </si>
  <si>
    <t>CMO 15.255</t>
  </si>
  <si>
    <t>CMO 15.256</t>
  </si>
  <si>
    <t>CMO 15.257</t>
  </si>
  <si>
    <t>CMO 15.258</t>
  </si>
  <si>
    <t>CMO 15.259</t>
  </si>
  <si>
    <t>CMO 15.260</t>
  </si>
  <si>
    <t>CMO 15.261</t>
  </si>
  <si>
    <t>CMO 15.262</t>
  </si>
  <si>
    <t>CMO 15.263</t>
  </si>
  <si>
    <t>CMO 15.264</t>
  </si>
  <si>
    <t>CMO 15.265</t>
  </si>
  <si>
    <t>CMO 15.266</t>
  </si>
  <si>
    <t>CMO 15.267</t>
  </si>
  <si>
    <t>CMO 15.268</t>
  </si>
  <si>
    <t>CMO 15.269</t>
  </si>
  <si>
    <t>CMO 15.270</t>
  </si>
  <si>
    <t>CMO 15.271</t>
  </si>
  <si>
    <t>CMO 15.272</t>
  </si>
  <si>
    <t>CMO 15.273</t>
  </si>
  <si>
    <t>CMO 15.274</t>
  </si>
  <si>
    <t>CMO 15.275</t>
  </si>
  <si>
    <t>CMO 15.276</t>
  </si>
  <si>
    <t>CMO 15.277</t>
  </si>
  <si>
    <t>CMO 15.278</t>
  </si>
  <si>
    <t>CMO 15.279</t>
  </si>
  <si>
    <t>CMO 15.280</t>
  </si>
  <si>
    <t>CMO 15.281</t>
  </si>
  <si>
    <t>CMO 15.282</t>
  </si>
  <si>
    <t>CMO 15.283</t>
  </si>
  <si>
    <t>CMO 15.284</t>
  </si>
  <si>
    <t>CMO 15.285</t>
  </si>
  <si>
    <t>CMO 15.286</t>
  </si>
  <si>
    <t>CMO 15.287</t>
  </si>
  <si>
    <t>CMO 15.288</t>
  </si>
  <si>
    <t>CMO 15.289</t>
  </si>
  <si>
    <t>CMO 15.290</t>
  </si>
  <si>
    <t>CMO 15.291</t>
  </si>
  <si>
    <t>CMO 15.292</t>
  </si>
  <si>
    <t>CMO 15.293</t>
  </si>
  <si>
    <t>CMO 15.294</t>
  </si>
  <si>
    <t>CMO 15.295</t>
  </si>
  <si>
    <t>CMO 15.296</t>
  </si>
  <si>
    <t>CMO 15.297</t>
  </si>
  <si>
    <t>CMO 15.298</t>
  </si>
  <si>
    <t>CMO 15.299</t>
  </si>
  <si>
    <t>CMO 15.300</t>
  </si>
  <si>
    <t>CMO 15.301</t>
  </si>
  <si>
    <t>CMO 15.302</t>
  </si>
  <si>
    <t>CMO 15.303</t>
  </si>
  <si>
    <t>CMO 15.304</t>
  </si>
  <si>
    <t>CMO 15.305</t>
  </si>
  <si>
    <t>CMO 15.306</t>
  </si>
  <si>
    <t>CMO 15.307</t>
  </si>
  <si>
    <t>CMO 15.308</t>
  </si>
  <si>
    <t>CMO 15.309</t>
  </si>
  <si>
    <t>CMO 15.310</t>
  </si>
  <si>
    <t>CMO 15.311</t>
  </si>
  <si>
    <t>CMO 15.312</t>
  </si>
  <si>
    <t>CMO 15.313</t>
  </si>
  <si>
    <t>CMO 15.314</t>
  </si>
  <si>
    <t>CMO 15.315</t>
  </si>
  <si>
    <t>CMO 15.316</t>
  </si>
  <si>
    <t>CMO 15.317</t>
  </si>
  <si>
    <t>CMO 15.318</t>
  </si>
  <si>
    <t>CMO 15.319</t>
  </si>
  <si>
    <t>CMO 15.320</t>
  </si>
  <si>
    <t>CMO 15.321</t>
  </si>
  <si>
    <t>CMO 15.322</t>
  </si>
  <si>
    <t>CMO 15.323</t>
  </si>
  <si>
    <t>CMO 15.324</t>
  </si>
  <si>
    <t>CMO 15.325</t>
  </si>
  <si>
    <t>CMO 15.326</t>
  </si>
  <si>
    <t>CMO 15.327</t>
  </si>
  <si>
    <t>CMO 15.328</t>
  </si>
  <si>
    <t>CMO 15.329</t>
  </si>
  <si>
    <t>CMO 15.330</t>
  </si>
  <si>
    <t>CMO 15.331</t>
  </si>
  <si>
    <t>CMO 15.332</t>
  </si>
  <si>
    <t>CMO 15.333</t>
  </si>
  <si>
    <t>CMO 15.334</t>
  </si>
  <si>
    <t>CMO 15.335</t>
  </si>
  <si>
    <t>CMO 15.336</t>
  </si>
  <si>
    <t>CMO 15.337</t>
  </si>
  <si>
    <t>CMO 15.338</t>
  </si>
  <si>
    <t>CMO 15.339</t>
  </si>
  <si>
    <t>CMO 15.340</t>
  </si>
  <si>
    <t>CMO 15.341</t>
  </si>
  <si>
    <t>CMO 15.342</t>
  </si>
  <si>
    <t>CMO 15.343</t>
  </si>
  <si>
    <t>CMO 15.344</t>
  </si>
  <si>
    <t>CMO 15.345</t>
  </si>
  <si>
    <t>CMO 15.346</t>
  </si>
  <si>
    <t>CMO 15.347</t>
  </si>
  <si>
    <t>CMO 15.348</t>
  </si>
  <si>
    <t>CMO 15.349</t>
  </si>
  <si>
    <t>CMO 15.350</t>
  </si>
  <si>
    <t>CMO 15.351</t>
  </si>
  <si>
    <t>CMO 15.352</t>
  </si>
  <si>
    <t>CMO 15.353</t>
  </si>
  <si>
    <t>CMO 15.354</t>
  </si>
  <si>
    <t>CMO 15.355</t>
  </si>
  <si>
    <t>CMO 15.356</t>
  </si>
  <si>
    <t>CMO 15.357</t>
  </si>
  <si>
    <t>CMO 15.358</t>
  </si>
  <si>
    <t>CMO 15.359</t>
  </si>
  <si>
    <t>CMO 15.360</t>
  </si>
  <si>
    <t>CMO 15.361</t>
  </si>
  <si>
    <t>CMO 15.362</t>
  </si>
  <si>
    <t>CMO 15.363</t>
  </si>
  <si>
    <t>CMO 15.364</t>
  </si>
  <si>
    <t>CMO 15.365</t>
  </si>
  <si>
    <t>CMO 15.366</t>
  </si>
  <si>
    <t>CMO 15.367</t>
  </si>
  <si>
    <t>CMO 15.368</t>
  </si>
  <si>
    <t>CMO 15.369</t>
  </si>
  <si>
    <t>CMO 15.370</t>
  </si>
  <si>
    <t>CMO 15.371</t>
  </si>
  <si>
    <t>CMO 15.372</t>
  </si>
  <si>
    <t>CMO 15.373</t>
  </si>
  <si>
    <t>CMO 15.374</t>
  </si>
  <si>
    <t>CMO 15.375</t>
  </si>
  <si>
    <t>CMO 15.376</t>
  </si>
  <si>
    <t>CMO 15.377</t>
  </si>
  <si>
    <t>CMO 15.378</t>
  </si>
  <si>
    <t>CMO 15.379</t>
  </si>
  <si>
    <t>CMO 15.380</t>
  </si>
  <si>
    <t>CMO 15.381</t>
  </si>
  <si>
    <t>CMO 15.382</t>
  </si>
  <si>
    <t>CMO 15.383</t>
  </si>
  <si>
    <t>CMO 15.384</t>
  </si>
  <si>
    <t>CMO 15.385</t>
  </si>
  <si>
    <t>CMO 15.386</t>
  </si>
  <si>
    <t>CMO 15.387</t>
  </si>
  <si>
    <t>CMO 15.388</t>
  </si>
  <si>
    <t>CMO 15.389</t>
  </si>
  <si>
    <t>CMO 15.390</t>
  </si>
  <si>
    <t>CMO 15.391</t>
  </si>
  <si>
    <t>CMO 15.392</t>
  </si>
  <si>
    <t>CMO 15.393</t>
  </si>
  <si>
    <t>CMO 15.394</t>
  </si>
  <si>
    <t>CMO 15.395</t>
  </si>
  <si>
    <t>CMO 15.396</t>
  </si>
  <si>
    <t>CMO 15.397</t>
  </si>
  <si>
    <t>CMO 15.398</t>
  </si>
  <si>
    <t>CMO 15.399</t>
  </si>
  <si>
    <t>CMO 15.400</t>
  </si>
  <si>
    <t>CMO 15.401</t>
  </si>
  <si>
    <t>CMO 15.402</t>
  </si>
  <si>
    <t>CMO 15.403</t>
  </si>
  <si>
    <t>CMO 15.404</t>
  </si>
  <si>
    <t>CMO 15.405</t>
  </si>
  <si>
    <t>CMO 15.406</t>
  </si>
  <si>
    <t>CMO 15.407</t>
  </si>
  <si>
    <t>CMO 15.408</t>
  </si>
  <si>
    <t>CMO 15.409</t>
  </si>
  <si>
    <t>CMO 15.410</t>
  </si>
  <si>
    <t>CMO 15.411</t>
  </si>
  <si>
    <t>CMO 15.412</t>
  </si>
  <si>
    <t>CMO 15.413</t>
  </si>
  <si>
    <t>CMO 15.414</t>
  </si>
  <si>
    <t>CMO 15.415</t>
  </si>
  <si>
    <t>CMO 15.416</t>
  </si>
  <si>
    <t>CMO 15.417</t>
  </si>
  <si>
    <t>CMO 15.418</t>
  </si>
  <si>
    <t>CMO 15.419</t>
  </si>
  <si>
    <t>CMO 15.420</t>
  </si>
  <si>
    <t>CMO 15.421</t>
  </si>
  <si>
    <t>CMO 15.422</t>
  </si>
  <si>
    <t>CMO 15.423</t>
  </si>
  <si>
    <t>CMO 15.424</t>
  </si>
  <si>
    <t>CMO 15.425</t>
  </si>
  <si>
    <t>CMO 15.426</t>
  </si>
  <si>
    <t>CMO 15.427</t>
  </si>
  <si>
    <t>CMO 15.428</t>
  </si>
  <si>
    <t>CMO 15.429</t>
  </si>
  <si>
    <t>CMO 15.430</t>
  </si>
  <si>
    <t>CMO 15.431</t>
  </si>
  <si>
    <t>CMO 15.432</t>
  </si>
  <si>
    <t>CMO 15.433</t>
  </si>
  <si>
    <t>CMO 15.434</t>
  </si>
  <si>
    <t>CMO 15.435</t>
  </si>
  <si>
    <t>CMO 15.436</t>
  </si>
  <si>
    <t>CMO 15.437</t>
  </si>
  <si>
    <t>CMO 15.438</t>
  </si>
  <si>
    <t>CMO 15.439</t>
  </si>
  <si>
    <t>CMO 15.440</t>
  </si>
  <si>
    <t>CMO 15.441</t>
  </si>
  <si>
    <t>CMO 15.442</t>
  </si>
  <si>
    <t>CMO 15.443</t>
  </si>
  <si>
    <t>CMO 15.444</t>
  </si>
  <si>
    <t>CMO 15.445</t>
  </si>
  <si>
    <t>CMO 15.446</t>
  </si>
  <si>
    <t>CMO 15.447</t>
  </si>
  <si>
    <t>CMO 15.448</t>
  </si>
  <si>
    <t>CMO 15.449</t>
  </si>
  <si>
    <t>CMO 15.450</t>
  </si>
  <si>
    <t>CMO 15.451</t>
  </si>
  <si>
    <t>CMO 15.452</t>
  </si>
  <si>
    <t>CMO 15.453</t>
  </si>
  <si>
    <t>CMO 15.454</t>
  </si>
  <si>
    <t>CMO 15.455</t>
  </si>
  <si>
    <t>CMO 15.456</t>
  </si>
  <si>
    <t>CMO 15.457</t>
  </si>
  <si>
    <t>CMO 15.458</t>
  </si>
  <si>
    <t>CMO 15.459</t>
  </si>
  <si>
    <t>CMO 15.460</t>
  </si>
  <si>
    <t>CMO 15.461</t>
  </si>
  <si>
    <t>CMO 15.462</t>
  </si>
  <si>
    <t>CMO 15.463</t>
  </si>
  <si>
    <t>CMO 15.464</t>
  </si>
  <si>
    <t>CMO 15.465</t>
  </si>
  <si>
    <t>CMO 15.466</t>
  </si>
  <si>
    <t>CMO 15.467</t>
  </si>
  <si>
    <t>CMO 15.468</t>
  </si>
  <si>
    <t>CMO 15.469</t>
  </si>
  <si>
    <t>CMO 15.470</t>
  </si>
  <si>
    <t>CMO 15.471</t>
  </si>
  <si>
    <t>CMO 15.472</t>
  </si>
  <si>
    <t>CMO 15.473</t>
  </si>
  <si>
    <t>CMO 15.474</t>
  </si>
  <si>
    <t>CMO 15.475</t>
  </si>
  <si>
    <t>CMO 15.476</t>
  </si>
  <si>
    <t>CMO 15.477</t>
  </si>
  <si>
    <t>CMO 15.478</t>
  </si>
  <si>
    <t>CMO 15.479</t>
  </si>
  <si>
    <t>CMO 15.480</t>
  </si>
  <si>
    <t>CMO 15.481</t>
  </si>
  <si>
    <t>CMO 15.482</t>
  </si>
  <si>
    <t>CMO 15.483</t>
  </si>
  <si>
    <t>CMO 15.484</t>
  </si>
  <si>
    <t>CMO 15.485</t>
  </si>
  <si>
    <t>CMO 15.486</t>
  </si>
  <si>
    <t>CMO 15.487</t>
  </si>
  <si>
    <t>CMO 15.488</t>
  </si>
  <si>
    <t>CMO 15.489</t>
  </si>
  <si>
    <t>CMO 15.490</t>
  </si>
  <si>
    <t>CMO 15.491</t>
  </si>
  <si>
    <t>CMO 15.492</t>
  </si>
  <si>
    <t>CMO 15.493</t>
  </si>
  <si>
    <t>CMO 15.494</t>
  </si>
  <si>
    <t>CMO 15.495</t>
  </si>
  <si>
    <t>CMO 15.496</t>
  </si>
  <si>
    <t>CMO 15.497</t>
  </si>
  <si>
    <t>CMO 15.498</t>
  </si>
  <si>
    <t>CMO 16</t>
  </si>
  <si>
    <t>CMO 16.1</t>
  </si>
  <si>
    <t>CMO 16.2</t>
  </si>
  <si>
    <t>CMO 16.3</t>
  </si>
  <si>
    <t>CMO 16.4</t>
  </si>
  <si>
    <t>CMO 16.5</t>
  </si>
  <si>
    <t>CMO 16.6</t>
  </si>
  <si>
    <t>CMO 16.7</t>
  </si>
  <si>
    <t>CMO 16.8</t>
  </si>
  <si>
    <t>CMO 16.9</t>
  </si>
  <si>
    <t>CMO 16.10</t>
  </si>
  <si>
    <t>CMO 16.11</t>
  </si>
  <si>
    <t>CMO 16.12</t>
  </si>
  <si>
    <t>CMO 16.13</t>
  </si>
  <si>
    <t>CMO 16.14</t>
  </si>
  <si>
    <t>CMO 16.15</t>
  </si>
  <si>
    <t>CMO 16.16</t>
  </si>
  <si>
    <t>CMO 16.17</t>
  </si>
  <si>
    <t>CMO 16.18</t>
  </si>
  <si>
    <t>CMO 16.19</t>
  </si>
  <si>
    <t>CMO 16.20</t>
  </si>
  <si>
    <t>CMO 16.21</t>
  </si>
  <si>
    <t>CMO 16.22</t>
  </si>
  <si>
    <t>CMO 16.23</t>
  </si>
  <si>
    <t>CMO 16.24</t>
  </si>
  <si>
    <t>CMO 16.25</t>
  </si>
  <si>
    <t>CMO 16.26</t>
  </si>
  <si>
    <t>CMO 16.27</t>
  </si>
  <si>
    <t>CMO 16.28</t>
  </si>
  <si>
    <t>CMO 16.29</t>
  </si>
  <si>
    <t>CMO 16.30</t>
  </si>
  <si>
    <t>CMO 16.31</t>
  </si>
  <si>
    <t>CMO 16.32</t>
  </si>
  <si>
    <t>CMO 16.33</t>
  </si>
  <si>
    <t>CMO 16.34</t>
  </si>
  <si>
    <t>CMO 16.35</t>
  </si>
  <si>
    <t>CMO 16.36</t>
  </si>
  <si>
    <t>CMO 16.37</t>
  </si>
  <si>
    <t>CMO 16.38</t>
  </si>
  <si>
    <t>CMO 16.39</t>
  </si>
  <si>
    <t>CMO 16.40</t>
  </si>
  <si>
    <t>CMO 16.41</t>
  </si>
  <si>
    <t>CMO 16.42</t>
  </si>
  <si>
    <t>CMO 16.43</t>
  </si>
  <si>
    <t>CMO 16.44</t>
  </si>
  <si>
    <t>CMO 16.45</t>
  </si>
  <si>
    <t>CMO 16.46</t>
  </si>
  <si>
    <t>CMO 16.47</t>
  </si>
  <si>
    <t>CMO 16.48</t>
  </si>
  <si>
    <t>CMO 16.49</t>
  </si>
  <si>
    <t>CMO 16.50</t>
  </si>
  <si>
    <t>CMO 16.51</t>
  </si>
  <si>
    <t>CMO 16.52</t>
  </si>
  <si>
    <t>CMO 16.53</t>
  </si>
  <si>
    <t>CMO 16.54</t>
  </si>
  <si>
    <t>CMO 16.55</t>
  </si>
  <si>
    <t>CMO 16.56</t>
  </si>
  <si>
    <t>CMO 16.57</t>
  </si>
  <si>
    <t>CMO 16.58</t>
  </si>
  <si>
    <t>CMO 16.59</t>
  </si>
  <si>
    <t>CMO 16.60</t>
  </si>
  <si>
    <t>CMO 16.61</t>
  </si>
  <si>
    <t>CMO 16.62</t>
  </si>
  <si>
    <t>CMO 16.63</t>
  </si>
  <si>
    <t>CMO 16.64</t>
  </si>
  <si>
    <t>CMO 16.65</t>
  </si>
  <si>
    <t>CMO 16.66</t>
  </si>
  <si>
    <t>CMO 16.67</t>
  </si>
  <si>
    <t>CMO 16.68</t>
  </si>
  <si>
    <t>CMO 16.69</t>
  </si>
  <si>
    <t>CMO 16.70</t>
  </si>
  <si>
    <t>CMO 16.71</t>
  </si>
  <si>
    <t>CMO 16.72</t>
  </si>
  <si>
    <t>CMO 16.73</t>
  </si>
  <si>
    <t>CMO 16.74</t>
  </si>
  <si>
    <t>CMO 16.75</t>
  </si>
  <si>
    <t>CMO 16.76</t>
  </si>
  <si>
    <t>CMO 16.77</t>
  </si>
  <si>
    <t>CMO 16.78</t>
  </si>
  <si>
    <t>CMO 16.79</t>
  </si>
  <si>
    <t>CMO 16.80</t>
  </si>
  <si>
    <t>CMO 16.81</t>
  </si>
  <si>
    <t>CMO 16.82</t>
  </si>
  <si>
    <t>CMO 16.83</t>
  </si>
  <si>
    <t>CMO 16.84</t>
  </si>
  <si>
    <t>CMO 16.85</t>
  </si>
  <si>
    <t>CMO 16.86</t>
  </si>
  <si>
    <t>CMO 16.87</t>
  </si>
  <si>
    <t>CMO 16.88</t>
  </si>
  <si>
    <t>CMO 16.89</t>
  </si>
  <si>
    <t>CMO 16.90</t>
  </si>
  <si>
    <t>CMO 16.91</t>
  </si>
  <si>
    <t>CMO 16.92</t>
  </si>
  <si>
    <t>CMO 16.93</t>
  </si>
  <si>
    <t>CMO 16.94</t>
  </si>
  <si>
    <t>CMO 16.95</t>
  </si>
  <si>
    <t>CMO 16.96</t>
  </si>
  <si>
    <t>CMO 16.97</t>
  </si>
  <si>
    <t>CMO 16.98</t>
  </si>
  <si>
    <t>CMO 17</t>
  </si>
  <si>
    <t>CMO 17.1</t>
  </si>
  <si>
    <t>CMO 17.2</t>
  </si>
  <si>
    <t>CMO 17.3</t>
  </si>
  <si>
    <t>CMO 17.4</t>
  </si>
  <si>
    <t>CMO 17.5</t>
  </si>
  <si>
    <t>CMO 17.6</t>
  </si>
  <si>
    <t>CMO 17.7</t>
  </si>
  <si>
    <t>CMO 17.8</t>
  </si>
  <si>
    <t>CMO 17.9</t>
  </si>
  <si>
    <t>CMO 17.10</t>
  </si>
  <si>
    <t>CMO 17.11</t>
  </si>
  <si>
    <t>CMO 17.12</t>
  </si>
  <si>
    <t>CMO 17.13</t>
  </si>
  <si>
    <t>CMO 17.14</t>
  </si>
  <si>
    <t>CMO 17.15</t>
  </si>
  <si>
    <t>CMO 17.16</t>
  </si>
  <si>
    <t>CMO 17.17</t>
  </si>
  <si>
    <t>CMO 17.18</t>
  </si>
  <si>
    <t>CMO 17.19</t>
  </si>
  <si>
    <t>CMO 17.20</t>
  </si>
  <si>
    <t>CMO 17.21</t>
  </si>
  <si>
    <t>CMO 17.22</t>
  </si>
  <si>
    <t>CMO 17.23</t>
  </si>
  <si>
    <t>CMO 17.24</t>
  </si>
  <si>
    <t>CMO 17.25</t>
  </si>
  <si>
    <t>CMO 17.26</t>
  </si>
  <si>
    <t>CMO 17.27</t>
  </si>
  <si>
    <t>CMO 17.28</t>
  </si>
  <si>
    <t>CMO 17.29</t>
  </si>
  <si>
    <t>CMO 17.30</t>
  </si>
  <si>
    <t>CMO 17.31</t>
  </si>
  <si>
    <t>CMO 17.32</t>
  </si>
  <si>
    <t>CMO 17.33</t>
  </si>
  <si>
    <t>CMO 17.34</t>
  </si>
  <si>
    <t>CMO 17.35</t>
  </si>
  <si>
    <t>CMO 17.36</t>
  </si>
  <si>
    <t>CMO 17.37</t>
  </si>
  <si>
    <t>CMO 17.38</t>
  </si>
  <si>
    <t>CMO 17.39</t>
  </si>
  <si>
    <t>CMO 17.40</t>
  </si>
  <si>
    <t>CMO 17.41</t>
  </si>
  <si>
    <t>CMO 17.42</t>
  </si>
  <si>
    <t>CMO 17.43</t>
  </si>
  <si>
    <t>CMO 17.44</t>
  </si>
  <si>
    <t>CMO 17.45</t>
  </si>
  <si>
    <t>CMO 17.46</t>
  </si>
  <si>
    <t>CMO 17.47</t>
  </si>
  <si>
    <t>CMO 17.48</t>
  </si>
  <si>
    <t>CMO 17.49</t>
  </si>
  <si>
    <t>CMO 17.50</t>
  </si>
  <si>
    <t>CMO 17.51</t>
  </si>
  <si>
    <t>CMO 17.52</t>
  </si>
  <si>
    <t>CMO 17.53</t>
  </si>
  <si>
    <t>CMO 17.54</t>
  </si>
  <si>
    <t>CMO 17.55</t>
  </si>
  <si>
    <t>CMO 17.56</t>
  </si>
  <si>
    <t>CMO 17.57</t>
  </si>
  <si>
    <t>CMO 17.58</t>
  </si>
  <si>
    <t>CMO 17.59</t>
  </si>
  <si>
    <t>CMO 17.60</t>
  </si>
  <si>
    <t>CMO 17.61</t>
  </si>
  <si>
    <t>CMO 17.62</t>
  </si>
  <si>
    <t>CMO 17.63</t>
  </si>
  <si>
    <t>CMO 17.64</t>
  </si>
  <si>
    <t>CMO 17.65</t>
  </si>
  <si>
    <t>CMO 17.66</t>
  </si>
  <si>
    <t>CMO 17.67</t>
  </si>
  <si>
    <t>CMO 17.68</t>
  </si>
  <si>
    <t>CMO 17.69</t>
  </si>
  <si>
    <t>CMO 17.70</t>
  </si>
  <si>
    <t>CMO 17.71</t>
  </si>
  <si>
    <t>CMO 17.72</t>
  </si>
  <si>
    <t>CMO 17.73</t>
  </si>
  <si>
    <t>CMO 17.74</t>
  </si>
  <si>
    <t>CMO 17.75</t>
  </si>
  <si>
    <t>CMO 17.76</t>
  </si>
  <si>
    <t>CMO 17.77</t>
  </si>
  <si>
    <t>CMO 17.78</t>
  </si>
  <si>
    <t>CMO 17.79</t>
  </si>
  <si>
    <t>CMO 18</t>
  </si>
  <si>
    <t>CMO 18.1</t>
  </si>
  <si>
    <t>CMO 18.2</t>
  </si>
  <si>
    <t>CMO 18.3</t>
  </si>
  <si>
    <t>CMO 18.4</t>
  </si>
  <si>
    <t>CMO 18.5</t>
  </si>
  <si>
    <t>CMO 18.6</t>
  </si>
  <si>
    <t>CMO 18.7</t>
  </si>
  <si>
    <t>CMO 18.8</t>
  </si>
  <si>
    <t>CMO 18.9</t>
  </si>
  <si>
    <t>CMO 18.10</t>
  </si>
  <si>
    <t>CMO 18.11</t>
  </si>
  <si>
    <t>CMO 18.12</t>
  </si>
  <si>
    <t>CMO 18.13</t>
  </si>
  <si>
    <t>CMO 18.14</t>
  </si>
  <si>
    <t>CMO 18.15</t>
  </si>
  <si>
    <t>CMO 18.16</t>
  </si>
  <si>
    <t>CMO 18.17</t>
  </si>
  <si>
    <t>CMO 18.18</t>
  </si>
  <si>
    <t>CMO 18.19</t>
  </si>
  <si>
    <t>CMO 18.20</t>
  </si>
  <si>
    <t>CMO 18.21</t>
  </si>
  <si>
    <t>CMO 18.22</t>
  </si>
  <si>
    <t>CMO 18.23</t>
  </si>
  <si>
    <t>CMO 18.24</t>
  </si>
  <si>
    <t>CMO 18.25</t>
  </si>
  <si>
    <t>CMO 18.26</t>
  </si>
  <si>
    <t>CMO 18.27</t>
  </si>
  <si>
    <t>CMO 18.28</t>
  </si>
  <si>
    <t>CMO 18.29</t>
  </si>
  <si>
    <t>CMO 18.30</t>
  </si>
  <si>
    <t>CMO 18.31</t>
  </si>
  <si>
    <t>CMO 18.32</t>
  </si>
  <si>
    <t>CMO 18.33</t>
  </si>
  <si>
    <t>CMO 18.34</t>
  </si>
  <si>
    <t>CMO 18.35</t>
  </si>
  <si>
    <t>CMO 18.36</t>
  </si>
  <si>
    <t>CMO 18.37</t>
  </si>
  <si>
    <t>CMO 18.38</t>
  </si>
  <si>
    <t>CMO 18.39</t>
  </si>
  <si>
    <t>CMO 18.40</t>
  </si>
  <si>
    <t>CMO 18.41</t>
  </si>
  <si>
    <t>CMO 18.42</t>
  </si>
  <si>
    <t>CMO 18.43</t>
  </si>
  <si>
    <t>CMO 18.44</t>
  </si>
  <si>
    <t>CMO 18.45</t>
  </si>
  <si>
    <t>CMO 18.46</t>
  </si>
  <si>
    <t>CMO 18.47</t>
  </si>
  <si>
    <t>CMO 18.48</t>
  </si>
  <si>
    <t>CMO 18.49</t>
  </si>
  <si>
    <t>CMO 18.50</t>
  </si>
  <si>
    <t>CMO 18.51</t>
  </si>
  <si>
    <t>CMO 18.52</t>
  </si>
  <si>
    <t>CMO 18.53</t>
  </si>
  <si>
    <t>CMO 18.54</t>
  </si>
  <si>
    <t>CMO 18.55</t>
  </si>
  <si>
    <t>CMO 18.56</t>
  </si>
  <si>
    <t>CMO 18.57</t>
  </si>
  <si>
    <t>CMO 18.58</t>
  </si>
  <si>
    <t>CMO 18.59</t>
  </si>
  <si>
    <t>CMO 18.60</t>
  </si>
  <si>
    <t>CMO 18.61</t>
  </si>
  <si>
    <t>CMO 18.62</t>
  </si>
  <si>
    <t>CMO 18.63</t>
  </si>
  <si>
    <t>CMO 18.64</t>
  </si>
  <si>
    <t>CMO 18.65</t>
  </si>
  <si>
    <t>CMO 18.66</t>
  </si>
  <si>
    <t>CMO 18.67</t>
  </si>
  <si>
    <t>CMO 18.68</t>
  </si>
  <si>
    <t>CMO 18.69</t>
  </si>
  <si>
    <t>CMO 18.70</t>
  </si>
  <si>
    <t>CMO 18.71</t>
  </si>
  <si>
    <t>CMO 18.72</t>
  </si>
  <si>
    <t>CMO 18.73</t>
  </si>
  <si>
    <t>CMO 18.74</t>
  </si>
  <si>
    <t>CMO 18.75</t>
  </si>
  <si>
    <t>CMO 18.76</t>
  </si>
  <si>
    <t>CMO 18.77</t>
  </si>
  <si>
    <t>CMO 18.78</t>
  </si>
  <si>
    <t>CMO 18.79</t>
  </si>
  <si>
    <t>CMO 18.80</t>
  </si>
  <si>
    <t>CMO 18.81</t>
  </si>
  <si>
    <t>CMO 18.82</t>
  </si>
  <si>
    <t>CMO 18.83</t>
  </si>
  <si>
    <t>CMO 18.84</t>
  </si>
  <si>
    <t>CMO 18.85</t>
  </si>
  <si>
    <t>CMO 18.86</t>
  </si>
  <si>
    <t>CMO 18.87</t>
  </si>
  <si>
    <t>CMO 18.88</t>
  </si>
  <si>
    <t>CMO 18.89</t>
  </si>
  <si>
    <t>CMO 18.90</t>
  </si>
  <si>
    <t>CMO 18.91</t>
  </si>
  <si>
    <t>CMO 18.92</t>
  </si>
  <si>
    <t>CMO 18.93</t>
  </si>
  <si>
    <t>CMO 18.94</t>
  </si>
  <si>
    <t>CMO 18.95</t>
  </si>
  <si>
    <t>CMO 18.96</t>
  </si>
  <si>
    <t>CMO 18.97</t>
  </si>
  <si>
    <t>CMO 18.98</t>
  </si>
  <si>
    <t>CMO 18.99</t>
  </si>
  <si>
    <t>CMO 18.100</t>
  </si>
  <si>
    <t>CMO 18.101</t>
  </si>
  <si>
    <t>CMO 18.102</t>
  </si>
  <si>
    <t>CMO 18.103</t>
  </si>
  <si>
    <t>CMO 18.104</t>
  </si>
  <si>
    <t>CMO 18.105</t>
  </si>
  <si>
    <t>CMO 18.106</t>
  </si>
  <si>
    <t>CMO 18.107</t>
  </si>
  <si>
    <t>CMO 18.108</t>
  </si>
  <si>
    <t>CMO 18.109</t>
  </si>
  <si>
    <t>CMO 18.110</t>
  </si>
  <si>
    <t>CMO 18.111</t>
  </si>
  <si>
    <t>CMO 18.112</t>
  </si>
  <si>
    <t>CMO 18.113</t>
  </si>
  <si>
    <t>CMO 18.114</t>
  </si>
  <si>
    <t>CMO 18.115</t>
  </si>
  <si>
    <t>CMO 18.116</t>
  </si>
  <si>
    <t>CMO 18.117</t>
  </si>
  <si>
    <t>CMO 18.118</t>
  </si>
  <si>
    <t>CMO 18.119</t>
  </si>
  <si>
    <t>CMO 18.120</t>
  </si>
  <si>
    <t>CMO 18.121</t>
  </si>
  <si>
    <t>CMO 19</t>
  </si>
  <si>
    <t>CMO 19.1</t>
  </si>
  <si>
    <t>CMO 19.2</t>
  </si>
  <si>
    <t>CMO 19.3</t>
  </si>
  <si>
    <t>CMO 19.4</t>
  </si>
  <si>
    <t>CMO 19.5</t>
  </si>
  <si>
    <t>CMO 19.6</t>
  </si>
  <si>
    <t>CMO 19.7</t>
  </si>
  <si>
    <t>CMO 19.8</t>
  </si>
  <si>
    <t>CMO 19.9</t>
  </si>
  <si>
    <t>CMO 19.10</t>
  </si>
  <si>
    <t>CMO 19.11</t>
  </si>
  <si>
    <t>CMO 19.12</t>
  </si>
  <si>
    <t>CMO 19.13</t>
  </si>
  <si>
    <t>CMO 19.14</t>
  </si>
  <si>
    <t>CMO 19.15</t>
  </si>
  <si>
    <t>CMO 19.16</t>
  </si>
  <si>
    <t>CMO 19.17</t>
  </si>
  <si>
    <t>CMO 19.18</t>
  </si>
  <si>
    <t>CMO 19.19</t>
  </si>
  <si>
    <t>CMO 19.20</t>
  </si>
  <si>
    <t>CMO 19.21</t>
  </si>
  <si>
    <t>CMO 19.22</t>
  </si>
  <si>
    <t>CMO 19.23</t>
  </si>
  <si>
    <t>CMO 19.24</t>
  </si>
  <si>
    <t>CMO 19.25</t>
  </si>
  <si>
    <t>CMO 19.26</t>
  </si>
  <si>
    <t>CMO 19.27</t>
  </si>
  <si>
    <t>CMO 19.28</t>
  </si>
  <si>
    <t>CMO 19.29</t>
  </si>
  <si>
    <t>CMO 19.30</t>
  </si>
  <si>
    <t>CMO 19.31</t>
  </si>
  <si>
    <t>CMO 19.32</t>
  </si>
  <si>
    <t>CMO 19.33</t>
  </si>
  <si>
    <t>CMO 19.34</t>
  </si>
  <si>
    <t>CMO 19.35</t>
  </si>
  <si>
    <t>CMO 19.36</t>
  </si>
  <si>
    <t>CMO 19.37</t>
  </si>
  <si>
    <t>CMO 19.38</t>
  </si>
  <si>
    <t>CMO 19.39</t>
  </si>
  <si>
    <t>CMO 19.40</t>
  </si>
  <si>
    <t>CMO 19.41</t>
  </si>
  <si>
    <t>CMO 19.42</t>
  </si>
  <si>
    <t>CMO 19.43</t>
  </si>
  <si>
    <t>CMO 19.44</t>
  </si>
  <si>
    <t>CMO 19.45</t>
  </si>
  <si>
    <t>CMO 19.46</t>
  </si>
  <si>
    <t>CMO 19.47</t>
  </si>
  <si>
    <t>CMO 19.48</t>
  </si>
  <si>
    <t>CMO 19.49</t>
  </si>
  <si>
    <t>CMO 19.50</t>
  </si>
  <si>
    <t>CMO 19.51</t>
  </si>
  <si>
    <t>CMO 19.52</t>
  </si>
  <si>
    <t>CMO 19.53</t>
  </si>
  <si>
    <t>CMO 19.54</t>
  </si>
  <si>
    <t>CMO 19.55</t>
  </si>
  <si>
    <t>CMO 19.56</t>
  </si>
  <si>
    <t>CMO 19.57</t>
  </si>
  <si>
    <t>CMO 19.58</t>
  </si>
  <si>
    <t>CMO 19.59</t>
  </si>
  <si>
    <t>CMO 19.60</t>
  </si>
  <si>
    <t>CMO 19.61</t>
  </si>
  <si>
    <t>CMO 19.62</t>
  </si>
  <si>
    <t>CMO 19.63</t>
  </si>
  <si>
    <t>CMO 19.64</t>
  </si>
  <si>
    <t>CMO 19.65</t>
  </si>
  <si>
    <t>CMO 19.66</t>
  </si>
  <si>
    <t>CMO 19.67</t>
  </si>
  <si>
    <t>CMO 19.68</t>
  </si>
  <si>
    <t>CMO 19.69</t>
  </si>
  <si>
    <t>CMO 19.70</t>
  </si>
  <si>
    <t>CMO 19.71</t>
  </si>
  <si>
    <t>CMO 19.72</t>
  </si>
  <si>
    <t>CMO 19.73</t>
  </si>
  <si>
    <t>CMO 19.74</t>
  </si>
  <si>
    <t>CMO 19.75</t>
  </si>
  <si>
    <t>CMO 19.76</t>
  </si>
  <si>
    <t>CMO 19.77</t>
  </si>
  <si>
    <t>CMO 19.78</t>
  </si>
  <si>
    <t>CMO 19.79</t>
  </si>
  <si>
    <t>CMO 19.80</t>
  </si>
  <si>
    <t>CMO 19.81</t>
  </si>
  <si>
    <t>CMO 19.82</t>
  </si>
  <si>
    <t>CMO 19.83</t>
  </si>
  <si>
    <t>CMO 19.84</t>
  </si>
  <si>
    <t>CMO 19.85</t>
  </si>
  <si>
    <t>CMO 19.86</t>
  </si>
  <si>
    <t>CMO 19.87</t>
  </si>
  <si>
    <t>CMO 19.88</t>
  </si>
  <si>
    <t>CMO 19.89</t>
  </si>
  <si>
    <t>CMO 19.90</t>
  </si>
  <si>
    <t>CMO 19.91</t>
  </si>
  <si>
    <t>CMO 19.92</t>
  </si>
  <si>
    <t>CMO 19.93</t>
  </si>
  <si>
    <t>CMO 19.94</t>
  </si>
  <si>
    <t>CMO 19.95</t>
  </si>
  <si>
    <t>CMO 19.96</t>
  </si>
  <si>
    <t>CMO 19.97</t>
  </si>
  <si>
    <t>CMO 19.98</t>
  </si>
  <si>
    <t>CMO 19.99</t>
  </si>
  <si>
    <t>CMO 19.100</t>
  </si>
  <si>
    <t>CMO 19.101</t>
  </si>
  <si>
    <t>CMO 19.102</t>
  </si>
  <si>
    <t>CMO 19.103</t>
  </si>
  <si>
    <t>CMO 19.104</t>
  </si>
  <si>
    <t>CMO 19.105</t>
  </si>
  <si>
    <t>CMO 19.106</t>
  </si>
  <si>
    <t>CMO 19.107</t>
  </si>
  <si>
    <t>CMO 19.108</t>
  </si>
  <si>
    <t>CMO 19.109</t>
  </si>
  <si>
    <t>CMO 19.110</t>
  </si>
  <si>
    <t>CMO 19.111</t>
  </si>
  <si>
    <t>CMO 19.112</t>
  </si>
  <si>
    <t>CMO 19.113</t>
  </si>
  <si>
    <t>CMO 19.114</t>
  </si>
  <si>
    <t>CMO 19.115</t>
  </si>
  <si>
    <t>CMO 19.116</t>
  </si>
  <si>
    <t>CMO 19.117</t>
  </si>
  <si>
    <t>CMO 19.118</t>
  </si>
  <si>
    <t>CMO 19.119</t>
  </si>
  <si>
    <t>CMO 19.120</t>
  </si>
  <si>
    <t>CMO 19.121</t>
  </si>
  <si>
    <t>CMO 19.122</t>
  </si>
  <si>
    <t>CMO 19.123</t>
  </si>
  <si>
    <t>CMO 19.124</t>
  </si>
  <si>
    <t>CMO 19.125</t>
  </si>
  <si>
    <t>CMO 19.126</t>
  </si>
  <si>
    <t>CMO 19.127</t>
  </si>
  <si>
    <t>CMO 19.128</t>
  </si>
  <si>
    <t>CMO 19.129</t>
  </si>
  <si>
    <t>CMO 19.130</t>
  </si>
  <si>
    <t>CMO 19.131</t>
  </si>
  <si>
    <t>CMO 19.132</t>
  </si>
  <si>
    <t>CMO 19.133</t>
  </si>
  <si>
    <t>CMO 19.134</t>
  </si>
  <si>
    <t>CMO 19.135</t>
  </si>
  <si>
    <t>CMO 19.136</t>
  </si>
  <si>
    <t>CMO 19.137</t>
  </si>
  <si>
    <t>CMO 19.138</t>
  </si>
  <si>
    <t>CMO 19.139</t>
  </si>
  <si>
    <t>CMO 19.140</t>
  </si>
  <si>
    <t>CMO 19.141</t>
  </si>
  <si>
    <t>CMO 19.142</t>
  </si>
  <si>
    <t>CMO 19.143</t>
  </si>
  <si>
    <t>CMO 19.144</t>
  </si>
  <si>
    <t>CMO 19.145</t>
  </si>
  <si>
    <t>CMO 19.146</t>
  </si>
  <si>
    <t>CMO 19.147</t>
  </si>
  <si>
    <t>CMO 19.148</t>
  </si>
  <si>
    <t>CMO 19.149</t>
  </si>
  <si>
    <t>CMO 19.150</t>
  </si>
  <si>
    <t>CMO 19.151</t>
  </si>
  <si>
    <t>CMO 19.152</t>
  </si>
  <si>
    <t>CMO 19.153</t>
  </si>
  <si>
    <t>CMO 19.154</t>
  </si>
  <si>
    <t>CMO 19.155</t>
  </si>
  <si>
    <t>CMO 19.156</t>
  </si>
  <si>
    <t>CMO 19.157</t>
  </si>
  <si>
    <t>CMO 19.158</t>
  </si>
  <si>
    <t>CMO 19.159</t>
  </si>
  <si>
    <t>CMO 19.160</t>
  </si>
  <si>
    <t>CMO 19.161</t>
  </si>
  <si>
    <t>CMO 19.162</t>
  </si>
  <si>
    <t>CMO 19.163</t>
  </si>
  <si>
    <t>CMO 19.164</t>
  </si>
  <si>
    <t>CMO 19.165</t>
  </si>
  <si>
    <t>CMO 19.166</t>
  </si>
  <si>
    <t>CMO 19.167</t>
  </si>
  <si>
    <t>CMO 19.168</t>
  </si>
  <si>
    <t>CMO 19.169</t>
  </si>
  <si>
    <t>CMO 19.170</t>
  </si>
  <si>
    <t>CMO 19.171</t>
  </si>
  <si>
    <t>CMO 19.172</t>
  </si>
  <si>
    <t>CMO 19.173</t>
  </si>
  <si>
    <t>CMO 19.174</t>
  </si>
  <si>
    <t>CMO 19.175</t>
  </si>
  <si>
    <t>CMO 19.176</t>
  </si>
  <si>
    <t>CMO 19.177</t>
  </si>
  <si>
    <t>CMO 19.178</t>
  </si>
  <si>
    <t>CMO 19.179</t>
  </si>
  <si>
    <t>CMO 19.180</t>
  </si>
  <si>
    <t>CMO 19.181</t>
  </si>
  <si>
    <t>CMO 19.182</t>
  </si>
  <si>
    <t>CMO 19.183</t>
  </si>
  <si>
    <t>CMO 19.184</t>
  </si>
  <si>
    <t>CMO 19.185</t>
  </si>
  <si>
    <t>CMO 19.186</t>
  </si>
  <si>
    <t>CMO 19.187</t>
  </si>
  <si>
    <t>CMO 19.188</t>
  </si>
  <si>
    <t>CMO 19.189</t>
  </si>
  <si>
    <t>CMO 19.190</t>
  </si>
  <si>
    <t>CMO 19.191</t>
  </si>
  <si>
    <t>CMO 19.192</t>
  </si>
  <si>
    <t>CMO 19.193</t>
  </si>
  <si>
    <t>CMO 19.194</t>
  </si>
  <si>
    <t>CMO 19.195</t>
  </si>
  <si>
    <t>CMO 19.196</t>
  </si>
  <si>
    <t>CMO 19.197</t>
  </si>
  <si>
    <t>CMO 19.198</t>
  </si>
  <si>
    <t>CMO 19.199</t>
  </si>
  <si>
    <t>CMO 19.200</t>
  </si>
  <si>
    <t>CMO 19.201</t>
  </si>
  <si>
    <t>CMO 19.202</t>
  </si>
  <si>
    <t>CMO 19.203</t>
  </si>
  <si>
    <t>CMO 19.204</t>
  </si>
  <si>
    <t>CMO 19.205</t>
  </si>
  <si>
    <t>CMO 19.206</t>
  </si>
  <si>
    <t>CMO 19.207</t>
  </si>
  <si>
    <t>CMO 19.208</t>
  </si>
  <si>
    <t>CMO 19.209</t>
  </si>
  <si>
    <t>CMO 19.210</t>
  </si>
  <si>
    <t>CMO 19.211</t>
  </si>
  <si>
    <t>CMO 19.212</t>
  </si>
  <si>
    <t>CMO 19.213</t>
  </si>
  <si>
    <t>CMO 19.214</t>
  </si>
  <si>
    <t>CMO 19.215</t>
  </si>
  <si>
    <t>CMO 19.216</t>
  </si>
  <si>
    <t>CMO 19.217</t>
  </si>
  <si>
    <t>CMO 19.218</t>
  </si>
  <si>
    <t>CMO 19.219</t>
  </si>
  <si>
    <t>CMO 19.220</t>
  </si>
  <si>
    <t>CMO 19.221</t>
  </si>
  <si>
    <t>CMO 19.222</t>
  </si>
  <si>
    <t>CMO 19.223</t>
  </si>
  <si>
    <t>CMO 19.224</t>
  </si>
  <si>
    <t>CMO 19.225</t>
  </si>
  <si>
    <t>CMO 19.226</t>
  </si>
  <si>
    <t>CMO 19.227</t>
  </si>
  <si>
    <t>CMO 19.228</t>
  </si>
  <si>
    <t>CMO 19.229</t>
  </si>
  <si>
    <t>CMO 19.230</t>
  </si>
  <si>
    <t>CMO 19.231</t>
  </si>
  <si>
    <t>CMO 19.232</t>
  </si>
  <si>
    <t>CMO 19.233</t>
  </si>
  <si>
    <t>CMO 19.234</t>
  </si>
  <si>
    <t>CMO 19.235</t>
  </si>
  <si>
    <t>CMO 19.236</t>
  </si>
  <si>
    <t>CMO 19.237</t>
  </si>
  <si>
    <t>CMO 19.238</t>
  </si>
  <si>
    <t>CMO 19.239</t>
  </si>
  <si>
    <t>CMO 19.240</t>
  </si>
  <si>
    <t>CMO 19.241</t>
  </si>
  <si>
    <t>CMO 19.242</t>
  </si>
  <si>
    <t>CMO 19.243</t>
  </si>
  <si>
    <t>CMO 19.244</t>
  </si>
  <si>
    <t>CMO 19.245</t>
  </si>
  <si>
    <t>CMO 19.246</t>
  </si>
  <si>
    <t>CMO 19.247</t>
  </si>
  <si>
    <t>CMO 19.248</t>
  </si>
  <si>
    <t>CMO 19.249</t>
  </si>
  <si>
    <t>CMO 19.250</t>
  </si>
  <si>
    <t>CMO 19.251</t>
  </si>
  <si>
    <t>CMO 19.252</t>
  </si>
  <si>
    <t>CMO 19.253</t>
  </si>
  <si>
    <t>CMO 19.254</t>
  </si>
  <si>
    <t>CMO 19.255</t>
  </si>
  <si>
    <t>CMO 19.256</t>
  </si>
  <si>
    <t>CMO 19.257</t>
  </si>
  <si>
    <t>CMO 19.258</t>
  </si>
  <si>
    <t>CMO 19.259</t>
  </si>
  <si>
    <t>CMO 19.260</t>
  </si>
  <si>
    <t>CMO 19.261</t>
  </si>
  <si>
    <t>CMO 19.262</t>
  </si>
  <si>
    <t>CMO 19.263</t>
  </si>
  <si>
    <t>CMO 19.264</t>
  </si>
  <si>
    <t>CMO 19.265</t>
  </si>
  <si>
    <t>CMO 19.266</t>
  </si>
  <si>
    <t>CMO 19.267</t>
  </si>
  <si>
    <t>CMO 19.268</t>
  </si>
  <si>
    <t>CMO 19.269</t>
  </si>
  <si>
    <t>CMO 19.270</t>
  </si>
  <si>
    <t>CMO 19.271</t>
  </si>
  <si>
    <t>CMO 19.272</t>
  </si>
  <si>
    <t>CMO 19.273</t>
  </si>
  <si>
    <t>CMO 19.274</t>
  </si>
  <si>
    <t>CMO 19.275</t>
  </si>
  <si>
    <t>CMO 19.276</t>
  </si>
  <si>
    <t>CMO 19.277</t>
  </si>
  <si>
    <t>CMO 19.278</t>
  </si>
  <si>
    <t>CMO 19.279</t>
  </si>
  <si>
    <t>CMO 19.280</t>
  </si>
  <si>
    <t>CMO 19.281</t>
  </si>
  <si>
    <t>CMO 19.282</t>
  </si>
  <si>
    <t>CMO 19.283</t>
  </si>
  <si>
    <t>CMO 19.284</t>
  </si>
  <si>
    <t>CMO 19.285</t>
  </si>
  <si>
    <t>CMO 19.286</t>
  </si>
  <si>
    <t>CMO 19.287</t>
  </si>
  <si>
    <t>CMO 19.288</t>
  </si>
  <si>
    <t>CMO 19.289</t>
  </si>
  <si>
    <t>CMO 19.290</t>
  </si>
  <si>
    <t>CMO 19.291</t>
  </si>
  <si>
    <t>CMO 19.292</t>
  </si>
  <si>
    <t>CMO 19.293</t>
  </si>
  <si>
    <t>CMO 19.294</t>
  </si>
  <si>
    <t>CMO 19.295</t>
  </si>
  <si>
    <t>CMO 19.296</t>
  </si>
  <si>
    <t>CMO 19.297</t>
  </si>
  <si>
    <t>CMO 19.298</t>
  </si>
  <si>
    <t>CMO 19.299</t>
  </si>
  <si>
    <t>CMO 19.300</t>
  </si>
  <si>
    <t>CMO 19.301</t>
  </si>
  <si>
    <t>CMO 19.302</t>
  </si>
  <si>
    <t>CMO 19.303</t>
  </si>
  <si>
    <t>CMO 19.304</t>
  </si>
  <si>
    <t>CMO 20</t>
  </si>
  <si>
    <t>CMO 20.1</t>
  </si>
  <si>
    <t>CMO 20.2</t>
  </si>
  <si>
    <t>CMO 20.3</t>
  </si>
  <si>
    <t>CMO 20.4</t>
  </si>
  <si>
    <t>CMO 20.5</t>
  </si>
  <si>
    <t>CMO 20.6</t>
  </si>
  <si>
    <t>CMO 20.7</t>
  </si>
  <si>
    <t>CMO 20.8</t>
  </si>
  <si>
    <t>CMO 20.9</t>
  </si>
  <si>
    <t>CMO 20.10</t>
  </si>
  <si>
    <t>CMO 20.11</t>
  </si>
  <si>
    <t>CMO 20.12</t>
  </si>
  <si>
    <t>CMO 20.13</t>
  </si>
  <si>
    <t>CMO 20.14</t>
  </si>
  <si>
    <t>CMO 20.15</t>
  </si>
  <si>
    <t>CMO 20.16</t>
  </si>
  <si>
    <t>CMO 20.17</t>
  </si>
  <si>
    <t>CMO 20.18</t>
  </si>
  <si>
    <t>CMO 20.19</t>
  </si>
  <si>
    <t>CMO 20.20</t>
  </si>
  <si>
    <t>CMO 20.21</t>
  </si>
  <si>
    <t>CMO 20.22</t>
  </si>
  <si>
    <t>CMO 20.23</t>
  </si>
  <si>
    <t>CMO 20.24</t>
  </si>
  <si>
    <t>CMO 20.25</t>
  </si>
  <si>
    <t>CMO 20.26</t>
  </si>
  <si>
    <t>CMO 20.27</t>
  </si>
  <si>
    <t>CMO 20.28</t>
  </si>
  <si>
    <t>CMO 20.29</t>
  </si>
  <si>
    <t>CMO 20.30</t>
  </si>
  <si>
    <t>CMO 20.31</t>
  </si>
  <si>
    <t>CMO 20.32</t>
  </si>
  <si>
    <t>CMO 20.33</t>
  </si>
  <si>
    <t>CMO 20.34</t>
  </si>
  <si>
    <t>CMO 20.35</t>
  </si>
  <si>
    <t>CMO 20.36</t>
  </si>
  <si>
    <t>CMO 20.37</t>
  </si>
  <si>
    <t>CMO 20.38</t>
  </si>
  <si>
    <t>CMO 20.39</t>
  </si>
  <si>
    <t>CMO 20.40</t>
  </si>
  <si>
    <t>CMO 20.41</t>
  </si>
  <si>
    <t>CMO 20.42</t>
  </si>
  <si>
    <t>CMO 20.43</t>
  </si>
  <si>
    <t>CMO 20.44</t>
  </si>
  <si>
    <t>CMO 20.45</t>
  </si>
  <si>
    <t>CMO 20.46</t>
  </si>
  <si>
    <t>CMO 20.47</t>
  </si>
  <si>
    <t>CMO 20.48</t>
  </si>
  <si>
    <t>CMO 20.49</t>
  </si>
  <si>
    <t>CMO 20.50</t>
  </si>
  <si>
    <t>CMO 20.51</t>
  </si>
  <si>
    <t>CMO 20.52</t>
  </si>
  <si>
    <t>CMO 20.53</t>
  </si>
  <si>
    <t>CMO 20.54</t>
  </si>
  <si>
    <t>CMO 20.55</t>
  </si>
  <si>
    <t>CMO 20.56</t>
  </si>
  <si>
    <t>CMO 20.57</t>
  </si>
  <si>
    <t>CMO 20.58</t>
  </si>
  <si>
    <t>CMO 20.59</t>
  </si>
  <si>
    <t>CMO 20.60</t>
  </si>
  <si>
    <t>CMO 20.61</t>
  </si>
  <si>
    <t>CMO 20.62</t>
  </si>
  <si>
    <t>CMO 20.63</t>
  </si>
  <si>
    <t>CMO 20.64</t>
  </si>
  <si>
    <t>CMO 20.65</t>
  </si>
  <si>
    <t>CMO 20.66</t>
  </si>
  <si>
    <t>CMO 20.67</t>
  </si>
  <si>
    <t>CMO 20.68</t>
  </si>
  <si>
    <t>CMO 20.69</t>
  </si>
  <si>
    <t>CMO 20.70</t>
  </si>
  <si>
    <t>CMO 20.71</t>
  </si>
  <si>
    <t>CMO 20.72</t>
  </si>
  <si>
    <t>CMO 20.73</t>
  </si>
  <si>
    <t>CMO 20.74</t>
  </si>
  <si>
    <t>CMO 20.75</t>
  </si>
  <si>
    <t>CMO 20.76</t>
  </si>
  <si>
    <t>CMO 20.77</t>
  </si>
  <si>
    <t>CMO 20.78</t>
  </si>
  <si>
    <t>CMO 20.79</t>
  </si>
  <si>
    <t>CMO 20.80</t>
  </si>
  <si>
    <t>CMO 20.81</t>
  </si>
  <si>
    <t>CMO 20.82</t>
  </si>
  <si>
    <t>CMO 20.83</t>
  </si>
  <si>
    <t>CMO 20.84</t>
  </si>
  <si>
    <t>CMO 20.85</t>
  </si>
  <si>
    <t>CMO 20.86</t>
  </si>
  <si>
    <t>CMO 20.87</t>
  </si>
  <si>
    <t>CMO 20.88</t>
  </si>
  <si>
    <t>CMO 20.89</t>
  </si>
  <si>
    <t>CMO 20.90</t>
  </si>
  <si>
    <t>CMO 20.91</t>
  </si>
  <si>
    <t>CMO 20.92</t>
  </si>
  <si>
    <t>CMO 20.93</t>
  </si>
  <si>
    <t>CMO 20.94</t>
  </si>
  <si>
    <t>CMO 20.95</t>
  </si>
  <si>
    <t>CMO 20.96</t>
  </si>
  <si>
    <t>CMO 20.97</t>
  </si>
  <si>
    <t>CMO 20.98</t>
  </si>
  <si>
    <t>CMO 20.99</t>
  </si>
  <si>
    <t>CMO 20.100</t>
  </si>
  <si>
    <t>CMO 20.101</t>
  </si>
  <si>
    <t>CMO 20.102</t>
  </si>
  <si>
    <t>CMO 20.103</t>
  </si>
  <si>
    <t>CMO 20.104</t>
  </si>
  <si>
    <t>CMO 20.105</t>
  </si>
  <si>
    <t>CMO 20.106</t>
  </si>
  <si>
    <t>CMO 20.107</t>
  </si>
  <si>
    <t>CMO 20.108</t>
  </si>
  <si>
    <t>CMO 20.109</t>
  </si>
  <si>
    <t>CMO 20.110</t>
  </si>
  <si>
    <t>CMO 20.111</t>
  </si>
  <si>
    <t>CMO 20.112</t>
  </si>
  <si>
    <t>CMO 20.113</t>
  </si>
  <si>
    <t>CMO 20.114</t>
  </si>
  <si>
    <t>CMO 20.115</t>
  </si>
  <si>
    <t>CMO 20.116</t>
  </si>
  <si>
    <t>CMO 20.117</t>
  </si>
  <si>
    <t>CMO 20.118</t>
  </si>
  <si>
    <t>CMO 20.119</t>
  </si>
  <si>
    <t>CMO 20.120</t>
  </si>
  <si>
    <t>CMO 20.121</t>
  </si>
  <si>
    <t>CMO 20.122</t>
  </si>
  <si>
    <t>CMO 20.123</t>
  </si>
  <si>
    <t>CMO 20.124</t>
  </si>
  <si>
    <t>CMO 20.125</t>
  </si>
  <si>
    <t>CMO 20.126</t>
  </si>
  <si>
    <t>CMO 20.127</t>
  </si>
  <si>
    <t>CMO 20.128</t>
  </si>
  <si>
    <t>CMO 20.129</t>
  </si>
  <si>
    <t>CMO 20.130</t>
  </si>
  <si>
    <t>CMO 20.131</t>
  </si>
  <si>
    <t>CMO 20.132</t>
  </si>
  <si>
    <t>CMO 20.133</t>
  </si>
  <si>
    <t>CMO 20.134</t>
  </si>
  <si>
    <t>CMO 20.135</t>
  </si>
  <si>
    <t>CMO 20.136</t>
  </si>
  <si>
    <t>CMO 20.137</t>
  </si>
  <si>
    <t>CMO 20.138</t>
  </si>
  <si>
    <t>CMO 20.139</t>
  </si>
  <si>
    <t>CMO 20.140</t>
  </si>
  <si>
    <t>CMO 20.141</t>
  </si>
  <si>
    <t>CMO 20.142</t>
  </si>
  <si>
    <t>CMO 20.143</t>
  </si>
  <si>
    <t>CMO 20.144</t>
  </si>
  <si>
    <t>CMO 20.145</t>
  </si>
  <si>
    <t>CMO 20.146</t>
  </si>
  <si>
    <t>CMO 20.147</t>
  </si>
  <si>
    <t>CMO 20.148</t>
  </si>
  <si>
    <t>CMO 20.149</t>
  </si>
  <si>
    <t>CMO 20.150</t>
  </si>
  <si>
    <t>CMO 20.151</t>
  </si>
  <si>
    <t>CMO 20.152</t>
  </si>
  <si>
    <t>CMO 20.153</t>
  </si>
  <si>
    <t>CMO 20.154</t>
  </si>
  <si>
    <t>CMO 20.155</t>
  </si>
  <si>
    <t>CMO 20.156</t>
  </si>
  <si>
    <t>CMO 20.157</t>
  </si>
  <si>
    <t>CMO 20.158</t>
  </si>
  <si>
    <t>CMO 20.159</t>
  </si>
  <si>
    <t>CMO 20.160</t>
  </si>
  <si>
    <t>CMO 20.161</t>
  </si>
  <si>
    <t>CMO 20.162</t>
  </si>
  <si>
    <t>CMO 20.163</t>
  </si>
  <si>
    <t>CMO 20.164</t>
  </si>
  <si>
    <t>CMO 20.165</t>
  </si>
  <si>
    <t>CMO 20.166</t>
  </si>
  <si>
    <t>CMO 20.167</t>
  </si>
  <si>
    <t>CMO 20.168</t>
  </si>
  <si>
    <t>CMO 20.169</t>
  </si>
  <si>
    <t>CMO 20.170</t>
  </si>
  <si>
    <t>CMO 20.171</t>
  </si>
  <si>
    <t>CMO 20.172</t>
  </si>
  <si>
    <t>CMO 20.173</t>
  </si>
  <si>
    <t>CMO 20.174</t>
  </si>
  <si>
    <t>CMO 20.175</t>
  </si>
  <si>
    <t>CMO 20.176</t>
  </si>
  <si>
    <t>CMO 20.177</t>
  </si>
  <si>
    <t>CMO 20.178</t>
  </si>
  <si>
    <t>CMO 20.179</t>
  </si>
  <si>
    <t>CMO 20.180</t>
  </si>
  <si>
    <t>CMO 21</t>
  </si>
  <si>
    <t>CMO 21.1</t>
  </si>
  <si>
    <t>CMO 21.2</t>
  </si>
  <si>
    <t>CMO 21.3</t>
  </si>
  <si>
    <t>CMO 21.4</t>
  </si>
  <si>
    <t>CMO 21.5</t>
  </si>
  <si>
    <t>CMO 21.6</t>
  </si>
  <si>
    <t>CMO 21.7</t>
  </si>
  <si>
    <t>CMO 21.8</t>
  </si>
  <si>
    <t>CMO 21.9</t>
  </si>
  <si>
    <t>CMO 21.10</t>
  </si>
  <si>
    <t>CMO 21.11</t>
  </si>
  <si>
    <t>CMO 21.12</t>
  </si>
  <si>
    <t>CMO 21.13</t>
  </si>
  <si>
    <t>CMO 21.14</t>
  </si>
  <si>
    <t>CMO 21.15</t>
  </si>
  <si>
    <t>CMO 21.16</t>
  </si>
  <si>
    <t>CMO 21.17</t>
  </si>
  <si>
    <t>CMO 21.18</t>
  </si>
  <si>
    <t>CMO 21.19</t>
  </si>
  <si>
    <t>CMO 21.20</t>
  </si>
  <si>
    <t>CMO 21.21</t>
  </si>
  <si>
    <t>CMO 21.22</t>
  </si>
  <si>
    <t>CMO 21.23</t>
  </si>
  <si>
    <t>CMO 21.24</t>
  </si>
  <si>
    <t>CMO 21.25</t>
  </si>
  <si>
    <t>CMO 21.26</t>
  </si>
  <si>
    <t>CMO 21.27</t>
  </si>
  <si>
    <t>CMO 21.28</t>
  </si>
  <si>
    <t>CMO 21.29</t>
  </si>
  <si>
    <t>CMO 21.30</t>
  </si>
  <si>
    <t>CMO 21.31</t>
  </si>
  <si>
    <t>CMO 21.32</t>
  </si>
  <si>
    <t>CMO 21.33</t>
  </si>
  <si>
    <t>CMO 21.34</t>
  </si>
  <si>
    <t>CMO 21.35</t>
  </si>
  <si>
    <t>CMO 21.36</t>
  </si>
  <si>
    <t>CMO 21.37</t>
  </si>
  <si>
    <t>CMO 21.38</t>
  </si>
  <si>
    <t>CMO 21.39</t>
  </si>
  <si>
    <t>CMO 21.40</t>
  </si>
  <si>
    <t>CMO 21.41</t>
  </si>
  <si>
    <t>CMO 21.42</t>
  </si>
  <si>
    <t>CMO 21.43</t>
  </si>
  <si>
    <t>CMO 21.44</t>
  </si>
  <si>
    <t>CMO 21.45</t>
  </si>
  <si>
    <t>CMO 21.46</t>
  </si>
  <si>
    <t>CMO 21.47</t>
  </si>
  <si>
    <t>CMO 21.48</t>
  </si>
  <si>
    <t>CMO 21.49</t>
  </si>
  <si>
    <t>CMO 21.50</t>
  </si>
  <si>
    <t>CMO 21.51</t>
  </si>
  <si>
    <t>CMO 21.52</t>
  </si>
  <si>
    <t>CMO 21.53</t>
  </si>
  <si>
    <t>CMO 21.54</t>
  </si>
  <si>
    <t>CMO 21.55</t>
  </si>
  <si>
    <t>CMO 21.56</t>
  </si>
  <si>
    <t>CMO 21.57</t>
  </si>
  <si>
    <t>CMO 21.58</t>
  </si>
  <si>
    <t>CMO 21.59</t>
  </si>
  <si>
    <t>CMO 21.60</t>
  </si>
  <si>
    <t>CMO 21.61</t>
  </si>
  <si>
    <t>CMO 21.62</t>
  </si>
  <si>
    <t>CMO 21.63</t>
  </si>
  <si>
    <t>CMO 21.64</t>
  </si>
  <si>
    <t>CMO 21.65</t>
  </si>
  <si>
    <t>CMO 21.66</t>
  </si>
  <si>
    <t>CMO 21.67</t>
  </si>
  <si>
    <t>CMO 21.68</t>
  </si>
  <si>
    <t>CMO 21.69</t>
  </si>
  <si>
    <t>CMO 22</t>
  </si>
  <si>
    <t>CMO 22.1</t>
  </si>
  <si>
    <t>CMO 22.2</t>
  </si>
  <si>
    <t>CMO 22.3</t>
  </si>
  <si>
    <t>CMO 22.4</t>
  </si>
  <si>
    <t>CMO 22.5</t>
  </si>
  <si>
    <t>CMO 22.6</t>
  </si>
  <si>
    <t>CMO 22.7</t>
  </si>
  <si>
    <t>CMO 22.8</t>
  </si>
  <si>
    <t>CMO 22.9</t>
  </si>
  <si>
    <t>CMO 22.10</t>
  </si>
  <si>
    <t>CMO 22.11</t>
  </si>
  <si>
    <t>CMO 22.12</t>
  </si>
  <si>
    <t>CMO 22.13</t>
  </si>
  <si>
    <t>CMO 22.14</t>
  </si>
  <si>
    <t>CMO 22.15</t>
  </si>
  <si>
    <t>CMO 22.16</t>
  </si>
  <si>
    <t>CMO 22.17</t>
  </si>
  <si>
    <t>CMO 22.18</t>
  </si>
  <si>
    <t>CMO 22.19</t>
  </si>
  <si>
    <t>CMO 22.20</t>
  </si>
  <si>
    <t>CMO 22.21</t>
  </si>
  <si>
    <t>CMO 22.22</t>
  </si>
  <si>
    <t>CMO 22.23</t>
  </si>
  <si>
    <t>CMO 22.24</t>
  </si>
  <si>
    <t>CMO 22.25</t>
  </si>
  <si>
    <t>CMO 22.26</t>
  </si>
  <si>
    <t>CMO 22.27</t>
  </si>
  <si>
    <t>CMO 22.28</t>
  </si>
  <si>
    <t>CMO 22.29</t>
  </si>
  <si>
    <t>CMO 22.30</t>
  </si>
  <si>
    <t>CMO 22.31</t>
  </si>
  <si>
    <t>CMO 22.32</t>
  </si>
  <si>
    <t>CMO 22.33</t>
  </si>
  <si>
    <t>CMO 22.34</t>
  </si>
  <si>
    <t>CMO 22.35</t>
  </si>
  <si>
    <t>CMO 22.36</t>
  </si>
  <si>
    <t>CMO 22.37</t>
  </si>
  <si>
    <t>CMO 22.38</t>
  </si>
  <si>
    <t>CMO 22.39</t>
  </si>
  <si>
    <t>CMO 22.40</t>
  </si>
  <si>
    <t>CMO 22.41</t>
  </si>
  <si>
    <t>CMO 22.42</t>
  </si>
  <si>
    <t>CMO 22.43</t>
  </si>
  <si>
    <t>CMO 22.44</t>
  </si>
  <si>
    <t>CMO 22.45</t>
  </si>
  <si>
    <t>CMO 22.46</t>
  </si>
  <si>
    <t>CMO 22.47</t>
  </si>
  <si>
    <t>CMO 22.48</t>
  </si>
  <si>
    <t>CMO 22.49</t>
  </si>
  <si>
    <t>CMO 22.50</t>
  </si>
  <si>
    <t>CMO 22.51</t>
  </si>
  <si>
    <t>CMO 22.52</t>
  </si>
  <si>
    <t>CMO 22.53</t>
  </si>
  <si>
    <t>CMO 22.54</t>
  </si>
  <si>
    <t>CMO 22.55</t>
  </si>
  <si>
    <t>CMO 22.56</t>
  </si>
  <si>
    <t>CMO 22.57</t>
  </si>
  <si>
    <t>CMO 22.58</t>
  </si>
  <si>
    <t>CMO 22.59</t>
  </si>
  <si>
    <t>CMO 22.60</t>
  </si>
  <si>
    <t>CMO 22.61</t>
  </si>
  <si>
    <t>CMO 22.62</t>
  </si>
  <si>
    <t>CMO 22.63</t>
  </si>
  <si>
    <t>CMO 22.64</t>
  </si>
  <si>
    <t>CMO 22.65</t>
  </si>
  <si>
    <t>CMO 22.66</t>
  </si>
  <si>
    <t>CMO 22.67</t>
  </si>
  <si>
    <t>CMO 22.68</t>
  </si>
  <si>
    <t>CMO 22.69</t>
  </si>
  <si>
    <t>CMO 22.70</t>
  </si>
  <si>
    <t>CMO 22.71</t>
  </si>
  <si>
    <t>CMO 22.72</t>
  </si>
  <si>
    <t>CMO 22.73</t>
  </si>
  <si>
    <t>CMO 22.74</t>
  </si>
  <si>
    <t>CMO 22.75</t>
  </si>
  <si>
    <t>CMO 22.76</t>
  </si>
  <si>
    <t>CMO 22.77</t>
  </si>
  <si>
    <t>CMO 22.78</t>
  </si>
  <si>
    <t>CMO 22.79</t>
  </si>
  <si>
    <t>CMO 22.80</t>
  </si>
  <si>
    <t>CMO 22.81</t>
  </si>
  <si>
    <t>CMO 22.82</t>
  </si>
  <si>
    <t>CMO 22.83</t>
  </si>
  <si>
    <t>CMO 22.84</t>
  </si>
  <si>
    <t>CMO 22.85</t>
  </si>
  <si>
    <t>CMO 22.86</t>
  </si>
  <si>
    <t>CMO 22.87</t>
  </si>
  <si>
    <t>CMO 22.88</t>
  </si>
  <si>
    <t>CMO 22.89</t>
  </si>
  <si>
    <t>CMO 22.90</t>
  </si>
  <si>
    <t>CMO 22.91</t>
  </si>
  <si>
    <t>CMO 22.92</t>
  </si>
  <si>
    <t>CMO 22.93</t>
  </si>
  <si>
    <t>CMO 22.94</t>
  </si>
  <si>
    <t>CMO 22.95</t>
  </si>
  <si>
    <t>CMO 22.96</t>
  </si>
  <si>
    <t>CMO 22.97</t>
  </si>
  <si>
    <t>CMO 22.98</t>
  </si>
  <si>
    <t>CMO 22.99</t>
  </si>
  <si>
    <t>CMO 22.100</t>
  </si>
  <si>
    <t>CMO 22.101</t>
  </si>
  <si>
    <t>CMO 22.102</t>
  </si>
  <si>
    <t>CMO 22.103</t>
  </si>
  <si>
    <t>CMO 22.104</t>
  </si>
  <si>
    <t>CMO 22.105</t>
  </si>
  <si>
    <t>CMO 22.106</t>
  </si>
  <si>
    <t>CMO 22.107</t>
  </si>
  <si>
    <t>CMO 22.108</t>
  </si>
  <si>
    <t>CMO 22.109</t>
  </si>
  <si>
    <t>CMO 22.110</t>
  </si>
  <si>
    <t>CMO 22.111</t>
  </si>
  <si>
    <t>CMO 22.112</t>
  </si>
  <si>
    <t>CMO 22.113</t>
  </si>
  <si>
    <t>CMO 22.114</t>
  </si>
  <si>
    <t>CMO 22.115</t>
  </si>
  <si>
    <t>CMO 22.116</t>
  </si>
  <si>
    <t>CMO 23</t>
  </si>
  <si>
    <t>CMO 23.1</t>
  </si>
  <si>
    <t>CMO 23.2</t>
  </si>
  <si>
    <t>CMO 23.3</t>
  </si>
  <si>
    <t>CMO 23.4</t>
  </si>
  <si>
    <t>CMO 23.5</t>
  </si>
  <si>
    <t>CMO 23.6</t>
  </si>
  <si>
    <t>CMO 23.7</t>
  </si>
  <si>
    <t>CMO 23.8</t>
  </si>
  <si>
    <t>CMO 23.9</t>
  </si>
  <si>
    <t>CMO 23.10</t>
  </si>
  <si>
    <t>CMO 23.11</t>
  </si>
  <si>
    <t>CMO 23.12</t>
  </si>
  <si>
    <t>CMO 23.13</t>
  </si>
  <si>
    <t>CMO 23.14</t>
  </si>
  <si>
    <t>CMO 23.15</t>
  </si>
  <si>
    <t>CMO 23.16</t>
  </si>
  <si>
    <t>CMO 23.17</t>
  </si>
  <si>
    <t>CMO 23.18</t>
  </si>
  <si>
    <t>CMO 23.19</t>
  </si>
  <si>
    <t>CMO 23.20</t>
  </si>
  <si>
    <t>CMO 23.21</t>
  </si>
  <si>
    <t>CMO 23.22</t>
  </si>
  <si>
    <t>CMO 23.23</t>
  </si>
  <si>
    <t>CMO 23.24</t>
  </si>
  <si>
    <t>CMO 23.25</t>
  </si>
  <si>
    <t>CMO 23.26</t>
  </si>
  <si>
    <t>CMO 23.27</t>
  </si>
  <si>
    <t>CMO 23.28</t>
  </si>
  <si>
    <t>CMO 23.29</t>
  </si>
  <si>
    <t>CMO 23.30</t>
  </si>
  <si>
    <t>CMO 23.31</t>
  </si>
  <si>
    <t>CMO 23.32</t>
  </si>
  <si>
    <t>CMO 23.33</t>
  </si>
  <si>
    <t>CMO 23.34</t>
  </si>
  <si>
    <t>CMO 23.35</t>
  </si>
  <si>
    <t>CMO 23.36</t>
  </si>
  <si>
    <t>CMO 23.37</t>
  </si>
  <si>
    <t>CMO 23.38</t>
  </si>
  <si>
    <t>CMO 23.39</t>
  </si>
  <si>
    <t>CMO 23.40</t>
  </si>
  <si>
    <t>CMO 23.41</t>
  </si>
  <si>
    <t>CMO 23.42</t>
  </si>
  <si>
    <t>CMO 23.43</t>
  </si>
  <si>
    <t>CMO 23.44</t>
  </si>
  <si>
    <t>CMO 23.45</t>
  </si>
  <si>
    <t>CMO 23.46</t>
  </si>
  <si>
    <t>CMO 23.47</t>
  </si>
  <si>
    <t>CMO 23.48</t>
  </si>
  <si>
    <t>CMO 23.49</t>
  </si>
  <si>
    <t>CMO 23.50</t>
  </si>
  <si>
    <t>CMO 23.51</t>
  </si>
  <si>
    <t>CMO 23.52</t>
  </si>
  <si>
    <t>CMO 23.53</t>
  </si>
  <si>
    <t>CMO 23.54</t>
  </si>
  <si>
    <t>CMO 23.55</t>
  </si>
  <si>
    <t>CMO 23.56</t>
  </si>
  <si>
    <t>CMO 23.57</t>
  </si>
  <si>
    <t>CMO 23.58</t>
  </si>
  <si>
    <t>CMO 23.59</t>
  </si>
  <si>
    <t>CMO 23.60</t>
  </si>
  <si>
    <t>CMO 23.61</t>
  </si>
  <si>
    <t>CMO 23.62</t>
  </si>
  <si>
    <t>CMO 23.63</t>
  </si>
  <si>
    <t>CMO 23.64</t>
  </si>
  <si>
    <t>CMO 23.65</t>
  </si>
  <si>
    <t>CMO 23.66</t>
  </si>
  <si>
    <t>CMO 23.67</t>
  </si>
  <si>
    <t>CMO 23.68</t>
  </si>
  <si>
    <t>CMO 23.69</t>
  </si>
  <si>
    <t>CMO 23.70</t>
  </si>
  <si>
    <t>CMO 23.71</t>
  </si>
  <si>
    <t>CMO 23.72</t>
  </si>
  <si>
    <t>CMO 23.73</t>
  </si>
  <si>
    <t>CMO 24</t>
  </si>
  <si>
    <t>CMO 24.1</t>
  </si>
  <si>
    <t>CMO 24.2</t>
  </si>
  <si>
    <t>CMO 24.3</t>
  </si>
  <si>
    <t>CMO 24.4</t>
  </si>
  <si>
    <t>CMO 24.5</t>
  </si>
  <si>
    <t>CMO 24.6</t>
  </si>
  <si>
    <t>CMO 24.7</t>
  </si>
  <si>
    <t>CMO 24.8</t>
  </si>
  <si>
    <t>CMO 24.9</t>
  </si>
  <si>
    <t>CMO 24.10</t>
  </si>
  <si>
    <t>CMO 24.11</t>
  </si>
  <si>
    <t>CMO 24.12</t>
  </si>
  <si>
    <t>CMO 24.13</t>
  </si>
  <si>
    <t>CMO 24.14</t>
  </si>
  <si>
    <t>CMO 24.15</t>
  </si>
  <si>
    <t>CMO 25</t>
  </si>
  <si>
    <t>CMO 25.1</t>
  </si>
  <si>
    <t>CMO 25.2</t>
  </si>
  <si>
    <t>CMO 25.3</t>
  </si>
  <si>
    <t>CMO 25.4</t>
  </si>
  <si>
    <t>CMO 26</t>
  </si>
  <si>
    <t>CMO 26.1</t>
  </si>
  <si>
    <t>CMO 26.2</t>
  </si>
  <si>
    <t>CMO 26.3</t>
  </si>
  <si>
    <t>CMO 26.4</t>
  </si>
  <si>
    <t>CMO 26.5</t>
  </si>
  <si>
    <t>CMO 26.6</t>
  </si>
  <si>
    <t>CMO 26.7</t>
  </si>
  <si>
    <t>CMO 26.8</t>
  </si>
  <si>
    <t>CMO 26.9</t>
  </si>
  <si>
    <t>CMO 26.10</t>
  </si>
  <si>
    <t>CMO 26.11</t>
  </si>
  <si>
    <t>CMO 26.12</t>
  </si>
  <si>
    <t>CMO 26.13</t>
  </si>
  <si>
    <t>CMO 26.14</t>
  </si>
  <si>
    <t>CMO 26.15</t>
  </si>
  <si>
    <t>CMO 26.16</t>
  </si>
  <si>
    <t>CMO 26.17</t>
  </si>
  <si>
    <t>CMO 26.18</t>
  </si>
  <si>
    <t>CMO 26.19</t>
  </si>
  <si>
    <t>CMO 26.20</t>
  </si>
  <si>
    <t>CMO 26.21</t>
  </si>
  <si>
    <t>CMO 26.22</t>
  </si>
  <si>
    <t>CMO 26.23</t>
  </si>
  <si>
    <t>CMO 26.24</t>
  </si>
  <si>
    <t>CMO 26.25</t>
  </si>
  <si>
    <t>CMO 26.26</t>
  </si>
  <si>
    <t>CMO 26.27</t>
  </si>
  <si>
    <t>CMO 26.28</t>
  </si>
  <si>
    <t>CMO 26.29</t>
  </si>
  <si>
    <t>CMO 26.30</t>
  </si>
  <si>
    <t>CMO 26.31</t>
  </si>
  <si>
    <t>CMO 26.32</t>
  </si>
  <si>
    <t>CMO 26.33</t>
  </si>
  <si>
    <t>CMO 26.34</t>
  </si>
  <si>
    <t>CMO 26.35</t>
  </si>
  <si>
    <t>CMO 26.36</t>
  </si>
  <si>
    <t>CMO 26.37</t>
  </si>
  <si>
    <t>CMO 26.38</t>
  </si>
  <si>
    <t>CMO 26.39</t>
  </si>
  <si>
    <t>CMO 26.40</t>
  </si>
  <si>
    <t>CMO 26.41</t>
  </si>
  <si>
    <t>CMO 26.42</t>
  </si>
  <si>
    <t>CMO 26.43</t>
  </si>
  <si>
    <t>CMO 26.44</t>
  </si>
  <si>
    <t>CMO 26.45</t>
  </si>
  <si>
    <t>CMO 26.46</t>
  </si>
  <si>
    <t>CMO 26.47</t>
  </si>
  <si>
    <t>CMO 26.48</t>
  </si>
  <si>
    <t>CMO 26.49</t>
  </si>
  <si>
    <t>CMO 26.50</t>
  </si>
  <si>
    <t>CMO 26.51</t>
  </si>
  <si>
    <t>CMO 26.52</t>
  </si>
  <si>
    <t>CMO 26.53</t>
  </si>
  <si>
    <t>CMO 26.54</t>
  </si>
  <si>
    <t>CMO 26.55</t>
  </si>
  <si>
    <t>CMO 26.56</t>
  </si>
  <si>
    <t>CMO 26.57</t>
  </si>
  <si>
    <t>CMO 26.58</t>
  </si>
  <si>
    <t>CMO 26.59</t>
  </si>
  <si>
    <t>CMO 26.60</t>
  </si>
  <si>
    <t>CMO 26.61</t>
  </si>
  <si>
    <t>CMO 26.62</t>
  </si>
  <si>
    <t>CMO 26.63</t>
  </si>
  <si>
    <t>CMO 26.64</t>
  </si>
  <si>
    <t>CMO 26.65</t>
  </si>
  <si>
    <t>CMO 26.66</t>
  </si>
  <si>
    <t>CMO 26.67</t>
  </si>
  <si>
    <t>CMO 26.68</t>
  </si>
  <si>
    <t>CMO 26.69</t>
  </si>
  <si>
    <t>CMO 26.70</t>
  </si>
  <si>
    <t>CMO 26.71</t>
  </si>
  <si>
    <t>CMO 26.72</t>
  </si>
  <si>
    <t>CMO 26.73</t>
  </si>
  <si>
    <t>CMO 26.74</t>
  </si>
  <si>
    <t>CMO 26.75</t>
  </si>
  <si>
    <t>CMO 26.76</t>
  </si>
  <si>
    <t>CMO 26.77</t>
  </si>
  <si>
    <t>CMO 26.78</t>
  </si>
  <si>
    <t>CMO 26.79</t>
  </si>
  <si>
    <t>CMO 26.80</t>
  </si>
  <si>
    <t>CMO 26.81</t>
  </si>
  <si>
    <t>CMO 26.82</t>
  </si>
  <si>
    <t>CMO 26.83</t>
  </si>
  <si>
    <t>CMO 26.84</t>
  </si>
  <si>
    <t>CMO 26.85</t>
  </si>
  <si>
    <t>CMO 26.86</t>
  </si>
  <si>
    <t>CMO 26.87</t>
  </si>
  <si>
    <t>CMO 26.88</t>
  </si>
  <si>
    <t>CMO 26.89</t>
  </si>
  <si>
    <t>CMO 26.90</t>
  </si>
  <si>
    <t>CMO 26.91</t>
  </si>
  <si>
    <t>CMO 26.92</t>
  </si>
  <si>
    <t>CMO 26.93</t>
  </si>
  <si>
    <t>CMO 26.94</t>
  </si>
  <si>
    <t>CMO 26.95</t>
  </si>
  <si>
    <t>CMO 26.96</t>
  </si>
  <si>
    <t>CMO 26.97</t>
  </si>
  <si>
    <t>CMO 26.98</t>
  </si>
  <si>
    <t>CMO 27</t>
  </si>
  <si>
    <t>CMO 27.1</t>
  </si>
  <si>
    <t>CMO 27.2</t>
  </si>
  <si>
    <t>CMO 27.3</t>
  </si>
  <si>
    <t>CMO 27.4</t>
  </si>
  <si>
    <t>CMO 27.5</t>
  </si>
  <si>
    <t>CMO 27.6</t>
  </si>
  <si>
    <t>CMO 27.7</t>
  </si>
  <si>
    <t>CMO 27.8</t>
  </si>
  <si>
    <t>CMO 27.9</t>
  </si>
  <si>
    <t>CMO 27.10</t>
  </si>
  <si>
    <t>CMO 27.11</t>
  </si>
  <si>
    <t>CMO 27.12</t>
  </si>
  <si>
    <t>CMO 27.13</t>
  </si>
  <si>
    <t>CMO 27.14</t>
  </si>
  <si>
    <t>CMO 27.15</t>
  </si>
  <si>
    <t>CMO 27.16</t>
  </si>
  <si>
    <t>CMO 27.17</t>
  </si>
  <si>
    <t>CMO 27.18</t>
  </si>
  <si>
    <t>CMO 27.19</t>
  </si>
  <si>
    <t>CMO 27.20</t>
  </si>
  <si>
    <t>CMO 27.21</t>
  </si>
  <si>
    <t>CMO 27.22</t>
  </si>
  <si>
    <t>CMO 27.23</t>
  </si>
  <si>
    <t>CMO 27.24</t>
  </si>
  <si>
    <t>CMO 27.25</t>
  </si>
  <si>
    <t>CMO 27.26</t>
  </si>
  <si>
    <t>CMO 27.27</t>
  </si>
  <si>
    <t>CMO 27.28</t>
  </si>
  <si>
    <t>CMO 27.29</t>
  </si>
  <si>
    <t>CMO 27.30</t>
  </si>
  <si>
    <t>CMO 27.31</t>
  </si>
  <si>
    <t>CMO 27.32</t>
  </si>
  <si>
    <t>CMO 27.33</t>
  </si>
  <si>
    <t>CMO 27.34</t>
  </si>
  <si>
    <t>CMO 27.35</t>
  </si>
  <si>
    <t>CMO 27.36</t>
  </si>
  <si>
    <t>CMO 27.37</t>
  </si>
  <si>
    <t>CMO 27.38</t>
  </si>
  <si>
    <t>CMO 27.39</t>
  </si>
  <si>
    <t>CMO 27.40</t>
  </si>
  <si>
    <t>CMO 27.41</t>
  </si>
  <si>
    <t>CMO 27.42</t>
  </si>
  <si>
    <t>CMO 27.43</t>
  </si>
  <si>
    <t>CMO 27.44</t>
  </si>
  <si>
    <t>CMO 27.45</t>
  </si>
  <si>
    <t>CMO 27.46</t>
  </si>
  <si>
    <t>CMO 27.47</t>
  </si>
  <si>
    <t>CMO 27.48</t>
  </si>
  <si>
    <t>CMO 27.49</t>
  </si>
  <si>
    <t>CMO 27.50</t>
  </si>
  <si>
    <t>CMO 27.51</t>
  </si>
  <si>
    <t>CMO 27.52</t>
  </si>
  <si>
    <t>CMO 27.53</t>
  </si>
  <si>
    <t>CMO 27.54</t>
  </si>
  <si>
    <t>CMO 27.55</t>
  </si>
  <si>
    <t>CMO 27.56</t>
  </si>
  <si>
    <t>CMO 27.57</t>
  </si>
  <si>
    <t>CMO 27.58</t>
  </si>
  <si>
    <t>CMO 27.59</t>
  </si>
  <si>
    <t>CMO 27.60</t>
  </si>
  <si>
    <t>CMO 27.61</t>
  </si>
  <si>
    <t>CMO 27.62</t>
  </si>
  <si>
    <t>CMO 27.63</t>
  </si>
  <si>
    <t>CMO 27.64</t>
  </si>
  <si>
    <t>CMO 27.65</t>
  </si>
  <si>
    <t>CMO 27.66</t>
  </si>
  <si>
    <t>CMO 27.67</t>
  </si>
  <si>
    <t>CMO 27.68</t>
  </si>
  <si>
    <t>CMO 27.69</t>
  </si>
  <si>
    <t>CMO 27.70</t>
  </si>
  <si>
    <t>CMO 27.71</t>
  </si>
  <si>
    <t>CMO 27.72</t>
  </si>
  <si>
    <t>CMO 27.73</t>
  </si>
  <si>
    <t>CMO 27.74</t>
  </si>
  <si>
    <t>CMO 27.75</t>
  </si>
  <si>
    <t>CMO 27.76</t>
  </si>
  <si>
    <t>CMO 27.77</t>
  </si>
  <si>
    <t>CMO 27.78</t>
  </si>
  <si>
    <t>CMO 27.79</t>
  </si>
  <si>
    <t>CMO 27.80</t>
  </si>
  <si>
    <t>CMO 27.81</t>
  </si>
  <si>
    <t>CMO 27.82</t>
  </si>
  <si>
    <t>CMO 27.83</t>
  </si>
  <si>
    <t>CMO 27.84</t>
  </si>
  <si>
    <t>CMO 27.85</t>
  </si>
  <si>
    <t>CMO 27.86</t>
  </si>
  <si>
    <t>CMO 27.87</t>
  </si>
  <si>
    <t>CMO 27.88</t>
  </si>
  <si>
    <t>CMO 27.89</t>
  </si>
  <si>
    <t>CMO 27.90</t>
  </si>
  <si>
    <t>CMO 27.91</t>
  </si>
  <si>
    <t>CMO 27.92</t>
  </si>
  <si>
    <t>CMO 27.93</t>
  </si>
  <si>
    <t>CMO 27.94</t>
  </si>
  <si>
    <t>CMO 27.95</t>
  </si>
  <si>
    <t>CMO 27.96</t>
  </si>
  <si>
    <t>CMO 27.97</t>
  </si>
  <si>
    <t>CMO 27.98</t>
  </si>
  <si>
    <t>CMO 27.99</t>
  </si>
  <si>
    <t>CMO 27.100</t>
  </si>
  <si>
    <t>CMO 28</t>
  </si>
  <si>
    <t>CMO 28.1</t>
  </si>
  <si>
    <t>CMO 28.2</t>
  </si>
  <si>
    <t>CMO 28.3</t>
  </si>
  <si>
    <t>CMO 28.4</t>
  </si>
  <si>
    <t>CMO 28.5</t>
  </si>
  <si>
    <t>CMO 28.6</t>
  </si>
  <si>
    <t>CMO 28.7</t>
  </si>
  <si>
    <t>CMO 28.8</t>
  </si>
  <si>
    <t>CMO 28.9</t>
  </si>
  <si>
    <t>CMO 28.10</t>
  </si>
  <si>
    <t>CMO 28.11</t>
  </si>
  <si>
    <t>CMO 28.12</t>
  </si>
  <si>
    <t>CMO 28.13</t>
  </si>
  <si>
    <t>CMO 28.14</t>
  </si>
  <si>
    <t>CMO 28.15</t>
  </si>
  <si>
    <t>CMO 28.16</t>
  </si>
  <si>
    <t>CMO 28.17</t>
  </si>
  <si>
    <t>CMO 28.18</t>
  </si>
  <si>
    <t>CMO 28.19</t>
  </si>
  <si>
    <t>CMO 28.20</t>
  </si>
  <si>
    <t>CMO 28.21</t>
  </si>
  <si>
    <t>CMO 28.22</t>
  </si>
  <si>
    <t>CMO 28.23</t>
  </si>
  <si>
    <t>CMO 28.24</t>
  </si>
  <si>
    <t>CMO 28.25</t>
  </si>
  <si>
    <t>CMO 28.26</t>
  </si>
  <si>
    <t>CMO 28.27</t>
  </si>
  <si>
    <t>CMO 28.28</t>
  </si>
  <si>
    <t>CMO 28.29</t>
  </si>
  <si>
    <t>CMO 28.30</t>
  </si>
  <si>
    <t>CMO 28.31</t>
  </si>
  <si>
    <t>CMO 28.32</t>
  </si>
  <si>
    <t>CMO 28.33</t>
  </si>
  <si>
    <t>CMO 28.34</t>
  </si>
  <si>
    <t>CMO 28.35</t>
  </si>
  <si>
    <t>CMO 28.36</t>
  </si>
  <si>
    <t>CMO 28.37</t>
  </si>
  <si>
    <t>CMO 28.38</t>
  </si>
  <si>
    <t>CMO 28.39</t>
  </si>
  <si>
    <t>CMO 28.40</t>
  </si>
  <si>
    <t>CMO 28.41</t>
  </si>
  <si>
    <t>CMO 28.42</t>
  </si>
  <si>
    <t>CMO 28.43</t>
  </si>
  <si>
    <t>CMO 28.44</t>
  </si>
  <si>
    <t>CMO 28.45</t>
  </si>
  <si>
    <t>CMO 28.46</t>
  </si>
  <si>
    <t>CMO 28.47</t>
  </si>
  <si>
    <t>CMO 28.48</t>
  </si>
  <si>
    <t>CMO 28.49</t>
  </si>
  <si>
    <t>CMO 28.50</t>
  </si>
  <si>
    <t>CMO 28.51</t>
  </si>
  <si>
    <t>CMO 28.52</t>
  </si>
  <si>
    <t>CMO 28.53</t>
  </si>
  <si>
    <t>CMO 28.54</t>
  </si>
  <si>
    <t>CMO 28.55</t>
  </si>
  <si>
    <t>CMO 28.56</t>
  </si>
  <si>
    <t>CMO 28.57</t>
  </si>
  <si>
    <t>CMO 28.58</t>
  </si>
  <si>
    <t>CMO 28.59</t>
  </si>
  <si>
    <t>CMO 28.60</t>
  </si>
  <si>
    <t>CMO 28.61</t>
  </si>
  <si>
    <t>CMO 28.62</t>
  </si>
  <si>
    <t>CMO 28.63</t>
  </si>
  <si>
    <t>CMO 28.64</t>
  </si>
  <si>
    <t>CMO 28.65</t>
  </si>
  <si>
    <t>CMO 28.66</t>
  </si>
  <si>
    <t>CMO 28.67</t>
  </si>
  <si>
    <t>CMO 28.68</t>
  </si>
  <si>
    <t>CMO 28.69</t>
  </si>
  <si>
    <t>CMO 28.70</t>
  </si>
  <si>
    <t>CMO 28.71</t>
  </si>
  <si>
    <t>CMO 28.72</t>
  </si>
  <si>
    <t>CMO 28.73</t>
  </si>
  <si>
    <t>CMO 28.74</t>
  </si>
  <si>
    <t>CMO 28.75</t>
  </si>
  <si>
    <t>CMO 28.76</t>
  </si>
  <si>
    <t>CMO 28.77</t>
  </si>
  <si>
    <t>CMO 28.78</t>
  </si>
  <si>
    <t>CMO 28.79</t>
  </si>
  <si>
    <t>CMO 28.80</t>
  </si>
  <si>
    <t>CMO 28.81</t>
  </si>
  <si>
    <t>CMO 28.82</t>
  </si>
  <si>
    <t>CMO 28.83</t>
  </si>
  <si>
    <t>CMO 28.84</t>
  </si>
  <si>
    <t>CMO 28.85</t>
  </si>
  <si>
    <t>CMO 28.86</t>
  </si>
  <si>
    <t>CMO 28.87</t>
  </si>
  <si>
    <t>CMO 28.88</t>
  </si>
  <si>
    <t>CMO 28.89</t>
  </si>
  <si>
    <t>CMO 28.90</t>
  </si>
  <si>
    <t>CMO 28.91</t>
  </si>
  <si>
    <t>CMO 28.92</t>
  </si>
  <si>
    <t>CMO 28.93</t>
  </si>
  <si>
    <t>CMO 28.94</t>
  </si>
  <si>
    <t>CMO 28.95</t>
  </si>
  <si>
    <t>CMO 28.96</t>
  </si>
  <si>
    <t>CMO 28.97</t>
  </si>
  <si>
    <t>CMO 28.98</t>
  </si>
  <si>
    <t>CMO 28.99</t>
  </si>
  <si>
    <t>CMO 28.100</t>
  </si>
  <si>
    <t>CMO 28.101</t>
  </si>
  <si>
    <t>CMO 28.102</t>
  </si>
  <si>
    <t>CMO 28.103</t>
  </si>
  <si>
    <t>CMO 28.104</t>
  </si>
  <si>
    <t>CMO 28.105</t>
  </si>
  <si>
    <t>CMO 28.106</t>
  </si>
  <si>
    <t>CMO 28.107</t>
  </si>
  <si>
    <t>CMO 28.108</t>
  </si>
  <si>
    <t>CMO 28.109</t>
  </si>
  <si>
    <t>CMO 28.110</t>
  </si>
  <si>
    <t>CMO 28.111</t>
  </si>
  <si>
    <t>CMO 28.112</t>
  </si>
  <si>
    <t>CMO 28.113</t>
  </si>
  <si>
    <t>CMO 28.114</t>
  </si>
  <si>
    <t>CMO 28.115</t>
  </si>
  <si>
    <t>CMO 28.116</t>
  </si>
  <si>
    <t>CMO 28.117</t>
  </si>
  <si>
    <t>CMO 28.118</t>
  </si>
  <si>
    <t>CMO 28.119</t>
  </si>
  <si>
    <t>CMO 28.120</t>
  </si>
  <si>
    <t>CMO 28.121</t>
  </si>
  <si>
    <t>CMO 28.122</t>
  </si>
  <si>
    <t>CMO 28.123</t>
  </si>
  <si>
    <t>CMO 28.124</t>
  </si>
  <si>
    <t>CMO 28.125</t>
  </si>
  <si>
    <t>CMO 28.126</t>
  </si>
  <si>
    <t>CMO 28.127</t>
  </si>
  <si>
    <t>CMO 28.128</t>
  </si>
  <si>
    <t>CMO 28.129</t>
  </si>
  <si>
    <t>CMO 28.130</t>
  </si>
  <si>
    <t>CMO 28.131</t>
  </si>
  <si>
    <t>CMO 28.132</t>
  </si>
  <si>
    <t>CMO 28.133</t>
  </si>
  <si>
    <t>CMO 28.134</t>
  </si>
  <si>
    <t>CMO 28.135</t>
  </si>
  <si>
    <t>CMO 28.136</t>
  </si>
  <si>
    <t>CMO 28.137</t>
  </si>
  <si>
    <t>CMO 28.138</t>
  </si>
  <si>
    <t>CMO 28.139</t>
  </si>
  <si>
    <t>CMO 28.140</t>
  </si>
  <si>
    <t>CMO 28.141</t>
  </si>
  <si>
    <t>CMO 28.142</t>
  </si>
  <si>
    <t>CMO 28.143</t>
  </si>
  <si>
    <t>CMO 28.144</t>
  </si>
  <si>
    <t>CMO 28.145</t>
  </si>
  <si>
    <t>CMO 28.146</t>
  </si>
  <si>
    <t>CMO 28.147</t>
  </si>
  <si>
    <t>CMO 28.148</t>
  </si>
  <si>
    <t>CMO 28.149</t>
  </si>
  <si>
    <t>CMO 28.150</t>
  </si>
  <si>
    <t>CMO 28.151</t>
  </si>
  <si>
    <t>CMO 28.152</t>
  </si>
  <si>
    <t>CMO 28.153</t>
  </si>
  <si>
    <t>CMO 28.154</t>
  </si>
  <si>
    <t>CMO 28.155</t>
  </si>
  <si>
    <t>CMO 28.156</t>
  </si>
  <si>
    <t>CMO 28.157</t>
  </si>
  <si>
    <t>CMO 28.158</t>
  </si>
  <si>
    <t>CMO 28.159</t>
  </si>
  <si>
    <t>CMO 28.160</t>
  </si>
  <si>
    <t>CMO 28.161</t>
  </si>
  <si>
    <t>CMO 28.162</t>
  </si>
  <si>
    <t>CMO 28.163</t>
  </si>
  <si>
    <t>CMO 28.164</t>
  </si>
  <si>
    <t>CMO 28.165</t>
  </si>
  <si>
    <t>CMO 28.166</t>
  </si>
  <si>
    <t>CMO 28.167</t>
  </si>
  <si>
    <t>CMO 28.168</t>
  </si>
  <si>
    <t>CMO 28.169</t>
  </si>
  <si>
    <t>CMO 28.170</t>
  </si>
  <si>
    <t>CMO 28.171</t>
  </si>
  <si>
    <t>CMO 28.172</t>
  </si>
  <si>
    <t>CMO 28.173</t>
  </si>
  <si>
    <t>CMO 28.174</t>
  </si>
  <si>
    <t>CMO 28.175</t>
  </si>
  <si>
    <t>CMO 28.176</t>
  </si>
  <si>
    <t>CMO 28.177</t>
  </si>
  <si>
    <t>CMO 28.178</t>
  </si>
  <si>
    <t>CMO 28.179</t>
  </si>
  <si>
    <t>CMO 28.180</t>
  </si>
  <si>
    <t>CMO 28.181</t>
  </si>
  <si>
    <t>CMO 28.182</t>
  </si>
  <si>
    <t>CMO 28.183</t>
  </si>
  <si>
    <t>CMO 28.184</t>
  </si>
  <si>
    <t>CMO 28.185</t>
  </si>
  <si>
    <t>CMO 28.186</t>
  </si>
  <si>
    <t>CMO 28.187</t>
  </si>
  <si>
    <t>CMO 28.188</t>
  </si>
  <si>
    <t>CMO 28.189</t>
  </si>
  <si>
    <t>CMO 28.190</t>
  </si>
  <si>
    <t>CMO 28.191</t>
  </si>
  <si>
    <t>CMO 28.192</t>
  </si>
  <si>
    <t>CMO 28.193</t>
  </si>
  <si>
    <t>CMO 28.194</t>
  </si>
  <si>
    <t>CMO 28.195</t>
  </si>
  <si>
    <t>CMO 28.196</t>
  </si>
  <si>
    <t>CMO 28.197</t>
  </si>
  <si>
    <t>CMO 28.198</t>
  </si>
  <si>
    <t>CMO 28.199</t>
  </si>
  <si>
    <t>CMO 28.200</t>
  </si>
  <si>
    <t>CMO 28.201</t>
  </si>
  <si>
    <t>CMO 28.202</t>
  </si>
  <si>
    <t>CMO 28.203</t>
  </si>
  <si>
    <t>CMO 28.204</t>
  </si>
  <si>
    <t>CMO 28.205</t>
  </si>
  <si>
    <t>CMO 28.206</t>
  </si>
  <si>
    <t>CMO 28.207</t>
  </si>
  <si>
    <t>CMO 28.208</t>
  </si>
  <si>
    <t>CMO 28.209</t>
  </si>
  <si>
    <t>CMO 28.210</t>
  </si>
  <si>
    <t>CMO 28.211</t>
  </si>
  <si>
    <t>CMO 28.212</t>
  </si>
  <si>
    <t>CMO 28.213</t>
  </si>
  <si>
    <t>CMO 28.214</t>
  </si>
  <si>
    <t>CMO 28.215</t>
  </si>
  <si>
    <t>CMO 28.216</t>
  </si>
  <si>
    <t>CMO 28.217</t>
  </si>
  <si>
    <t>CMO 28.218</t>
  </si>
  <si>
    <t>CMO 28.219</t>
  </si>
  <si>
    <t>CMO 28.220</t>
  </si>
  <si>
    <t>CMO 28.221</t>
  </si>
  <si>
    <t>CMO 28.222</t>
  </si>
  <si>
    <t>CMO 28.223</t>
  </si>
  <si>
    <t>CMO 28.224</t>
  </si>
  <si>
    <t>CMO 28.225</t>
  </si>
  <si>
    <t>CMO 28.226</t>
  </si>
  <si>
    <t>CMO 28.227</t>
  </si>
  <si>
    <t>CMO 28.228</t>
  </si>
  <si>
    <t>CMO 28.229</t>
  </si>
  <si>
    <t>CMO 28.230</t>
  </si>
  <si>
    <t>CMO 28.231</t>
  </si>
  <si>
    <t>CMO 28.232</t>
  </si>
  <si>
    <t>CMO 28.233</t>
  </si>
  <si>
    <t>CMO 28.234</t>
  </si>
  <si>
    <t>CMO 28.235</t>
  </si>
  <si>
    <t>CMO 28.236</t>
  </si>
  <si>
    <t>CMO 28.237</t>
  </si>
  <si>
    <t>CMO 28.238</t>
  </si>
  <si>
    <t>CMO 28.239</t>
  </si>
  <si>
    <t>CMO 28.240</t>
  </si>
  <si>
    <t>CMO 28.241</t>
  </si>
  <si>
    <t>CMO 28.242</t>
  </si>
  <si>
    <t>CMO 28.243</t>
  </si>
  <si>
    <t>CMO 28.244</t>
  </si>
  <si>
    <t>CMO 28.245</t>
  </si>
  <si>
    <t>CMO 28.246</t>
  </si>
  <si>
    <t>CMO 28.247</t>
  </si>
  <si>
    <t>CMO 28.248</t>
  </si>
  <si>
    <t>CMO 28.249</t>
  </si>
  <si>
    <t>CMO 28.250</t>
  </si>
  <si>
    <t>CMO 28.251</t>
  </si>
  <si>
    <t>CMO 28.252</t>
  </si>
  <si>
    <t>CMO 28.253</t>
  </si>
  <si>
    <t>CMO 28.254</t>
  </si>
  <si>
    <t>CMO 28.255</t>
  </si>
  <si>
    <t>CMO 28.256</t>
  </si>
  <si>
    <t>CMO 28.257</t>
  </si>
  <si>
    <t>CMO 28.258</t>
  </si>
  <si>
    <t>CMO 28.259</t>
  </si>
  <si>
    <t>CMO 28.260</t>
  </si>
  <si>
    <t>CMO 28.261</t>
  </si>
  <si>
    <t>CMO 28.262</t>
  </si>
  <si>
    <t>CMO 28.263</t>
  </si>
  <si>
    <t>CMO 28.264</t>
  </si>
  <si>
    <t>CMO 28.265</t>
  </si>
  <si>
    <t>CMO 28.266</t>
  </si>
  <si>
    <t>CMO 28.267</t>
  </si>
  <si>
    <t>CMO 28.268</t>
  </si>
  <si>
    <t>CMO 28.269</t>
  </si>
  <si>
    <t>CMO 28.270</t>
  </si>
  <si>
    <t>CMO 28.271</t>
  </si>
  <si>
    <t>CMO 28.272</t>
  </si>
  <si>
    <t>CMO 28.273</t>
  </si>
  <si>
    <t>CMO 28.274</t>
  </si>
  <si>
    <t>CMO 28.275</t>
  </si>
  <si>
    <t>CMO 28.276</t>
  </si>
  <si>
    <t>CMO 28.277</t>
  </si>
  <si>
    <t>CMO 28.278</t>
  </si>
  <si>
    <t>CMO 28.279</t>
  </si>
  <si>
    <t>CMO 28.280</t>
  </si>
  <si>
    <t>CMO 28.281</t>
  </si>
  <si>
    <t>CMO 28.282</t>
  </si>
  <si>
    <t>CMO 28.283</t>
  </si>
  <si>
    <t>CMO 28.284</t>
  </si>
  <si>
    <t>CMO 28.285</t>
  </si>
  <si>
    <t>CMO 28.286</t>
  </si>
  <si>
    <t>CMO 28.287</t>
  </si>
  <si>
    <t>CMO 28.288</t>
  </si>
  <si>
    <t>CMO 28.289</t>
  </si>
  <si>
    <t>CMO 28.290</t>
  </si>
  <si>
    <t>CMO 28.291</t>
  </si>
  <si>
    <t>CMO 28.292</t>
  </si>
  <si>
    <t>CMO 28.293</t>
  </si>
  <si>
    <t>CMO 28.294</t>
  </si>
  <si>
    <t>CMO 28.295</t>
  </si>
  <si>
    <t>CMO 28.296</t>
  </si>
  <si>
    <t>CMO 28.297</t>
  </si>
  <si>
    <t>CMO 28.298</t>
  </si>
  <si>
    <t>CMO 28.299</t>
  </si>
  <si>
    <t>CMO 28.300</t>
  </si>
  <si>
    <t>CMO 28.301</t>
  </si>
  <si>
    <t>CMO 28.302</t>
  </si>
  <si>
    <t>CMO 28.303</t>
  </si>
  <si>
    <t>CMO 28.304</t>
  </si>
  <si>
    <t>CMO 28.305</t>
  </si>
  <si>
    <t>CMO 28.306</t>
  </si>
  <si>
    <t>CMO 28.307</t>
  </si>
  <si>
    <t>CMO 28.308</t>
  </si>
  <si>
    <t>CMO 28.309</t>
  </si>
  <si>
    <t>CMO 28.310</t>
  </si>
  <si>
    <t>CMO 28.311</t>
  </si>
  <si>
    <t>CMO 28.312</t>
  </si>
  <si>
    <t>CMO 28.313</t>
  </si>
  <si>
    <t>CMO 28.314</t>
  </si>
  <si>
    <t>CMO 28.315</t>
  </si>
  <si>
    <t>CMO 28.316</t>
  </si>
  <si>
    <t>CMO 28.317</t>
  </si>
  <si>
    <t>CMO 28.318</t>
  </si>
  <si>
    <t>CMO 28.319</t>
  </si>
  <si>
    <t>CMO 28.320</t>
  </si>
  <si>
    <t>CMO 28.321</t>
  </si>
  <si>
    <t>CMO 28.322</t>
  </si>
  <si>
    <t>CMO 28.323</t>
  </si>
  <si>
    <t>CMO 28.324</t>
  </si>
  <si>
    <t>CMO 28.325</t>
  </si>
  <si>
    <t>CMO 28.326</t>
  </si>
  <si>
    <t>CMO 28.327</t>
  </si>
  <si>
    <t>CMO 28.328</t>
  </si>
  <si>
    <t>CMO 28.329</t>
  </si>
  <si>
    <t>CMO 28.330</t>
  </si>
  <si>
    <t>CMO 28.331</t>
  </si>
  <si>
    <t>CMO 28.332</t>
  </si>
  <si>
    <t>CMO 28.333</t>
  </si>
  <si>
    <t>CMO 28.334</t>
  </si>
  <si>
    <t>CMO 28.335</t>
  </si>
  <si>
    <t>CMO 28.336</t>
  </si>
  <si>
    <t>CMO 28.337</t>
  </si>
  <si>
    <t>CMO 28.338</t>
  </si>
  <si>
    <t>CMO 28.339</t>
  </si>
  <si>
    <t>CMO 28.340</t>
  </si>
  <si>
    <t>CMO 28.341</t>
  </si>
  <si>
    <t>CMO 28.342</t>
  </si>
  <si>
    <t>CMO 28.343</t>
  </si>
  <si>
    <t>CMO 28.344</t>
  </si>
  <si>
    <t>CMO 28.345</t>
  </si>
  <si>
    <t>CMO 28.346</t>
  </si>
  <si>
    <t>CMO 28.347</t>
  </si>
  <si>
    <t>CMO 28.348</t>
  </si>
  <si>
    <t>CMO 28.349</t>
  </si>
  <si>
    <t>CMO 28.350</t>
  </si>
  <si>
    <t>CMO 28.351</t>
  </si>
  <si>
    <t>CMO 28.352</t>
  </si>
  <si>
    <t>CMO 28.353</t>
  </si>
  <si>
    <t>CMO 28.354</t>
  </si>
  <si>
    <t>CMO 28.355</t>
  </si>
  <si>
    <t>CMO 28.356</t>
  </si>
  <si>
    <t>CMO 28.357</t>
  </si>
  <si>
    <t>CMO 28.358</t>
  </si>
  <si>
    <t>CMO 28.359</t>
  </si>
  <si>
    <t>CMO 28.360</t>
  </si>
  <si>
    <t>CMO 28.361</t>
  </si>
  <si>
    <t>CMO 28.362</t>
  </si>
  <si>
    <t>CMO 28.363</t>
  </si>
  <si>
    <t>CMO 28.364</t>
  </si>
  <si>
    <t>CMO 28.365</t>
  </si>
  <si>
    <t>CMO 28.366</t>
  </si>
  <si>
    <t>CMO 28.367</t>
  </si>
  <si>
    <t>CMO 28.368</t>
  </si>
  <si>
    <t>CMO 28.369</t>
  </si>
  <si>
    <t>CMO 28.370</t>
  </si>
  <si>
    <t>CMO 28.371</t>
  </si>
  <si>
    <t>CMO 28.372</t>
  </si>
  <si>
    <t>CMO 28.373</t>
  </si>
  <si>
    <t>CMO 28.374</t>
  </si>
  <si>
    <t>CMO 28.375</t>
  </si>
  <si>
    <t>CMO 28.376</t>
  </si>
  <si>
    <t>CMO 28.377</t>
  </si>
  <si>
    <t>CMO 28.378</t>
  </si>
  <si>
    <t>CMO 28.379</t>
  </si>
  <si>
    <t>CMO 28.380</t>
  </si>
  <si>
    <t>CMO 28.381</t>
  </si>
  <si>
    <t>CMO 28.382</t>
  </si>
  <si>
    <t>CMO 28.383</t>
  </si>
  <si>
    <t>CMO 28.384</t>
  </si>
  <si>
    <t>CMO 28.385</t>
  </si>
  <si>
    <t>CMO 28.386</t>
  </si>
  <si>
    <t>CMO 28.387</t>
  </si>
  <si>
    <t>CMO 28.388</t>
  </si>
  <si>
    <t>CMO 28.389</t>
  </si>
  <si>
    <t>CMO 28.390</t>
  </si>
  <si>
    <t>CMO 28.391</t>
  </si>
  <si>
    <t>CMO 28.392</t>
  </si>
  <si>
    <t>CMO 28.393</t>
  </si>
  <si>
    <t>CMO 28.394</t>
  </si>
  <si>
    <t>CMO 28.395</t>
  </si>
  <si>
    <t>CMO 28.396</t>
  </si>
  <si>
    <t>CMO 28.397</t>
  </si>
  <si>
    <t>CMO 28.398</t>
  </si>
  <si>
    <t>CMO 28.399</t>
  </si>
  <si>
    <t>CMO 28.400</t>
  </si>
  <si>
    <t>CMO 28.401</t>
  </si>
  <si>
    <t>CMO 28.402</t>
  </si>
  <si>
    <t>CMO 28.403</t>
  </si>
  <si>
    <t>CMO 28.404</t>
  </si>
  <si>
    <t>CMO 28.405</t>
  </si>
  <si>
    <t>CMO 28.406</t>
  </si>
  <si>
    <t>CMO 28.407</t>
  </si>
  <si>
    <t>CMO 28.408</t>
  </si>
  <si>
    <t>CMO 28.409</t>
  </si>
  <si>
    <t>CMO 28.410</t>
  </si>
  <si>
    <t>CMO 28.411</t>
  </si>
  <si>
    <t>CMO 28.412</t>
  </si>
  <si>
    <t>CMO 28.413</t>
  </si>
  <si>
    <t>CMO 28.414</t>
  </si>
  <si>
    <t>CMO 28.415</t>
  </si>
  <si>
    <t>CMO 28.416</t>
  </si>
  <si>
    <t>CMO 28.417</t>
  </si>
  <si>
    <t>CMO 28.418</t>
  </si>
  <si>
    <t>CMO 28.419</t>
  </si>
  <si>
    <t>CMO 28.420</t>
  </si>
  <si>
    <t>CMO 28.421</t>
  </si>
  <si>
    <t>CMO 28.422</t>
  </si>
  <si>
    <t>CMO 28.423</t>
  </si>
  <si>
    <t>CMO 28.424</t>
  </si>
  <si>
    <t>CMO 28.425</t>
  </si>
  <si>
    <t>CMO 28.426</t>
  </si>
  <si>
    <t>CMO 28.427</t>
  </si>
  <si>
    <t>CMO 28.428</t>
  </si>
  <si>
    <t>CMO 28.429</t>
  </si>
  <si>
    <t>CMO 28.430</t>
  </si>
  <si>
    <t>CMO 28.431</t>
  </si>
  <si>
    <t>CMO 28.432</t>
  </si>
  <si>
    <t>CMO 28.433</t>
  </si>
  <si>
    <t>CMO 28.434</t>
  </si>
  <si>
    <t>CMO 28.435</t>
  </si>
  <si>
    <t>CMO 28.436</t>
  </si>
  <si>
    <t>CMO 28.437</t>
  </si>
  <si>
    <t>CMO 28.438</t>
  </si>
  <si>
    <t>CMO 28.439</t>
  </si>
  <si>
    <t>CMO 28.440</t>
  </si>
  <si>
    <t>CMO 28.441</t>
  </si>
  <si>
    <t>CMO 28.442</t>
  </si>
  <si>
    <t>CMO 28.443</t>
  </si>
  <si>
    <t>CMO 28.444</t>
  </si>
  <si>
    <t>CMO 28.445</t>
  </si>
  <si>
    <t>CMO 28.446</t>
  </si>
  <si>
    <t>CMO 28.447</t>
  </si>
  <si>
    <t>CMO 28.448</t>
  </si>
  <si>
    <t>CMO 28.449</t>
  </si>
  <si>
    <t>CMO 28.450</t>
  </si>
  <si>
    <t>CMO 28.451</t>
  </si>
  <si>
    <t>CMO 28.452</t>
  </si>
  <si>
    <t>CMO 28.453</t>
  </si>
  <si>
    <t>CMO 28.454</t>
  </si>
  <si>
    <t>CMO 28.455</t>
  </si>
  <si>
    <t>CMO 28.456</t>
  </si>
  <si>
    <t>CMO 28.457</t>
  </si>
  <si>
    <t>CMO 28.458</t>
  </si>
  <si>
    <t>CMO 28.459</t>
  </si>
  <si>
    <t>CMO 28.460</t>
  </si>
  <si>
    <t>CMO 28.461</t>
  </si>
  <si>
    <t>CMO 28.462</t>
  </si>
  <si>
    <t>CMO 28.463</t>
  </si>
  <si>
    <t>CMO 28.464</t>
  </si>
  <si>
    <t>CMO 28.465</t>
  </si>
  <si>
    <t>CMO 28.466</t>
  </si>
  <si>
    <t>CMO 28.467</t>
  </si>
  <si>
    <t>CMO 28.468</t>
  </si>
  <si>
    <t>CMO 28.469</t>
  </si>
  <si>
    <t>CMO 28.470</t>
  </si>
  <si>
    <t>CMO 28.471</t>
  </si>
  <si>
    <t>CMO 28.472</t>
  </si>
  <si>
    <t>CMO 28.473</t>
  </si>
  <si>
    <t>CMO 28.474</t>
  </si>
  <si>
    <t>CMO 28.475</t>
  </si>
  <si>
    <t>CMO 28.476</t>
  </si>
  <si>
    <t>CMO 28.477</t>
  </si>
  <si>
    <t>CMO 28.478</t>
  </si>
  <si>
    <t>CMO 28.479</t>
  </si>
  <si>
    <t>CMO 28.480</t>
  </si>
  <si>
    <t>CMO 28.481</t>
  </si>
  <si>
    <t>CMO 28.482</t>
  </si>
  <si>
    <t>CMO 28.483</t>
  </si>
  <si>
    <t>CMO 28.484</t>
  </si>
  <si>
    <t>CMO 28.485</t>
  </si>
  <si>
    <t>CMO 28.486</t>
  </si>
  <si>
    <t>CMO 28.487</t>
  </si>
  <si>
    <t>CMO 28.488</t>
  </si>
  <si>
    <t>CMO 28.489</t>
  </si>
  <si>
    <t>CMO 28.490</t>
  </si>
  <si>
    <t>CMO 28.491</t>
  </si>
  <si>
    <t>CMO 28.492</t>
  </si>
  <si>
    <t>CMO 28.493</t>
  </si>
  <si>
    <t>CMO 28.494</t>
  </si>
  <si>
    <t>CMO 28.495</t>
  </si>
  <si>
    <t>CMO 28.496</t>
  </si>
  <si>
    <t>CMO 28.497</t>
  </si>
  <si>
    <t>CMO 28.498</t>
  </si>
  <si>
    <t>CMO 28.499</t>
  </si>
  <si>
    <t>CMO 28.500</t>
  </si>
  <si>
    <t>CMO 28.501</t>
  </si>
  <si>
    <t>CMO 28.502</t>
  </si>
  <si>
    <t>CMO 28.503</t>
  </si>
  <si>
    <t>CMO 28.504</t>
  </si>
  <si>
    <t>CMO 28.505</t>
  </si>
  <si>
    <t>CMO 28.506</t>
  </si>
  <si>
    <t>CMO 28.507</t>
  </si>
  <si>
    <t>CMO 28.508</t>
  </si>
  <si>
    <t>CMO 28.509</t>
  </si>
  <si>
    <t>CMO 28.510</t>
  </si>
  <si>
    <t>CMO 28.511</t>
  </si>
  <si>
    <t>CMO 28.512</t>
  </si>
  <si>
    <t>CMO 28.513</t>
  </si>
  <si>
    <t>CMO 28.514</t>
  </si>
  <si>
    <t>CMO 28.515</t>
  </si>
  <si>
    <t>CMO 28.516</t>
  </si>
  <si>
    <t>CMO 28.517</t>
  </si>
  <si>
    <t>CMO 28.518</t>
  </si>
  <si>
    <t>CMO 28.519</t>
  </si>
  <si>
    <t>CMO 28.520</t>
  </si>
  <si>
    <t>CMO 28.521</t>
  </si>
  <si>
    <t>CMO 28.522</t>
  </si>
  <si>
    <t>CMO 28.523</t>
  </si>
  <si>
    <t>CMO 28.524</t>
  </si>
  <si>
    <t>CMO 28.525</t>
  </si>
  <si>
    <t>CMO 28.526</t>
  </si>
  <si>
    <t>CMO 28.527</t>
  </si>
  <si>
    <t>CMO 28.528</t>
  </si>
  <si>
    <t>CMO 28.529</t>
  </si>
  <si>
    <t>CMO 28.530</t>
  </si>
  <si>
    <t>CMO 28.531</t>
  </si>
  <si>
    <t>CMO 28.532</t>
  </si>
  <si>
    <t>CMO 28.533</t>
  </si>
  <si>
    <t>CMO 28.534</t>
  </si>
  <si>
    <t>CMO 28.535</t>
  </si>
  <si>
    <t>CMO 28.536</t>
  </si>
  <si>
    <t>CMO 28.537</t>
  </si>
  <si>
    <t>CMO 28.538</t>
  </si>
  <si>
    <t>CMO 28.539</t>
  </si>
  <si>
    <t>CMO 28.540</t>
  </si>
  <si>
    <t>CMO 28.541</t>
  </si>
  <si>
    <t>CMO 28.542</t>
  </si>
  <si>
    <t>CMO 28.543</t>
  </si>
  <si>
    <t>CMO 28.544</t>
  </si>
  <si>
    <t>CMO 28.545</t>
  </si>
  <si>
    <t>CMO 28.546</t>
  </si>
  <si>
    <t>CMO 28.547</t>
  </si>
  <si>
    <t>CMO 28.548</t>
  </si>
  <si>
    <t>CMO 28.549</t>
  </si>
  <si>
    <t>CMO 28.550</t>
  </si>
  <si>
    <t>CMO 28.551</t>
  </si>
  <si>
    <t>CMO 28.552</t>
  </si>
  <si>
    <t>CMO 28.553</t>
  </si>
  <si>
    <t>CMO 28.554</t>
  </si>
  <si>
    <t>CMO 28.555</t>
  </si>
  <si>
    <t>CMO 28.556</t>
  </si>
  <si>
    <t>CMO 28.557</t>
  </si>
  <si>
    <t>CMO 28.558</t>
  </si>
  <si>
    <t>CMO 28.559</t>
  </si>
  <si>
    <t>CMO 28.560</t>
  </si>
  <si>
    <t>CMO 28.561</t>
  </si>
  <si>
    <t>CMO 28.562</t>
  </si>
  <si>
    <t>CMO 28.563</t>
  </si>
  <si>
    <t>CMO 28.564</t>
  </si>
  <si>
    <t>CMO 28.565</t>
  </si>
  <si>
    <t>CMO 28.566</t>
  </si>
  <si>
    <t>CMO 28.567</t>
  </si>
  <si>
    <t>CMO 28.568</t>
  </si>
  <si>
    <t>CMO 28.569</t>
  </si>
  <si>
    <t>CMO 28.570</t>
  </si>
  <si>
    <t>CMO 28.571</t>
  </si>
  <si>
    <t>CMO 28.572</t>
  </si>
  <si>
    <t>CMO 28.573</t>
  </si>
  <si>
    <t>CMO 28.574</t>
  </si>
  <si>
    <t>CMO 28.575</t>
  </si>
  <si>
    <t>CMO 28.576</t>
  </si>
  <si>
    <t>CMO 28.577</t>
  </si>
  <si>
    <t>CMO 28.578</t>
  </si>
  <si>
    <t>CMO 28.579</t>
  </si>
  <si>
    <t>CMO 28.580</t>
  </si>
  <si>
    <t>CMO 28.581</t>
  </si>
  <si>
    <t>CMO 28.582</t>
  </si>
  <si>
    <t>CMO 28.583</t>
  </si>
  <si>
    <t>CMO 28.584</t>
  </si>
  <si>
    <t>CMO 28.585</t>
  </si>
  <si>
    <t>CMO 28.586</t>
  </si>
  <si>
    <t>CMO 28.587</t>
  </si>
  <si>
    <t>CMO 28.588</t>
  </si>
  <si>
    <t>CMO 28.589</t>
  </si>
  <si>
    <t>CMO 28.590</t>
  </si>
  <si>
    <t>CMO 28.591</t>
  </si>
  <si>
    <t>CMO 28.592</t>
  </si>
  <si>
    <t>CMO 28.593</t>
  </si>
  <si>
    <t>CMO 28.594</t>
  </si>
  <si>
    <t>CMO 28.595</t>
  </si>
  <si>
    <t>CMO 28.596</t>
  </si>
  <si>
    <t>CMO 28.597</t>
  </si>
  <si>
    <t>CMO 28.598</t>
  </si>
  <si>
    <t>CMO 28.599</t>
  </si>
  <si>
    <t>CMO 28.600</t>
  </si>
  <si>
    <t>CMO 28.601</t>
  </si>
  <si>
    <t>CMO 28.602</t>
  </si>
  <si>
    <t>CMO 28.603</t>
  </si>
  <si>
    <t>CMO 28.604</t>
  </si>
  <si>
    <t>CMO 28.605</t>
  </si>
  <si>
    <t>CMO 28.606</t>
  </si>
  <si>
    <t>CMO 28.607</t>
  </si>
  <si>
    <t>CMO 28.608</t>
  </si>
  <si>
    <t>CMO 28.609</t>
  </si>
  <si>
    <t>CMO 28.610</t>
  </si>
  <si>
    <t>CMO 28.611</t>
  </si>
  <si>
    <t>CMO 28.612</t>
  </si>
  <si>
    <t>CMO 28.613</t>
  </si>
  <si>
    <t>CMO 28.614</t>
  </si>
  <si>
    <t>CMO 28.615</t>
  </si>
  <si>
    <t>CMO 28.616</t>
  </si>
  <si>
    <t>CMO 28.617</t>
  </si>
  <si>
    <t>CMO 28.618</t>
  </si>
  <si>
    <t>CMO 28.619</t>
  </si>
  <si>
    <t>CMO 28.620</t>
  </si>
  <si>
    <t>CMO 28.621</t>
  </si>
  <si>
    <t>CMO 28.622</t>
  </si>
  <si>
    <t>CMO 28.623</t>
  </si>
  <si>
    <t>CMO 28.624</t>
  </si>
  <si>
    <t>CMO 28.625</t>
  </si>
  <si>
    <t>CMO 28.626</t>
  </si>
  <si>
    <t>CMO 28.627</t>
  </si>
  <si>
    <t>CMO 28.628</t>
  </si>
  <si>
    <t>CMO 28.629</t>
  </si>
  <si>
    <t>CMO 28.630</t>
  </si>
  <si>
    <t>CMO 28.631</t>
  </si>
  <si>
    <t>CMO 28.632</t>
  </si>
  <si>
    <t>CMO 28.633</t>
  </si>
  <si>
    <t>CMO 28.634</t>
  </si>
  <si>
    <t>CMO 28.635</t>
  </si>
  <si>
    <t>CMO 28.636</t>
  </si>
  <si>
    <t>CMO 28.637</t>
  </si>
  <si>
    <t>CMO 28.638</t>
  </si>
  <si>
    <t>CMO 28.639</t>
  </si>
  <si>
    <t>CMO 28.640</t>
  </si>
  <si>
    <t>CMO 28.641</t>
  </si>
  <si>
    <t>CMO 28.642</t>
  </si>
  <si>
    <t>CMO 28.643</t>
  </si>
  <si>
    <t>CMO 28.644</t>
  </si>
  <si>
    <t>CMO 28.645</t>
  </si>
  <si>
    <t>CMO 28.646</t>
  </si>
  <si>
    <t>CMO 28.647</t>
  </si>
  <si>
    <t>CMO 28.648</t>
  </si>
  <si>
    <t>CMO 28.649</t>
  </si>
  <si>
    <t>CMO 28.650</t>
  </si>
  <si>
    <t>CMO 28.651</t>
  </si>
  <si>
    <t>CMO 28.652</t>
  </si>
  <si>
    <t>CMO 28.653</t>
  </si>
  <si>
    <t>CMO 28.654</t>
  </si>
  <si>
    <t>CMO 28.655</t>
  </si>
  <si>
    <t>CMO 28.656</t>
  </si>
  <si>
    <t>CMO 28.657</t>
  </si>
  <si>
    <t>CMO 28.658</t>
  </si>
  <si>
    <t>CMO 28.659</t>
  </si>
  <si>
    <t>CMO 28.660</t>
  </si>
  <si>
    <t>CMO 28.661</t>
  </si>
  <si>
    <t>CMO 28.662</t>
  </si>
  <si>
    <t>CMO 28.663</t>
  </si>
  <si>
    <t>CMO 28.664</t>
  </si>
  <si>
    <t>CMO 28.665</t>
  </si>
  <si>
    <t>CMO 28.666</t>
  </si>
  <si>
    <t>CMO 28.667</t>
  </si>
  <si>
    <t>CMO 28.668</t>
  </si>
  <si>
    <t>CMO 28.669</t>
  </si>
  <si>
    <t>CMO 28.670</t>
  </si>
  <si>
    <t>CMO 28.671</t>
  </si>
  <si>
    <t>CMO 28.672</t>
  </si>
  <si>
    <t>CMO 28.673</t>
  </si>
  <si>
    <t>CMO 28.674</t>
  </si>
  <si>
    <t>CMO 28.675</t>
  </si>
  <si>
    <t>CMO 28.676</t>
  </si>
  <si>
    <t>CMO 28.677</t>
  </si>
  <si>
    <t>CMO 28.678</t>
  </si>
  <si>
    <t>CMO 28.679</t>
  </si>
  <si>
    <t>CMO 28.680</t>
  </si>
  <si>
    <t>CMO 28.681</t>
  </si>
  <si>
    <t>CMO 28.682</t>
  </si>
  <si>
    <t>CMO 28.683</t>
  </si>
  <si>
    <t>CMO 28.684</t>
  </si>
  <si>
    <t>CMO 28.685</t>
  </si>
  <si>
    <t>CMO 28.686</t>
  </si>
  <si>
    <t>CMO 28.687</t>
  </si>
  <si>
    <t>CMO 28.688</t>
  </si>
  <si>
    <t>CMO 28.689</t>
  </si>
  <si>
    <t>CMO 28.690</t>
  </si>
  <si>
    <t>CMO 28.691</t>
  </si>
  <si>
    <t>CMO 28.692</t>
  </si>
  <si>
    <t>CMO 28.693</t>
  </si>
  <si>
    <t>CMO 28.694</t>
  </si>
  <si>
    <t>CMO 28.695</t>
  </si>
  <si>
    <t>CMO 28.696</t>
  </si>
  <si>
    <t>CMO 28.697</t>
  </si>
  <si>
    <t>CMO 28.698</t>
  </si>
  <si>
    <t>CMO 28.699</t>
  </si>
  <si>
    <t>CMO 28.700</t>
  </si>
  <si>
    <t>CMO 28.701</t>
  </si>
  <si>
    <t>CMO 28.702</t>
  </si>
  <si>
    <t>CMO 28.703</t>
  </si>
  <si>
    <t>CMO 28.704</t>
  </si>
  <si>
    <t>CMO 28.705</t>
  </si>
  <si>
    <t>CMO 28.706</t>
  </si>
  <si>
    <t>CMO 28.707</t>
  </si>
  <si>
    <t>CMO 28.708</t>
  </si>
  <si>
    <t>CMO 28.709</t>
  </si>
  <si>
    <t>CMO 28.710</t>
  </si>
  <si>
    <t>CMO 28.711</t>
  </si>
  <si>
    <t>CMO 28.712</t>
  </si>
  <si>
    <t>CMO 28.713</t>
  </si>
  <si>
    <t>CMO 28.714</t>
  </si>
  <si>
    <t>CMO 28.715</t>
  </si>
  <si>
    <t>CMO 28.716</t>
  </si>
  <si>
    <t>CMO 28.717</t>
  </si>
  <si>
    <t>CMO 28.718</t>
  </si>
  <si>
    <t>CMO 28.719</t>
  </si>
  <si>
    <t>CMO 28.720</t>
  </si>
  <si>
    <t>CMO 28.721</t>
  </si>
  <si>
    <t>CMO 28.722</t>
  </si>
  <si>
    <t>CMO 28.723</t>
  </si>
  <si>
    <t>CMO 28.724</t>
  </si>
  <si>
    <t>CMO 28.725</t>
  </si>
  <si>
    <t>CMO 28.726</t>
  </si>
  <si>
    <t>CMO 28.727</t>
  </si>
  <si>
    <t>CMO 28.728</t>
  </si>
  <si>
    <t>CMO 28.729</t>
  </si>
  <si>
    <t>CMO 28.730</t>
  </si>
  <si>
    <t>CMO 28.731</t>
  </si>
  <si>
    <t>CMO 28.732</t>
  </si>
  <si>
    <t>CMO 28.733</t>
  </si>
  <si>
    <t>CMO 28.734</t>
  </si>
  <si>
    <t>CMO 28.735</t>
  </si>
  <si>
    <t>CMO 28.736</t>
  </si>
  <si>
    <t>CMO 28.737</t>
  </si>
  <si>
    <t>CMO 28.738</t>
  </si>
  <si>
    <t>CMO 28.739</t>
  </si>
  <si>
    <t>CMO 28.740</t>
  </si>
  <si>
    <t>CMO 28.741</t>
  </si>
  <si>
    <t>CMO 28.742</t>
  </si>
  <si>
    <t>CMO 28.743</t>
  </si>
  <si>
    <t>CMO 28.744</t>
  </si>
  <si>
    <t>CMO 28.745</t>
  </si>
  <si>
    <t>CMO 28.746</t>
  </si>
  <si>
    <t>CMO 28.747</t>
  </si>
  <si>
    <t>CMO 28.748</t>
  </si>
  <si>
    <t>CMO 28.749</t>
  </si>
  <si>
    <t>CMO 28.750</t>
  </si>
  <si>
    <t>CMO 28.751</t>
  </si>
  <si>
    <t>CMO 28.752</t>
  </si>
  <si>
    <t>CMO 28.753</t>
  </si>
  <si>
    <t>CMO 28.754</t>
  </si>
  <si>
    <t>CMO 28.755</t>
  </si>
  <si>
    <t>CMO 28.756</t>
  </si>
  <si>
    <t>CMO 28.757</t>
  </si>
  <si>
    <t>CMO 28.758</t>
  </si>
  <si>
    <t>CMO 28.759</t>
  </si>
  <si>
    <t>CMO 28.760</t>
  </si>
  <si>
    <t>CMO 28.761</t>
  </si>
  <si>
    <t>CMO 28.762</t>
  </si>
  <si>
    <t>CMO 28.763</t>
  </si>
  <si>
    <t>CMO 28.764</t>
  </si>
  <si>
    <t>CMO 28.765</t>
  </si>
  <si>
    <t>CMO 28.766</t>
  </si>
  <si>
    <t>CMO 28.767</t>
  </si>
  <si>
    <t>CMO 28.768</t>
  </si>
  <si>
    <t>CMO 28.769</t>
  </si>
  <si>
    <t>CMO 28.770</t>
  </si>
  <si>
    <t>CMO 28.771</t>
  </si>
  <si>
    <t>CMO 28.772</t>
  </si>
  <si>
    <t>CMO 28.773</t>
  </si>
  <si>
    <t>CMO 28.774</t>
  </si>
  <si>
    <t>CMO 28.775</t>
  </si>
  <si>
    <t>CMO 28.776</t>
  </si>
  <si>
    <t>CMO 28.777</t>
  </si>
  <si>
    <t>CMO 28.778</t>
  </si>
  <si>
    <t>CMO 28.779</t>
  </si>
  <si>
    <t>CMO 28.780</t>
  </si>
  <si>
    <t>CMO 28.781</t>
  </si>
  <si>
    <t>CMO 28.782</t>
  </si>
  <si>
    <t>CMO 28.783</t>
  </si>
  <si>
    <t>CMO 28.784</t>
  </si>
  <si>
    <t>CMO 28.785</t>
  </si>
  <si>
    <t>CMO 28.786</t>
  </si>
  <si>
    <t>CMO 28.787</t>
  </si>
  <si>
    <t>CMO 28.788</t>
  </si>
  <si>
    <t>CMO 28.789</t>
  </si>
  <si>
    <t>CMO 28.790</t>
  </si>
  <si>
    <t>CMO 28.791</t>
  </si>
  <si>
    <t>CMO 28.792</t>
  </si>
  <si>
    <t>CMO 28.793</t>
  </si>
  <si>
    <t>CMO 28.794</t>
  </si>
  <si>
    <t>CMO 28.795</t>
  </si>
  <si>
    <t>CMO 28.796</t>
  </si>
  <si>
    <t>CMO 28.797</t>
  </si>
  <si>
    <t>CMO 28.798</t>
  </si>
  <si>
    <t>CMO 28.799</t>
  </si>
  <si>
    <t>CMO 28.800</t>
  </si>
  <si>
    <t>CMO 28.801</t>
  </si>
  <si>
    <t>CMO 28.802</t>
  </si>
  <si>
    <t>CMO 29</t>
  </si>
  <si>
    <t>CMO 29.1</t>
  </si>
  <si>
    <t>CMO 29.2</t>
  </si>
  <si>
    <t>CMO 29.3</t>
  </si>
  <si>
    <t>CMO 29.4</t>
  </si>
  <si>
    <t>CMO 29.5</t>
  </si>
  <si>
    <t>CMO 29.6</t>
  </si>
  <si>
    <t>CMO 29.7</t>
  </si>
  <si>
    <t>CMO 29.8</t>
  </si>
  <si>
    <t>CMO 29.9</t>
  </si>
  <si>
    <t>CMO 29.10</t>
  </si>
  <si>
    <t>CMO 29.11</t>
  </si>
  <si>
    <t>CMO 29.12</t>
  </si>
  <si>
    <t>CMO 29.13</t>
  </si>
  <si>
    <t>CMO 29.14</t>
  </si>
  <si>
    <t>CMO 29.15</t>
  </si>
  <si>
    <t>CMO 29.16</t>
  </si>
  <si>
    <t>CMO 29.17</t>
  </si>
  <si>
    <t>CMO 29.18</t>
  </si>
  <si>
    <t>CMO 29.19</t>
  </si>
  <si>
    <t>CMO 29.20</t>
  </si>
  <si>
    <t>CMO 29.21</t>
  </si>
  <si>
    <t>CMO 29.22</t>
  </si>
  <si>
    <t>CMO 29.23</t>
  </si>
  <si>
    <t>CMO 29.24</t>
  </si>
  <si>
    <t>CMO 29.25</t>
  </si>
  <si>
    <t>CMO 29.26</t>
  </si>
  <si>
    <t>CMO 29.27</t>
  </si>
  <si>
    <t>CMO 29.28</t>
  </si>
  <si>
    <t>CMO 29.29</t>
  </si>
  <si>
    <t>CMO 29.30</t>
  </si>
  <si>
    <t>CMO 29.31</t>
  </si>
  <si>
    <t>CMO 29.32</t>
  </si>
  <si>
    <t>CMO 29.33</t>
  </si>
  <si>
    <t>CMO 29.34</t>
  </si>
  <si>
    <t>CMO 29.35</t>
  </si>
  <si>
    <t>CMO 29.36</t>
  </si>
  <si>
    <t>CMO 29.37</t>
  </si>
  <si>
    <t>CMO 29.38</t>
  </si>
  <si>
    <t>CMO 29.39</t>
  </si>
  <si>
    <t>CMO 29.40</t>
  </si>
  <si>
    <t>CMO 29.41</t>
  </si>
  <si>
    <t>CMO 29.42</t>
  </si>
  <si>
    <t>CMO 29.43</t>
  </si>
  <si>
    <t>CMO 29.44</t>
  </si>
  <si>
    <t>CMO 29.45</t>
  </si>
  <si>
    <t>CMO 29.46</t>
  </si>
  <si>
    <t>CMO 29.47</t>
  </si>
  <si>
    <t>CMO 29.48</t>
  </si>
  <si>
    <t>CMO 29.49</t>
  </si>
  <si>
    <t>CMO 29.50</t>
  </si>
  <si>
    <t>CMO 29.51</t>
  </si>
  <si>
    <t>CMO 29.52</t>
  </si>
  <si>
    <t>CMO 29.53</t>
  </si>
  <si>
    <t>CMO 29.54</t>
  </si>
  <si>
    <t>CMO 29.55</t>
  </si>
  <si>
    <t>CMO 29.56</t>
  </si>
  <si>
    <t>CMO 29.57</t>
  </si>
  <si>
    <t>CMO 29.58</t>
  </si>
  <si>
    <t>CMO 29.59</t>
  </si>
  <si>
    <t>CMO 29.60</t>
  </si>
  <si>
    <t>CMO 29.61</t>
  </si>
  <si>
    <t>CMO 29.62</t>
  </si>
  <si>
    <t>CMO 29.63</t>
  </si>
  <si>
    <t>CMO 29.64</t>
  </si>
  <si>
    <t>CMO 29.65</t>
  </si>
  <si>
    <t>CMO 29.66</t>
  </si>
  <si>
    <t>CMO 29.67</t>
  </si>
  <si>
    <t>CMO 29.68</t>
  </si>
  <si>
    <t>CMO 29.69</t>
  </si>
  <si>
    <t>CMO 29.70</t>
  </si>
  <si>
    <t>CMO 29.71</t>
  </si>
  <si>
    <t>CMO 29.72</t>
  </si>
  <si>
    <t>CMO 29.73</t>
  </si>
  <si>
    <t>CMO 29.74</t>
  </si>
  <si>
    <t>CMO 29.75</t>
  </si>
  <si>
    <t>CMO 29.76</t>
  </si>
  <si>
    <t>CMO 29.77</t>
  </si>
  <si>
    <t>CMO 29.78</t>
  </si>
  <si>
    <t>CMO 29.79</t>
  </si>
  <si>
    <t>CMO 29.80</t>
  </si>
  <si>
    <t>CMO 29.81</t>
  </si>
  <si>
    <t>CMO 29.82</t>
  </si>
  <si>
    <t>CMO 29.83</t>
  </si>
  <si>
    <t>CMO 29.84</t>
  </si>
  <si>
    <t>CMO 29.85</t>
  </si>
  <si>
    <t>CMO 29.86</t>
  </si>
  <si>
    <t>CMO 29.87</t>
  </si>
  <si>
    <t>CMO 29.88</t>
  </si>
  <si>
    <t>CMO 29.89</t>
  </si>
  <si>
    <t>CMO 29.90</t>
  </si>
  <si>
    <t>CMO 29.91</t>
  </si>
  <si>
    <t>CMO 29.92</t>
  </si>
  <si>
    <t>CMO 29.93</t>
  </si>
  <si>
    <t>CMO 29.94</t>
  </si>
  <si>
    <t>CMO 29.95</t>
  </si>
  <si>
    <t>CMO 29.96</t>
  </si>
  <si>
    <t>CMO 29.97</t>
  </si>
  <si>
    <t>CMO 29.98</t>
  </si>
  <si>
    <t>CMO 29.99</t>
  </si>
  <si>
    <t>CMO 29.100</t>
  </si>
  <si>
    <t>CMO 29.101</t>
  </si>
  <si>
    <t>CMO 29.102</t>
  </si>
  <si>
    <t>CMO 29.103</t>
  </si>
  <si>
    <t>CMO 29.104</t>
  </si>
  <si>
    <t>CMO 29.105</t>
  </si>
  <si>
    <t>CMO 29.106</t>
  </si>
  <si>
    <t>CMO 29.107</t>
  </si>
  <si>
    <t>CMO 29.108</t>
  </si>
  <si>
    <t>CMO 29.109</t>
  </si>
  <si>
    <t>CMO 29.110</t>
  </si>
  <si>
    <t>CMO 29.111</t>
  </si>
  <si>
    <t>CMO 29.112</t>
  </si>
  <si>
    <t>CMO 29.113</t>
  </si>
  <si>
    <t>CMO 29.114</t>
  </si>
  <si>
    <t>CMO 29.115</t>
  </si>
  <si>
    <t>CMO 29.116</t>
  </si>
  <si>
    <t>CMO 29.117</t>
  </si>
  <si>
    <t>CMO 30</t>
  </si>
  <si>
    <t>CMO 30.1</t>
  </si>
  <si>
    <t>CMO 30.2</t>
  </si>
  <si>
    <t>CMO 30.3</t>
  </si>
  <si>
    <t>CMO 30.4</t>
  </si>
  <si>
    <t>CMO 30.5</t>
  </si>
  <si>
    <t>CMO 30.6</t>
  </si>
  <si>
    <t>CMO 30.7</t>
  </si>
  <si>
    <t>CMO 30.8</t>
  </si>
  <si>
    <t>CMO 30.9</t>
  </si>
  <si>
    <t>CMO 30.10</t>
  </si>
  <si>
    <t>CMO 30.11</t>
  </si>
  <si>
    <t>CMO 30.12</t>
  </si>
  <si>
    <t>CMO 30.13</t>
  </si>
  <si>
    <t>CMO 30.14</t>
  </si>
  <si>
    <t>CMO 30.15</t>
  </si>
  <si>
    <t>CMO 30.16</t>
  </si>
  <si>
    <t>CMO 30.17</t>
  </si>
  <si>
    <t>CMO 30.18</t>
  </si>
  <si>
    <t>CMO 30.19</t>
  </si>
  <si>
    <t>CMO 30.20</t>
  </si>
  <si>
    <t>CMO 30.21</t>
  </si>
  <si>
    <t>CMO 30.22</t>
  </si>
  <si>
    <t>CMO 30.23</t>
  </si>
  <si>
    <t>CMO 30.24</t>
  </si>
  <si>
    <t>CMO 30.25</t>
  </si>
  <si>
    <t>CMO 30.26</t>
  </si>
  <si>
    <t>CMO 30.27</t>
  </si>
  <si>
    <t>CMO 30.28</t>
  </si>
  <si>
    <t>CMO 30.29</t>
  </si>
  <si>
    <t>CMO 30.30</t>
  </si>
  <si>
    <t>CMO 30.31</t>
  </si>
  <si>
    <t>CMO 30.32</t>
  </si>
  <si>
    <t>CMO 30.33</t>
  </si>
  <si>
    <t>CMO 30.34</t>
  </si>
  <si>
    <t>CMO 30.35</t>
  </si>
  <si>
    <t>CMO 30.36</t>
  </si>
  <si>
    <t>CMO 30.37</t>
  </si>
  <si>
    <t>CMO 30.38</t>
  </si>
  <si>
    <t>CMO 30.39</t>
  </si>
  <si>
    <t>CMO 30.40</t>
  </si>
  <si>
    <t>CMO 30.41</t>
  </si>
  <si>
    <t>CMO 30.42</t>
  </si>
  <si>
    <t>CMO 30.43</t>
  </si>
  <si>
    <t>CMO 31</t>
  </si>
  <si>
    <t>CMO 31.1</t>
  </si>
  <si>
    <t>CMO 31.2</t>
  </si>
  <si>
    <t>CMO 31.3</t>
  </si>
  <si>
    <t>CMO 31.4</t>
  </si>
  <si>
    <t>CMO 31.5</t>
  </si>
  <si>
    <t>CMO 31.6</t>
  </si>
  <si>
    <t>CMO 31.7</t>
  </si>
  <si>
    <t>CMO 31.8</t>
  </si>
  <si>
    <t>CMO 31.9</t>
  </si>
  <si>
    <t>CMO 31.10</t>
  </si>
  <si>
    <t>CMO 31.11</t>
  </si>
  <si>
    <t>CMO 31.12</t>
  </si>
  <si>
    <t>CMO 31.13</t>
  </si>
  <si>
    <t>CMO 31.14</t>
  </si>
  <si>
    <t>CMO 31.15</t>
  </si>
  <si>
    <t>CMO 31.16</t>
  </si>
  <si>
    <t>CMO 31.17</t>
  </si>
  <si>
    <t>CMO 31.18</t>
  </si>
  <si>
    <t>CMO 31.19</t>
  </si>
  <si>
    <t>CMO 31.20</t>
  </si>
  <si>
    <t>CMO 31.21</t>
  </si>
  <si>
    <t>CMO 31.22</t>
  </si>
  <si>
    <t>CMO 31.23</t>
  </si>
  <si>
    <t>CMO 31.24</t>
  </si>
  <si>
    <t>CMO 31.25</t>
  </si>
  <si>
    <t>CMO 31.26</t>
  </si>
  <si>
    <t>CMO 31.27</t>
  </si>
  <si>
    <t>CMO 31.28</t>
  </si>
  <si>
    <t>CMO 31.29</t>
  </si>
  <si>
    <t>CMO 31.30</t>
  </si>
  <si>
    <t>CMO 31.31</t>
  </si>
  <si>
    <t>CMO 31.32</t>
  </si>
  <si>
    <t>CMO 32</t>
  </si>
  <si>
    <t>CMO 32.1</t>
  </si>
  <si>
    <t>CMO 32.2</t>
  </si>
  <si>
    <t>CMO 32.3</t>
  </si>
  <si>
    <t>CMO 32.4</t>
  </si>
  <si>
    <t>CMO 32.5</t>
  </si>
  <si>
    <t>CMO 32.6</t>
  </si>
  <si>
    <t>CMO 32.7</t>
  </si>
  <si>
    <t>CMO 32.8</t>
  </si>
  <si>
    <t>CMO 32.9</t>
  </si>
  <si>
    <t>CMO 32.10</t>
  </si>
  <si>
    <t>CMO 32.11</t>
  </si>
  <si>
    <t>CMO 32.12</t>
  </si>
  <si>
    <t>CMO 32.13</t>
  </si>
  <si>
    <t>CMO 32.14</t>
  </si>
  <si>
    <t>CMO 32.15</t>
  </si>
  <si>
    <t>CMO 32.16</t>
  </si>
  <si>
    <t>CMO 32.17</t>
  </si>
  <si>
    <t>CMO 32.18</t>
  </si>
  <si>
    <t>CMO 32.19</t>
  </si>
  <si>
    <t>CMO 32.20</t>
  </si>
  <si>
    <t>CMO 32.21</t>
  </si>
  <si>
    <t>CMO 32.22</t>
  </si>
  <si>
    <t>CMO 32.23</t>
  </si>
  <si>
    <t>CMO 32.24</t>
  </si>
  <si>
    <t>CMO 32.25</t>
  </si>
  <si>
    <t>CMO 32.26</t>
  </si>
  <si>
    <t>CMO 32.27</t>
  </si>
  <si>
    <t>CMO 32.28</t>
  </si>
  <si>
    <t>CMO 32.29</t>
  </si>
  <si>
    <t>CMO 32.30</t>
  </si>
  <si>
    <t>CMO 32.31</t>
  </si>
  <si>
    <t>CMO 32.32</t>
  </si>
  <si>
    <t>CMO 32.33</t>
  </si>
  <si>
    <t>CMO 32.34</t>
  </si>
  <si>
    <t>CMO 32.35</t>
  </si>
  <si>
    <t>CMO 32.36</t>
  </si>
  <si>
    <t>CMO 32.37</t>
  </si>
  <si>
    <t>CMO 32.38</t>
  </si>
  <si>
    <t>CMO 32.39</t>
  </si>
  <si>
    <t>CMO 32.40</t>
  </si>
  <si>
    <t>CMO 32.41</t>
  </si>
  <si>
    <t>CMO 32.42</t>
  </si>
  <si>
    <t>CMO 32.43</t>
  </si>
  <si>
    <t>CMO 32.44</t>
  </si>
  <si>
    <t>CMO 32.45</t>
  </si>
  <si>
    <t>CMO 32.46</t>
  </si>
  <si>
    <t>CMO 32.47</t>
  </si>
  <si>
    <t>CMO 32.48</t>
  </si>
  <si>
    <t>CMO 32.49</t>
  </si>
  <si>
    <t>CMO 32.50</t>
  </si>
  <si>
    <t>CMO 32.51</t>
  </si>
  <si>
    <t>CMO 32.52</t>
  </si>
  <si>
    <t>CMO 32.53</t>
  </si>
  <si>
    <t>CMO 32.54</t>
  </si>
  <si>
    <t>CMO 32.55</t>
  </si>
  <si>
    <t>CMO 32.56</t>
  </si>
  <si>
    <t>CMO 32.57</t>
  </si>
  <si>
    <t>CMO 32.58</t>
  </si>
  <si>
    <t>CMO 32.59</t>
  </si>
  <si>
    <t>CMO 32.60</t>
  </si>
  <si>
    <t>CMO 32.61</t>
  </si>
  <si>
    <t>CMO 32.62</t>
  </si>
  <si>
    <t>CMO 32.63</t>
  </si>
  <si>
    <t>CMO 32.64</t>
  </si>
  <si>
    <t>CMO 32.65</t>
  </si>
  <si>
    <t>CMO 32.66</t>
  </si>
  <si>
    <t>CMO 32.67</t>
  </si>
  <si>
    <t>CMO 32.68</t>
  </si>
  <si>
    <t>CMO 32.69</t>
  </si>
  <si>
    <t>CMO 32.70</t>
  </si>
  <si>
    <t>CMO 32.71</t>
  </si>
  <si>
    <t>CMO 32.72</t>
  </si>
  <si>
    <t>CMO 32.73</t>
  </si>
  <si>
    <t>CMO 32.74</t>
  </si>
  <si>
    <t>CMO 32.75</t>
  </si>
  <si>
    <t>CMO 32.76</t>
  </si>
  <si>
    <t>CMO 32.77</t>
  </si>
  <si>
    <t>CMO 32.78</t>
  </si>
  <si>
    <t>CMO 32.79</t>
  </si>
  <si>
    <t>CMO 32.80</t>
  </si>
  <si>
    <t>CMO 32.81</t>
  </si>
  <si>
    <t>CMO 32.82</t>
  </si>
  <si>
    <t>CMO 32.83</t>
  </si>
  <si>
    <t>CMO 33</t>
  </si>
  <si>
    <t>CMO 33.1</t>
  </si>
  <si>
    <t>CMO 33.2</t>
  </si>
  <si>
    <t>CMO 33.3</t>
  </si>
  <si>
    <t>CMO 33.4</t>
  </si>
  <si>
    <t>CMO 33.5</t>
  </si>
  <si>
    <t>CMO 33.6</t>
  </si>
  <si>
    <t>CMO 33.7</t>
  </si>
  <si>
    <t>CMO 33.8</t>
  </si>
  <si>
    <t>CMO 33.9</t>
  </si>
  <si>
    <t>CMO 33.10</t>
  </si>
  <si>
    <t>CMO 33.11</t>
  </si>
  <si>
    <t>CMO 33.12</t>
  </si>
  <si>
    <t>CMO 33.13</t>
  </si>
  <si>
    <t>CMO 33.14</t>
  </si>
  <si>
    <t>CMO 33.15</t>
  </si>
  <si>
    <t>CMO 33.16</t>
  </si>
  <si>
    <t>CMO 33.17</t>
  </si>
  <si>
    <t>CMO 33.18</t>
  </si>
  <si>
    <t>CMO 33.19</t>
  </si>
  <si>
    <t>CMO 33.20</t>
  </si>
  <si>
    <t>CMO 33.21</t>
  </si>
  <si>
    <t>CMO 33.22</t>
  </si>
  <si>
    <t>CMO 33.23</t>
  </si>
  <si>
    <t>CMO 33.24</t>
  </si>
  <si>
    <t>CMO 33.25</t>
  </si>
  <si>
    <t>CMO 33.26</t>
  </si>
  <si>
    <t>CMO 33.27</t>
  </si>
  <si>
    <t>CMO 33.28</t>
  </si>
  <si>
    <t>CMO 33.29</t>
  </si>
  <si>
    <t>CMO 33.30</t>
  </si>
  <si>
    <t>CMO 33.31</t>
  </si>
  <si>
    <t>CMO 33.32</t>
  </si>
  <si>
    <t>CMO 33.33</t>
  </si>
  <si>
    <t>CMO 33.34</t>
  </si>
  <si>
    <t>CMO 33.35</t>
  </si>
  <si>
    <t>CMO 33.36</t>
  </si>
  <si>
    <t>CMO 33.37</t>
  </si>
  <si>
    <t>CMO 33.38</t>
  </si>
  <si>
    <t>CMO 33.39</t>
  </si>
  <si>
    <t>CMO 33.40</t>
  </si>
  <si>
    <t>CMO 33.41</t>
  </si>
  <si>
    <t>CMO 33.42</t>
  </si>
  <si>
    <t>CMO 33.43</t>
  </si>
  <si>
    <t>CMO 33.44</t>
  </si>
  <si>
    <t>CMO 33.45</t>
  </si>
  <si>
    <t>CMO 33.46</t>
  </si>
  <si>
    <t>CMO 33.47</t>
  </si>
  <si>
    <t>CMO 33.48</t>
  </si>
  <si>
    <t>CMO 33.49</t>
  </si>
  <si>
    <t>CMO 33.50</t>
  </si>
  <si>
    <t>CMO 33.51</t>
  </si>
  <si>
    <t>CMO 33.52</t>
  </si>
  <si>
    <t>CMO 33.53</t>
  </si>
  <si>
    <t>CMO 33.54</t>
  </si>
  <si>
    <t>CMO 33.55</t>
  </si>
  <si>
    <t>CMO 33.56</t>
  </si>
  <si>
    <t>CMO 33.57</t>
  </si>
  <si>
    <t>CMO 33.58</t>
  </si>
  <si>
    <t>CMO 33.59</t>
  </si>
  <si>
    <t>CMO 33.60</t>
  </si>
  <si>
    <t>CMO 33.61</t>
  </si>
  <si>
    <t>CMO 33.62</t>
  </si>
  <si>
    <t>CMO 33.63</t>
  </si>
  <si>
    <t>CMO 33.64</t>
  </si>
  <si>
    <t>CMO 33.65</t>
  </si>
  <si>
    <t>CMO 33.66</t>
  </si>
  <si>
    <t>CMO 33.67</t>
  </si>
  <si>
    <t>CMO 33.68</t>
  </si>
  <si>
    <t>CMO 33.69</t>
  </si>
  <si>
    <t>CMO 33.70</t>
  </si>
  <si>
    <t>CMO 33.71</t>
  </si>
  <si>
    <t>CMO 33.72</t>
  </si>
  <si>
    <t>CMO 33.73</t>
  </si>
  <si>
    <t>CMO 33.74</t>
  </si>
  <si>
    <t>CMO 33.75</t>
  </si>
  <si>
    <t>CMO 33.76</t>
  </si>
  <si>
    <t>CMO 33.77</t>
  </si>
  <si>
    <t>CMO 33.78</t>
  </si>
  <si>
    <t>CMO 33.79</t>
  </si>
  <si>
    <t>CMO 33.80</t>
  </si>
  <si>
    <t>CMO 33.81</t>
  </si>
  <si>
    <t>CMO 33.82</t>
  </si>
  <si>
    <t>CMO 33.83</t>
  </si>
  <si>
    <t>CMO 33.84</t>
  </si>
  <si>
    <t>CMO 33.85</t>
  </si>
  <si>
    <t>CMO 33.86</t>
  </si>
  <si>
    <t>CMO 33.87</t>
  </si>
  <si>
    <t>CMO 33.88</t>
  </si>
  <si>
    <t>CMO 33.89</t>
  </si>
  <si>
    <t>CMO 33.90</t>
  </si>
  <si>
    <t>CMO 33.91</t>
  </si>
  <si>
    <t>CMO 33.92</t>
  </si>
  <si>
    <t>CMO 33.93</t>
  </si>
  <si>
    <t>CMO 33.94</t>
  </si>
  <si>
    <t>CMO 33.95</t>
  </si>
  <si>
    <t>CMO 33.96</t>
  </si>
  <si>
    <t>CMO 33.97</t>
  </si>
  <si>
    <t>CMO 33.98</t>
  </si>
  <si>
    <t>CMO 33.99</t>
  </si>
  <si>
    <t>CMO 34</t>
  </si>
  <si>
    <t>CMO 34.1</t>
  </si>
  <si>
    <t>CMO 34.2</t>
  </si>
  <si>
    <t>CMO 34.3</t>
  </si>
  <si>
    <t>CMO 34.4</t>
  </si>
  <si>
    <t>CMO 34.5</t>
  </si>
  <si>
    <t>CMO 34.6</t>
  </si>
  <si>
    <t>CMO 34.7</t>
  </si>
  <si>
    <t>CMO 34.8</t>
  </si>
  <si>
    <t>CMO 34.9</t>
  </si>
  <si>
    <t>CMO 34.10</t>
  </si>
  <si>
    <t>CMO 34.11</t>
  </si>
  <si>
    <t>CMO 34.12</t>
  </si>
  <si>
    <t>CMO 34.13</t>
  </si>
  <si>
    <t>CMO 34.14</t>
  </si>
  <si>
    <t>CMO 34.15</t>
  </si>
  <si>
    <t>CMO 34.16</t>
  </si>
  <si>
    <t>CMO 34.17</t>
  </si>
  <si>
    <t>CMO 34.18</t>
  </si>
  <si>
    <t>CMO 34.19</t>
  </si>
  <si>
    <t>CMO 34.20</t>
  </si>
  <si>
    <t>CMO 34.21</t>
  </si>
  <si>
    <t>CMO 34.22</t>
  </si>
  <si>
    <t>CMO 34.23</t>
  </si>
  <si>
    <t>CMO 34.24</t>
  </si>
  <si>
    <t>CMO 34.25</t>
  </si>
  <si>
    <t>CMO 34.26</t>
  </si>
  <si>
    <t>CMO 34.27</t>
  </si>
  <si>
    <t>CMO 34.28</t>
  </si>
  <si>
    <t>CMO 34.29</t>
  </si>
  <si>
    <t>CMO 34.30</t>
  </si>
  <si>
    <t>CMO 34.31</t>
  </si>
  <si>
    <t>CMO 34.32</t>
  </si>
  <si>
    <t>CMO 34.33</t>
  </si>
  <si>
    <t>CMO 34.34</t>
  </si>
  <si>
    <t>CMO 34.35</t>
  </si>
  <si>
    <t>CMO 34.36</t>
  </si>
  <si>
    <t>CMO 34.37</t>
  </si>
  <si>
    <t>CMO 34.38</t>
  </si>
  <si>
    <t>CMO 34.39</t>
  </si>
  <si>
    <t>CMO 34.40</t>
  </si>
  <si>
    <t>CMO 34.41</t>
  </si>
  <si>
    <t>CMO 34.42</t>
  </si>
  <si>
    <t>CMO 34.43</t>
  </si>
  <si>
    <t>CMO 34.44</t>
  </si>
  <si>
    <t>CMO 34.45</t>
  </si>
  <si>
    <t>CMO 34.46</t>
  </si>
  <si>
    <t>CMO 34.47</t>
  </si>
  <si>
    <t>CMO 34.48</t>
  </si>
  <si>
    <t>CMO 34.49</t>
  </si>
  <si>
    <t>CMO 34.50</t>
  </si>
  <si>
    <t>CMO 34.51</t>
  </si>
  <si>
    <t>CMO 34.52</t>
  </si>
  <si>
    <t>CMO 34.53</t>
  </si>
  <si>
    <t>CMO 34.54</t>
  </si>
  <si>
    <t>CMO 34.55</t>
  </si>
  <si>
    <t>CMO 34.56</t>
  </si>
  <si>
    <t>CMO 34.57</t>
  </si>
  <si>
    <t>CMO 34.58</t>
  </si>
  <si>
    <t>CMO 34.59</t>
  </si>
  <si>
    <t>CMO 34.60</t>
  </si>
  <si>
    <t>CMO 34.61</t>
  </si>
  <si>
    <t>CMO 34.62</t>
  </si>
  <si>
    <t>CMO 34.63</t>
  </si>
  <si>
    <t>CMO 34.64</t>
  </si>
  <si>
    <t>CMO 34.65</t>
  </si>
  <si>
    <t>CMO 34.66</t>
  </si>
  <si>
    <t>CMO 34.67</t>
  </si>
  <si>
    <t>CMO 34.68</t>
  </si>
  <si>
    <t>CMO 34.69</t>
  </si>
  <si>
    <t>CMO 34.70</t>
  </si>
  <si>
    <t>CMO 34.71</t>
  </si>
  <si>
    <t>CMO 34.72</t>
  </si>
  <si>
    <t>CMO 34.73</t>
  </si>
  <si>
    <t>CMO 34.74</t>
  </si>
  <si>
    <t>CMO 34.75</t>
  </si>
  <si>
    <t>CMO 34.76</t>
  </si>
  <si>
    <t>CMO 34.77</t>
  </si>
  <si>
    <t>CMO 34.78</t>
  </si>
  <si>
    <t>CMO 34.79</t>
  </si>
  <si>
    <t>CMO 34.80</t>
  </si>
  <si>
    <t>CMO 34.81</t>
  </si>
  <si>
    <t>CMO 34.82</t>
  </si>
  <si>
    <t>CMO 34.83</t>
  </si>
  <si>
    <t>CMO 34.84</t>
  </si>
  <si>
    <t>CMO 34.85</t>
  </si>
  <si>
    <t>CMO 34.86</t>
  </si>
  <si>
    <t>CMO 34.87</t>
  </si>
  <si>
    <t>CMO 34.88</t>
  </si>
  <si>
    <t>CMO 34.89</t>
  </si>
  <si>
    <t>CMO 34.90</t>
  </si>
  <si>
    <t>CMO 34.91</t>
  </si>
  <si>
    <t>CMO 34.92</t>
  </si>
  <si>
    <t>CMO 34.93</t>
  </si>
  <si>
    <t>CMO 34.94</t>
  </si>
  <si>
    <t>CMO 34.95</t>
  </si>
  <si>
    <t>CMO 34.96</t>
  </si>
  <si>
    <t>CMO 34.97</t>
  </si>
  <si>
    <t>CMO 34.98</t>
  </si>
  <si>
    <t>CMO 34.99</t>
  </si>
  <si>
    <t>CMO 34.100</t>
  </si>
  <si>
    <t>CMO 34.101</t>
  </si>
  <si>
    <t>CMO 34.102</t>
  </si>
  <si>
    <t>CMO 34.103</t>
  </si>
  <si>
    <t>CMO 34.104</t>
  </si>
  <si>
    <t>CMO 34.105</t>
  </si>
  <si>
    <t>CMO 34.106</t>
  </si>
  <si>
    <t>CMO 34.107</t>
  </si>
  <si>
    <t>CMO 34.108</t>
  </si>
  <si>
    <t>CMO 34.109</t>
  </si>
  <si>
    <t>CMO 34.110</t>
  </si>
  <si>
    <t>CMO 34.111</t>
  </si>
  <si>
    <t>CMO 34.112</t>
  </si>
  <si>
    <t>CMO 34.113</t>
  </si>
  <si>
    <t>CMO 34.114</t>
  </si>
  <si>
    <t>CMO 34.115</t>
  </si>
  <si>
    <t>CMO 34.116</t>
  </si>
  <si>
    <t>CMO 34.117</t>
  </si>
  <si>
    <t>CMO 34.118</t>
  </si>
  <si>
    <t>CMO 34.119</t>
  </si>
  <si>
    <t>CMO 34.120</t>
  </si>
  <si>
    <t>CMO 34.121</t>
  </si>
  <si>
    <t>CMO 34.122</t>
  </si>
  <si>
    <t>CMO 34.123</t>
  </si>
  <si>
    <t>CMO 34.124</t>
  </si>
  <si>
    <t>CMO 34.125</t>
  </si>
  <si>
    <t>CMO 34.126</t>
  </si>
  <si>
    <t>CMO 34.127</t>
  </si>
  <si>
    <t>CMO 34.128</t>
  </si>
  <si>
    <t>CMO 34.129</t>
  </si>
  <si>
    <t>CMO 34.130</t>
  </si>
  <si>
    <t>CMO 34.131</t>
  </si>
  <si>
    <t>CMO 34.132</t>
  </si>
  <si>
    <t>CMO 34.133</t>
  </si>
  <si>
    <t>CMO 34.134</t>
  </si>
  <si>
    <t>CMO 34.135</t>
  </si>
  <si>
    <t>CMO 34.136</t>
  </si>
  <si>
    <t>CMO 34.137</t>
  </si>
  <si>
    <t>CMO 34.138</t>
  </si>
  <si>
    <t>CMO 34.139</t>
  </si>
  <si>
    <t>CMO 34.140</t>
  </si>
  <si>
    <t>CMO 34.141</t>
  </si>
  <si>
    <t>CMO 34.142</t>
  </si>
  <si>
    <t>CMO 34.143</t>
  </si>
  <si>
    <t>CMO 35</t>
  </si>
  <si>
    <t>CMO 35.1</t>
  </si>
  <si>
    <t>CMO 35.2</t>
  </si>
  <si>
    <t>CMO 35.3</t>
  </si>
  <si>
    <t>CMO 35.4</t>
  </si>
  <si>
    <t>CMO 35.5</t>
  </si>
  <si>
    <t>CMO 35.6</t>
  </si>
  <si>
    <t>CMO 35.7</t>
  </si>
  <si>
    <t>CMO 35.8</t>
  </si>
  <si>
    <t>CMO 35.9</t>
  </si>
  <si>
    <t>CMO 35.10</t>
  </si>
  <si>
    <t>CMO 35.11</t>
  </si>
  <si>
    <t>CMO 35.12</t>
  </si>
  <si>
    <t>CMO 35.13</t>
  </si>
  <si>
    <t>CMO 35.14</t>
  </si>
  <si>
    <t>CMO 35.15</t>
  </si>
  <si>
    <t>CMO 35.16</t>
  </si>
  <si>
    <t>CMO 35.17</t>
  </si>
  <si>
    <t>CMO 35.18</t>
  </si>
  <si>
    <t>CMO 35.19</t>
  </si>
  <si>
    <t>CMO 35.20</t>
  </si>
  <si>
    <t>CMO 35.21</t>
  </si>
  <si>
    <t>CMO 35.22</t>
  </si>
  <si>
    <t>CMO 35.23</t>
  </si>
  <si>
    <t>CMO 35.24</t>
  </si>
  <si>
    <t>CMO 35.25</t>
  </si>
  <si>
    <t>CMO 35.26</t>
  </si>
  <si>
    <t>CMO 35.27</t>
  </si>
  <si>
    <t>CMO 35.28</t>
  </si>
  <si>
    <t>CMO 35.29</t>
  </si>
  <si>
    <t>CMO 35.30</t>
  </si>
  <si>
    <t>CMO 35.31</t>
  </si>
  <si>
    <t>CMO 35.32</t>
  </si>
  <si>
    <t>CMO 35.33</t>
  </si>
  <si>
    <t>CMO 35.34</t>
  </si>
  <si>
    <t>CMO 35.35</t>
  </si>
  <si>
    <t>CMO 35.36</t>
  </si>
  <si>
    <t>CMO 35.37</t>
  </si>
  <si>
    <t>CMO 35.38</t>
  </si>
  <si>
    <t>CMO 35.39</t>
  </si>
  <si>
    <t>CMO 35.40</t>
  </si>
  <si>
    <t>CMO 35.41</t>
  </si>
  <si>
    <t>CMO 35.42</t>
  </si>
  <si>
    <t>CMO 35.43</t>
  </si>
  <si>
    <t>CMO 35.44</t>
  </si>
  <si>
    <t>CMO 35.45</t>
  </si>
  <si>
    <t>CMO 35.46</t>
  </si>
  <si>
    <t>CMO 35.47</t>
  </si>
  <si>
    <t>CMO 35.48</t>
  </si>
  <si>
    <t>CMO 35.49</t>
  </si>
  <si>
    <t>CMO 35.50</t>
  </si>
  <si>
    <t>CMO 35.51</t>
  </si>
  <si>
    <t>CMO 35.52</t>
  </si>
  <si>
    <t>CMO 35.53</t>
  </si>
  <si>
    <t>CMO 35.54</t>
  </si>
  <si>
    <t>CMO 35.55</t>
  </si>
  <si>
    <t>CMO 35.56</t>
  </si>
  <si>
    <t>CMO 35.57</t>
  </si>
  <si>
    <t>CMO 35.58</t>
  </si>
  <si>
    <t>CMO 35.59</t>
  </si>
  <si>
    <t>CMO 35.60</t>
  </si>
  <si>
    <t>CMO 35.61</t>
  </si>
  <si>
    <t>CMO 36</t>
  </si>
  <si>
    <t>CMO 36.1</t>
  </si>
  <si>
    <t>CMO 36.2</t>
  </si>
  <si>
    <t>CMO 36.3</t>
  </si>
  <si>
    <t>CMO 36.4</t>
  </si>
  <si>
    <t>CMO 36.5</t>
  </si>
  <si>
    <t>CMO 36.6</t>
  </si>
  <si>
    <t>CMO 36.7</t>
  </si>
  <si>
    <t>CMO 36.8</t>
  </si>
  <si>
    <t>CMO 36.9</t>
  </si>
  <si>
    <t>CMO 36.10</t>
  </si>
  <si>
    <t>CMO 36.11</t>
  </si>
  <si>
    <t>CMO 36.12</t>
  </si>
  <si>
    <t>CMO 36.13</t>
  </si>
  <si>
    <t>CMO 36.14</t>
  </si>
  <si>
    <t>CMO 36.15</t>
  </si>
  <si>
    <t>CMO 36.16</t>
  </si>
  <si>
    <t>CMO 36.17</t>
  </si>
  <si>
    <t>CMO 36.18</t>
  </si>
  <si>
    <t>CMO 36.19</t>
  </si>
  <si>
    <t>CMO 36.20</t>
  </si>
  <si>
    <t>CMO 36.21</t>
  </si>
  <si>
    <t>CMO 36.22</t>
  </si>
  <si>
    <t>CMO 36.23</t>
  </si>
  <si>
    <t>CMO 36.24</t>
  </si>
  <si>
    <t>CMO 36.25</t>
  </si>
  <si>
    <t>CMO 37</t>
  </si>
  <si>
    <t>CMO 37.1</t>
  </si>
  <si>
    <t>CMO 37.2</t>
  </si>
  <si>
    <t>CMO 37.3</t>
  </si>
  <si>
    <t>CMO 37.4</t>
  </si>
  <si>
    <t>CMO 37.5</t>
  </si>
  <si>
    <t>CMO 37.6</t>
  </si>
  <si>
    <t>CMO 37.7</t>
  </si>
  <si>
    <t>CMO 37.8</t>
  </si>
  <si>
    <t>CMO 37.9</t>
  </si>
  <si>
    <t>CMO 37.10</t>
  </si>
  <si>
    <t>CMO 37.11</t>
  </si>
  <si>
    <t>CMO 37.12</t>
  </si>
  <si>
    <t>CMO 37.13</t>
  </si>
  <si>
    <t>CMO 37.14</t>
  </si>
  <si>
    <t>CMO 37.15</t>
  </si>
  <si>
    <t>CMO 37.16</t>
  </si>
  <si>
    <t>CMO 37.17</t>
  </si>
  <si>
    <t>CMO 37.18</t>
  </si>
  <si>
    <t>CMO 37.19</t>
  </si>
  <si>
    <t>CMO 37.20</t>
  </si>
  <si>
    <t>CMO 37.21</t>
  </si>
  <si>
    <t>CMO 37.22</t>
  </si>
  <si>
    <t>CMO 37.23</t>
  </si>
  <si>
    <t>CMO 37.24</t>
  </si>
  <si>
    <t>CMO 37.25</t>
  </si>
  <si>
    <t>CMO 37.26</t>
  </si>
  <si>
    <t>CMO 37.27</t>
  </si>
  <si>
    <t>CMO 37.28</t>
  </si>
  <si>
    <t>CMO 37.29</t>
  </si>
  <si>
    <t>CMO 37.30</t>
  </si>
  <si>
    <t>CMO 37.31</t>
  </si>
  <si>
    <t>CMO 37.32</t>
  </si>
  <si>
    <t>CMO 37.33</t>
  </si>
  <si>
    <t>CMO 37.34</t>
  </si>
  <si>
    <t>CMO 37.35</t>
  </si>
  <si>
    <t>CMO 37.36</t>
  </si>
  <si>
    <t>CMO 37.37</t>
  </si>
  <si>
    <t>CMO 37.38</t>
  </si>
  <si>
    <t>CMO 37.39</t>
  </si>
  <si>
    <t>CMO 37.40</t>
  </si>
  <si>
    <t>CMO 38</t>
  </si>
  <si>
    <t>CMO 38.1</t>
  </si>
  <si>
    <t>CMO 38.2</t>
  </si>
  <si>
    <t>CMO 38.3</t>
  </si>
  <si>
    <t>CMO 38.4</t>
  </si>
  <si>
    <t>CMO 38.5</t>
  </si>
  <si>
    <t>CMO 38.6</t>
  </si>
  <si>
    <t>CMO 38.7</t>
  </si>
  <si>
    <t>CMO 38.8</t>
  </si>
  <si>
    <t>CMO 38.9</t>
  </si>
  <si>
    <t>CMO 38.10</t>
  </si>
  <si>
    <t>CMO 38.11</t>
  </si>
  <si>
    <t>CMO 38.12</t>
  </si>
  <si>
    <t>CMO 38.13</t>
  </si>
  <si>
    <t>CMO 38.14</t>
  </si>
  <si>
    <t>CMO 38.15</t>
  </si>
  <si>
    <t>CMO 38.16</t>
  </si>
  <si>
    <t>CMO 38.17</t>
  </si>
  <si>
    <t>CMO 38.18</t>
  </si>
  <si>
    <t>CMO 38.19</t>
  </si>
  <si>
    <t>CMO 38.20</t>
  </si>
  <si>
    <t>CMO 38.21</t>
  </si>
  <si>
    <t>CMO 38.22</t>
  </si>
  <si>
    <t>CMO 38.23</t>
  </si>
  <si>
    <t>CMO 38.24</t>
  </si>
  <si>
    <t>CMO 38.25</t>
  </si>
  <si>
    <t>CMO 38.26</t>
  </si>
  <si>
    <t>CMO 38.27</t>
  </si>
  <si>
    <t>CMO 38.28</t>
  </si>
  <si>
    <t>CMO 38.29</t>
  </si>
  <si>
    <t>CMO 38.30</t>
  </si>
  <si>
    <t>CMO 38.31</t>
  </si>
  <si>
    <t>CMO 38.32</t>
  </si>
  <si>
    <t>CMO 38.33</t>
  </si>
  <si>
    <t>CMO 38.34</t>
  </si>
  <si>
    <t>CMO 38.35</t>
  </si>
  <si>
    <t>CMO 38.36</t>
  </si>
  <si>
    <t>CMO 38.37</t>
  </si>
  <si>
    <t>CMO 38.38</t>
  </si>
  <si>
    <t>CMO 38.39</t>
  </si>
  <si>
    <t>CMO 38.40</t>
  </si>
  <si>
    <t>CMO 38.41</t>
  </si>
  <si>
    <t>CMO 38.42</t>
  </si>
  <si>
    <t>CMO 38.43</t>
  </si>
  <si>
    <t>CMO 38.44</t>
  </si>
  <si>
    <t>CMO 38.45</t>
  </si>
  <si>
    <t>CMO 38.46</t>
  </si>
  <si>
    <t>CMO 38.47</t>
  </si>
  <si>
    <t>CMO 38.48</t>
  </si>
  <si>
    <t>CMO 39</t>
  </si>
  <si>
    <t>CMO 39.1</t>
  </si>
  <si>
    <t>CMO 39.2</t>
  </si>
  <si>
    <t>CMO 39.3</t>
  </si>
  <si>
    <t>CMO 39.4</t>
  </si>
  <si>
    <t>CMO 39.5</t>
  </si>
  <si>
    <t>CMO 39.6</t>
  </si>
  <si>
    <t>CMO 39.7</t>
  </si>
  <si>
    <t>CMO 39.8</t>
  </si>
  <si>
    <t>CMO 39.9</t>
  </si>
  <si>
    <t>CMO 39.10</t>
  </si>
  <si>
    <t>CMO 39.11</t>
  </si>
  <si>
    <t>CMO 39.12</t>
  </si>
  <si>
    <t>CMO 39.13</t>
  </si>
  <si>
    <t>CMO 39.14</t>
  </si>
  <si>
    <t>CMO 39.15</t>
  </si>
  <si>
    <t>CMO 39.16</t>
  </si>
  <si>
    <t>CMO 39.17</t>
  </si>
  <si>
    <t>CMO 39.18</t>
  </si>
  <si>
    <t>CMO 39.19</t>
  </si>
  <si>
    <t>CMO 39.20</t>
  </si>
  <si>
    <t>CMO 39.21</t>
  </si>
  <si>
    <t>CMO 39.22</t>
  </si>
  <si>
    <t>CMO 39.23</t>
  </si>
  <si>
    <t>CMO 39.24</t>
  </si>
  <si>
    <t>CMO 39.25</t>
  </si>
  <si>
    <t>CMO 39.26</t>
  </si>
  <si>
    <t>CMO 39.27</t>
  </si>
  <si>
    <t>CMO 39.28</t>
  </si>
  <si>
    <t>CMO 39.29</t>
  </si>
  <si>
    <t>CMO 39.30</t>
  </si>
  <si>
    <t>CMO 39.31</t>
  </si>
  <si>
    <t>CMO 39.32</t>
  </si>
  <si>
    <t>CMO 39.33</t>
  </si>
  <si>
    <t>CMO 39.34</t>
  </si>
  <si>
    <t>CMO 39.35</t>
  </si>
  <si>
    <t>CMO 39.36</t>
  </si>
  <si>
    <t>CMO 39.37</t>
  </si>
  <si>
    <t>CMO 39.38</t>
  </si>
  <si>
    <t>CMO 40</t>
  </si>
  <si>
    <t>CMO 40.1</t>
  </si>
  <si>
    <t>CMO 40.2</t>
  </si>
  <si>
    <t>CMO 40.3</t>
  </si>
  <si>
    <t>CMO 40.4</t>
  </si>
  <si>
    <t>CMO 40.5</t>
  </si>
  <si>
    <t>CMO 40.6</t>
  </si>
  <si>
    <t>CMO 40.7</t>
  </si>
  <si>
    <t>CMO 40.8</t>
  </si>
  <si>
    <t>CMO 40.9</t>
  </si>
  <si>
    <t>CMO 40.10</t>
  </si>
  <si>
    <t>CMO 40.11</t>
  </si>
  <si>
    <t>CMO 40.12</t>
  </si>
  <si>
    <t>CMO 40.13</t>
  </si>
  <si>
    <t>CMO 40.14</t>
  </si>
  <si>
    <t>CMO 40.15</t>
  </si>
  <si>
    <t>CMO 40.16</t>
  </si>
  <si>
    <t>CMO 40.17</t>
  </si>
  <si>
    <t>CMO 40.18</t>
  </si>
  <si>
    <t>CMO 40.19</t>
  </si>
  <si>
    <t>CMO 40.20</t>
  </si>
  <si>
    <t>CMO 40.21</t>
  </si>
  <si>
    <t>CMO 40.22</t>
  </si>
  <si>
    <t>CMO 40.23</t>
  </si>
  <si>
    <t>CMO 40.24</t>
  </si>
  <si>
    <t>CMO 40.25</t>
  </si>
  <si>
    <t>CMO 40.26</t>
  </si>
  <si>
    <t>CMO 40.27</t>
  </si>
  <si>
    <t>CMO 40.28</t>
  </si>
  <si>
    <t>CMO 40.29</t>
  </si>
  <si>
    <t>CMO 40.30</t>
  </si>
  <si>
    <t>CMO 40.31</t>
  </si>
  <si>
    <t>CMO 40.32</t>
  </si>
  <si>
    <t>CMO 40.33</t>
  </si>
  <si>
    <t>CMO 40.34</t>
  </si>
  <si>
    <t>CMO 40.35</t>
  </si>
  <si>
    <t>CMO 40.36</t>
  </si>
  <si>
    <t>CMO 40.37</t>
  </si>
  <si>
    <t>CMO 40.38</t>
  </si>
  <si>
    <t>CMO 40.39</t>
  </si>
  <si>
    <t>CMO 40.40</t>
  </si>
  <si>
    <t>CMO 40.41</t>
  </si>
  <si>
    <t>CMO 40.42</t>
  </si>
  <si>
    <t>CMO 40.43</t>
  </si>
  <si>
    <t>CMO 40.44</t>
  </si>
  <si>
    <t>CMO 40.45</t>
  </si>
  <si>
    <t>CMO 40.46</t>
  </si>
  <si>
    <t>CMO 40.47</t>
  </si>
  <si>
    <t>CMO 40.48</t>
  </si>
  <si>
    <t>CMO 40.49</t>
  </si>
  <si>
    <t>CMO 40.50</t>
  </si>
  <si>
    <t>CMO 40.51</t>
  </si>
  <si>
    <t>CMO 40.52</t>
  </si>
  <si>
    <t>CMO 40.53</t>
  </si>
  <si>
    <t>CMO 40.54</t>
  </si>
  <si>
    <t>CMO 41</t>
  </si>
  <si>
    <t>CMO 41.1</t>
  </si>
  <si>
    <t>CMO 41.2</t>
  </si>
  <si>
    <t>CMO 41.3</t>
  </si>
  <si>
    <t>CMO 41.4</t>
  </si>
  <si>
    <t>CMO 41.5</t>
  </si>
  <si>
    <t>CMO 41.6</t>
  </si>
  <si>
    <t>CMO 41.7</t>
  </si>
  <si>
    <t>CMO 41.8</t>
  </si>
  <si>
    <t>CMO 41.9</t>
  </si>
  <si>
    <t>CMO 41.10</t>
  </si>
  <si>
    <t>CMO 41.11</t>
  </si>
  <si>
    <t>CMO 41.12</t>
  </si>
  <si>
    <t>CMO 41.13</t>
  </si>
  <si>
    <t>CMO 41.14</t>
  </si>
  <si>
    <t>CMO 41.15</t>
  </si>
  <si>
    <t>CMO 41.16</t>
  </si>
  <si>
    <t>CMO 42</t>
  </si>
  <si>
    <t>CMO 42.1</t>
  </si>
  <si>
    <t>CMO 42.2</t>
  </si>
  <si>
    <t>CMO 42.3</t>
  </si>
  <si>
    <t>CMO 42.4</t>
  </si>
  <si>
    <t>CMO 42.5</t>
  </si>
  <si>
    <t>CMO 42.6</t>
  </si>
  <si>
    <t>CMO 42.7</t>
  </si>
  <si>
    <t>CMO 42.8</t>
  </si>
  <si>
    <t>CMO 42.9</t>
  </si>
  <si>
    <t>CMO 42.10</t>
  </si>
  <si>
    <t>CMO 42.11</t>
  </si>
  <si>
    <t>CMO 42.12</t>
  </si>
  <si>
    <t>CMO 42.13</t>
  </si>
  <si>
    <t>CMO 42.14</t>
  </si>
  <si>
    <t>CMO 42.15</t>
  </si>
  <si>
    <t>CMO 42.16</t>
  </si>
  <si>
    <t>CMO 42.17</t>
  </si>
  <si>
    <t>CMO 42.18</t>
  </si>
  <si>
    <t>CMO 42.19</t>
  </si>
  <si>
    <t>CMO 42.20</t>
  </si>
  <si>
    <t>CMO 42.21</t>
  </si>
  <si>
    <t>CMO 42.22</t>
  </si>
  <si>
    <t>CMO 42.23</t>
  </si>
  <si>
    <t>CMO 42.24</t>
  </si>
  <si>
    <t>CMO 42.25</t>
  </si>
  <si>
    <t>CMO 42.26</t>
  </si>
  <si>
    <t>CMO 42.27</t>
  </si>
  <si>
    <t>CMO 42.28</t>
  </si>
  <si>
    <t>CMO 42.29</t>
  </si>
  <si>
    <t>CMO 42.30</t>
  </si>
  <si>
    <t>CMO 42.31</t>
  </si>
  <si>
    <t>CMO 42.32</t>
  </si>
  <si>
    <t>CMO 42.33</t>
  </si>
  <si>
    <t>CMO 42.34</t>
  </si>
  <si>
    <t>CMO 42.35</t>
  </si>
  <si>
    <t>CMO 42.36</t>
  </si>
  <si>
    <t>CMO 42.37</t>
  </si>
  <si>
    <t>CMO 42.38</t>
  </si>
  <si>
    <t>CMO 42.39</t>
  </si>
  <si>
    <t>CMO 42.40</t>
  </si>
  <si>
    <t>CMO 42.41</t>
  </si>
  <si>
    <t>CMO 42.42</t>
  </si>
  <si>
    <t>CMO 42.43</t>
  </si>
  <si>
    <t>CMO 42.44</t>
  </si>
  <si>
    <t>CMO 42.45</t>
  </si>
  <si>
    <t>CMO 42.46</t>
  </si>
  <si>
    <t>CMO 42.47</t>
  </si>
  <si>
    <t>CMO 42.48</t>
  </si>
  <si>
    <t>CMO 42.49</t>
  </si>
  <si>
    <t>CMO 42.50</t>
  </si>
  <si>
    <t>CMO 42.51</t>
  </si>
  <si>
    <t>CMO 42.52</t>
  </si>
  <si>
    <t>CMO 42.53</t>
  </si>
  <si>
    <t>CMO 42.54</t>
  </si>
  <si>
    <t>CMO 42.55</t>
  </si>
  <si>
    <t>CMO 42.56</t>
  </si>
  <si>
    <t>CMO 42.57</t>
  </si>
  <si>
    <t>CMO 42.58</t>
  </si>
  <si>
    <t>CMO 42.59</t>
  </si>
  <si>
    <t>CMO 42.60</t>
  </si>
  <si>
    <t>CMO 42.61</t>
  </si>
  <si>
    <t>CMO 42.62</t>
  </si>
  <si>
    <t>CMO 42.63</t>
  </si>
  <si>
    <t>CMO 42.64</t>
  </si>
  <si>
    <t>CMO 42.65</t>
  </si>
  <si>
    <t>CMO 42.66</t>
  </si>
  <si>
    <t>CMO 42.67</t>
  </si>
  <si>
    <t>CMO 42.68</t>
  </si>
  <si>
    <t>CMO 42.69</t>
  </si>
  <si>
    <t>CMO 42.70</t>
  </si>
  <si>
    <t>CMO 42.71</t>
  </si>
  <si>
    <t>CMO 42.72</t>
  </si>
  <si>
    <t>CMO 42.73</t>
  </si>
  <si>
    <t>CMO 42.74</t>
  </si>
  <si>
    <t>CMO 42.75</t>
  </si>
  <si>
    <t>CMO 42.76</t>
  </si>
  <si>
    <t>CMO 42.77</t>
  </si>
  <si>
    <t>CMO 42.78</t>
  </si>
  <si>
    <t>CMO 42.79</t>
  </si>
  <si>
    <t>CMO 42.80</t>
  </si>
  <si>
    <t>CMO 42.81</t>
  </si>
  <si>
    <t>CMO 42.82</t>
  </si>
  <si>
    <t>CMO 42.83</t>
  </si>
  <si>
    <t>CMO 42.84</t>
  </si>
  <si>
    <t>CMO 42.85</t>
  </si>
  <si>
    <t>CMO 42.86</t>
  </si>
  <si>
    <t>CMO 42.87</t>
  </si>
  <si>
    <t>CMO 42.88</t>
  </si>
  <si>
    <t>CMO 42.89</t>
  </si>
  <si>
    <t>CMO 42.90</t>
  </si>
  <si>
    <t>CMO 42.91</t>
  </si>
  <si>
    <t>CMO 42.92</t>
  </si>
  <si>
    <t>CMO 42.93</t>
  </si>
  <si>
    <t>CMO 42.94</t>
  </si>
  <si>
    <t>CMO 42.95</t>
  </si>
  <si>
    <t>CMO 42.96</t>
  </si>
  <si>
    <t>CMO 42.97</t>
  </si>
  <si>
    <t>CMO 42.98</t>
  </si>
  <si>
    <t>CMO 42.99</t>
  </si>
  <si>
    <t>CMO 42.100</t>
  </si>
  <si>
    <t>CMO 42.101</t>
  </si>
  <si>
    <t>CMO 42.102</t>
  </si>
  <si>
    <t>CMO 42.103</t>
  </si>
  <si>
    <t>CMO 42.104</t>
  </si>
  <si>
    <t>CMO 42.105</t>
  </si>
  <si>
    <t>CMO 42.106</t>
  </si>
  <si>
    <t>CMO 42.107</t>
  </si>
  <si>
    <t>CMO 42.108</t>
  </si>
  <si>
    <t>CMO 42.109</t>
  </si>
  <si>
    <t>CMO 42.110</t>
  </si>
  <si>
    <t>CMO 42.111</t>
  </si>
  <si>
    <t>CMO 42.112</t>
  </si>
  <si>
    <t>CMO 42.113</t>
  </si>
  <si>
    <t>CMO 42.114</t>
  </si>
  <si>
    <t>CMO 42.115</t>
  </si>
  <si>
    <t>CMO 42.116</t>
  </si>
  <si>
    <t>CMO 42.117</t>
  </si>
  <si>
    <t>CMO 42.118</t>
  </si>
  <si>
    <t>CMO 42.119</t>
  </si>
  <si>
    <t>CMO 42.120</t>
  </si>
  <si>
    <t>CMO 42.121</t>
  </si>
  <si>
    <t>CMO 42.122</t>
  </si>
  <si>
    <t>CMO 42.123</t>
  </si>
  <si>
    <t>CMO 42.124</t>
  </si>
  <si>
    <t>CMO 42.125</t>
  </si>
  <si>
    <t>CMO 42.126</t>
  </si>
  <si>
    <t>CMO 42.127</t>
  </si>
  <si>
    <t>CMO 42.128</t>
  </si>
  <si>
    <t>CMO 42.129</t>
  </si>
  <si>
    <t>CMO 42.130</t>
  </si>
  <si>
    <t>CMO 42.131</t>
  </si>
  <si>
    <t>CMO 43</t>
  </si>
  <si>
    <t>CMO 43.1</t>
  </si>
  <si>
    <t>CMO 43.2</t>
  </si>
  <si>
    <t>CMO 43.3</t>
  </si>
  <si>
    <t>CMO 43.4</t>
  </si>
  <si>
    <t>CMO 43.5</t>
  </si>
  <si>
    <t>CMO 43.6</t>
  </si>
  <si>
    <t>CMO 43.7</t>
  </si>
  <si>
    <t>CMO 43.8</t>
  </si>
  <si>
    <t>CMO 43.9</t>
  </si>
  <si>
    <t>CMO 43.10</t>
  </si>
  <si>
    <t>CMO 43.11</t>
  </si>
  <si>
    <t>CMO 43.12</t>
  </si>
  <si>
    <t>CMO 43.13</t>
  </si>
  <si>
    <t>CMO 44</t>
  </si>
  <si>
    <t>CMO 44.1</t>
  </si>
  <si>
    <t>CMO 44.2</t>
  </si>
  <si>
    <t>CMO 44.3</t>
  </si>
  <si>
    <t>CMO 4.4</t>
  </si>
  <si>
    <t>Transporte extra-hospitalar terrestre de pacientes graves, a partir do deslocamento da equipe até saída para transferência (em UTI Móvel Adulto ou Infantil) - Cota Pré-Fixada</t>
  </si>
  <si>
    <t>CMO 4.5</t>
  </si>
  <si>
    <t>Transporte extra-hospitalar terrestre de pacientes graves, a partir do deslocamento da equipe até saída para transferência (em Ambulância Tipo A) - Cota Pré-Fixada</t>
  </si>
  <si>
    <t>Grupo/Cód. Proc.</t>
  </si>
  <si>
    <t>OUTROS PROCEDIMENTOS LABORATORIAIS</t>
  </si>
  <si>
    <t>Determinação de curva glicêmica (2 dosagens)</t>
  </si>
  <si>
    <t>CMO 28.803</t>
  </si>
  <si>
    <t>CMO 28.804</t>
  </si>
  <si>
    <t>Determinação de curva glicêmica com indução por cortisona (5 dosagens)</t>
  </si>
  <si>
    <t>CMO 28.805</t>
  </si>
  <si>
    <t>Determinação de curva glicêmica clássica (5 dosagens)</t>
  </si>
  <si>
    <t>CMO 28.806</t>
  </si>
  <si>
    <t>Dosagem de cloreto</t>
  </si>
  <si>
    <t>CMO 28.807</t>
  </si>
  <si>
    <t>Dosagem de folato</t>
  </si>
  <si>
    <t>CMO 28.808</t>
  </si>
  <si>
    <t xml:space="preserve">Dosagem de hemoglobina glicosilada </t>
  </si>
  <si>
    <t>CMO 28.809</t>
  </si>
  <si>
    <t>Dosagem de triptofano</t>
  </si>
  <si>
    <t>CMO 28.810</t>
  </si>
  <si>
    <t>Determinação de crematócrito no leite humano ordenhado</t>
  </si>
  <si>
    <t>CMO 28.811</t>
  </si>
  <si>
    <t>Determinação de tempo de lise da euglobulina</t>
  </si>
  <si>
    <t>CMO 28.812</t>
  </si>
  <si>
    <t>Dosagem de anticoagulante circulante</t>
  </si>
  <si>
    <t>CMO 28.813</t>
  </si>
  <si>
    <t>Dosagem de hemoglobina fetal</t>
  </si>
  <si>
    <t>CMO 28.814</t>
  </si>
  <si>
    <t>Eritograma (eritrócitos, hemoglobina, hematócrito)</t>
  </si>
  <si>
    <t>CMO 28.815</t>
  </si>
  <si>
    <t>Leucograma</t>
  </si>
  <si>
    <t>CMO 28.816</t>
  </si>
  <si>
    <t>Pesquisa de corpulos de heins</t>
  </si>
  <si>
    <t>CMO 28.817</t>
  </si>
  <si>
    <t>CMO 28.818</t>
  </si>
  <si>
    <t xml:space="preserve">Teste direto de antiglobulina humana (TAD) </t>
  </si>
  <si>
    <t>CMO 28.819</t>
  </si>
  <si>
    <t>Contagem de leufócitos B</t>
  </si>
  <si>
    <t>CMO 28.820</t>
  </si>
  <si>
    <t>Detecção de RNA do HIV-1(Qualitativo)</t>
  </si>
  <si>
    <t>CMO 28.821</t>
  </si>
  <si>
    <t>CMO 28.822</t>
  </si>
  <si>
    <t>Detecção de RNA do vírus da Hepatite C(Qualitativo)</t>
  </si>
  <si>
    <t>CMO 28.823</t>
  </si>
  <si>
    <t>CMO 28.824</t>
  </si>
  <si>
    <t>Dosagem de imunoglobulina M (IGM)</t>
  </si>
  <si>
    <t>CMO 28.825</t>
  </si>
  <si>
    <t>Imunoeletroforese de proteínas</t>
  </si>
  <si>
    <t>CMO 28.826</t>
  </si>
  <si>
    <t>Imunofenotipagem de hemopatias malígnas (por marcador)</t>
  </si>
  <si>
    <t>CMO 28.827</t>
  </si>
  <si>
    <t>Pesquisa de anticorpos anti-schistosomas</t>
  </si>
  <si>
    <t>CMO 28.828</t>
  </si>
  <si>
    <t>Pesquisa de anticorpos anti-ss-B (LA)</t>
  </si>
  <si>
    <t>CMO 28.829</t>
  </si>
  <si>
    <t>Pesquisa de anticoros antiamebas</t>
  </si>
  <si>
    <t>CMO 28.830</t>
  </si>
  <si>
    <t>Pesquisa de anticoros antisergillus</t>
  </si>
  <si>
    <t>CMO 28.831</t>
  </si>
  <si>
    <t>Pesquisa de anticorpos antibrucelas</t>
  </si>
  <si>
    <t>CMO 28.832</t>
  </si>
  <si>
    <t xml:space="preserve">Pesquisa de anticorpos anticisticerco  </t>
  </si>
  <si>
    <t>CMO 28.833</t>
  </si>
  <si>
    <t>Peasquisa de anticorpos anticlamídia (por imunofluorescência)</t>
  </si>
  <si>
    <t>CMO 28.834</t>
  </si>
  <si>
    <t>Pesquisa de anticorpos antiequinococos</t>
  </si>
  <si>
    <t>CMO 28.835</t>
  </si>
  <si>
    <t>Pesquisa de anticorpos antiespermatozoides</t>
  </si>
  <si>
    <t>CMO 28.836</t>
  </si>
  <si>
    <t>Pesquisa de anticorpos antiglomerulo</t>
  </si>
  <si>
    <t>CMO 28.837</t>
  </si>
  <si>
    <t xml:space="preserve">Pesquisa de anticorpos antileptospiras </t>
  </si>
  <si>
    <t>CMO 28.838</t>
  </si>
  <si>
    <t xml:space="preserve">Pesquisa de anticorpos antilisteria </t>
  </si>
  <si>
    <t>CMO 28.839</t>
  </si>
  <si>
    <t>Pesquisa de anticorpos antimicrossomas</t>
  </si>
  <si>
    <t>CMO 28.840</t>
  </si>
  <si>
    <t>Pesquisa de anticorpos antinúcleo</t>
  </si>
  <si>
    <t>CMO 28.841</t>
  </si>
  <si>
    <t>Pesquisa de anticorpos antiparietais</t>
  </si>
  <si>
    <t>CMO 28.842</t>
  </si>
  <si>
    <t>Pesquisa de anticorpos antiplasmódio</t>
  </si>
  <si>
    <t>CMO 28.843</t>
  </si>
  <si>
    <t>Pesquisa de anticorpos contra histoplasma</t>
  </si>
  <si>
    <t>CMO 28.844</t>
  </si>
  <si>
    <t>CMO 28.845</t>
  </si>
  <si>
    <t>Pesquisa de anticoro contra o sporotrix schenkii</t>
  </si>
  <si>
    <t>Pesquisa de anticorpos contra o vírus da heatite D (anti-HDV)</t>
  </si>
  <si>
    <t>CMO 28.846</t>
  </si>
  <si>
    <t xml:space="preserve">Pesquisa de anticorpos EIE anticlamídia </t>
  </si>
  <si>
    <t>CMO 28.847</t>
  </si>
  <si>
    <t>Pesquisa de anticorpos IGG anticitomegalovírus</t>
  </si>
  <si>
    <t>CMO 28.848</t>
  </si>
  <si>
    <t>Pequisa de anticorpos IGG antileishmanias</t>
  </si>
  <si>
    <t>CMO 28.849</t>
  </si>
  <si>
    <t>Pesquisa de anticorpos IGG antitrypanossoma cruzi</t>
  </si>
  <si>
    <t>CMO 28.850</t>
  </si>
  <si>
    <t xml:space="preserve">Pesquisa de anticorpos IGG contra o arbovírus </t>
  </si>
  <si>
    <t>CMO 28.851</t>
  </si>
  <si>
    <t>Pesquisa de anticorpos IGM antitoxoplasma</t>
  </si>
  <si>
    <t>CMO 28.852</t>
  </si>
  <si>
    <t>Pesquisa de anticoros IGM contra arbovírus</t>
  </si>
  <si>
    <t>CMO 28.853</t>
  </si>
  <si>
    <t>Pesquisa de anticorpos IGM contra vírus epsten-baar</t>
  </si>
  <si>
    <t>CMO 28.854</t>
  </si>
  <si>
    <t>Pesquisa de clamídia (por captura híbrida)</t>
  </si>
  <si>
    <t>CMO 28.855</t>
  </si>
  <si>
    <t xml:space="preserve">Pesquisa de HIV-1 por imunofluorescência </t>
  </si>
  <si>
    <t>CMO 28.856</t>
  </si>
  <si>
    <t>Pesquisa de trypanosoma cruzi (por imunofluorescência)</t>
  </si>
  <si>
    <t>CMO 28.857</t>
  </si>
  <si>
    <t>Provas de prausnitz-kustner (pk)</t>
  </si>
  <si>
    <t>CMO 28.858</t>
  </si>
  <si>
    <t>CMO 28.859</t>
  </si>
  <si>
    <t xml:space="preserve">Provas de imuno - alégicas bacterianas </t>
  </si>
  <si>
    <t>Quantificação de RNA do vírus da hepatite C</t>
  </si>
  <si>
    <t>CMO 28.860</t>
  </si>
  <si>
    <t>Teste treponêmico para detecção da sífilis</t>
  </si>
  <si>
    <t>CMO 28.861</t>
  </si>
  <si>
    <t>Teste não treponêmico para detecção da sífilis</t>
  </si>
  <si>
    <t>CMO 28.862</t>
  </si>
  <si>
    <t>CMO 28.863</t>
  </si>
  <si>
    <t xml:space="preserve">Testes alergicos de contato </t>
  </si>
  <si>
    <t>Testes cutâneos de leitura</t>
  </si>
  <si>
    <t>CMO 28.864</t>
  </si>
  <si>
    <t>Teste não treponêmico para detecção da sífilis em gestantes</t>
  </si>
  <si>
    <t>CMO 28.865</t>
  </si>
  <si>
    <t>Dosagem de anticoros antitransgulaminaise recombinante humano IGA</t>
  </si>
  <si>
    <t>CMO 28.866</t>
  </si>
  <si>
    <t>Exame corpológico funcional</t>
  </si>
  <si>
    <t>CMO 28.867</t>
  </si>
  <si>
    <t>Pesquisa de ovos e cistos de parasitas</t>
  </si>
  <si>
    <t>CMO 28.868</t>
  </si>
  <si>
    <t>Pesquisa de trofozoitas nas fezes</t>
  </si>
  <si>
    <t>CMO 28.869</t>
  </si>
  <si>
    <t>Dosagem de citrato</t>
  </si>
  <si>
    <t>CMO 28.870</t>
  </si>
  <si>
    <t xml:space="preserve">Dosagem de microalbumina na urina </t>
  </si>
  <si>
    <t>CMO 28.871</t>
  </si>
  <si>
    <t>Dosagem de oxalato</t>
  </si>
  <si>
    <t>CMO 28.872</t>
  </si>
  <si>
    <t>Dosagem de proteínas (urina de 24 horas)</t>
  </si>
  <si>
    <t>CMO 28.873</t>
  </si>
  <si>
    <t>Dosagem e/ou fracionamento de ácidos orgânicos</t>
  </si>
  <si>
    <t>CMO 28.874</t>
  </si>
  <si>
    <t xml:space="preserve">Pesquisa de alcaptona na urina </t>
  </si>
  <si>
    <t>CMO 28.875</t>
  </si>
  <si>
    <t>Pesquisa de cadeia leves kappa e lambda</t>
  </si>
  <si>
    <t>CMO 28.877</t>
  </si>
  <si>
    <t>CMO 28.876</t>
  </si>
  <si>
    <t xml:space="preserve">Pesquisa de cistina na urina </t>
  </si>
  <si>
    <t xml:space="preserve">Pesquisa de coproporfirina na urina </t>
  </si>
  <si>
    <t>CMO 28.878</t>
  </si>
  <si>
    <t xml:space="preserve">Pesquisa de erros inatos do metabolismo na urina </t>
  </si>
  <si>
    <t>CMO 28.879</t>
  </si>
  <si>
    <t>CMO 28.880</t>
  </si>
  <si>
    <t xml:space="preserve">Pesquisa de homocistina na urina </t>
  </si>
  <si>
    <t>CMO 28.881</t>
  </si>
  <si>
    <t xml:space="preserve">Pesquisa de lactose na urina </t>
  </si>
  <si>
    <t>CMO 28.882</t>
  </si>
  <si>
    <t>Pesquisa de mucopolissacarídeos na urina</t>
  </si>
  <si>
    <t>CMO 28.883</t>
  </si>
  <si>
    <t xml:space="preserve">Pesquisa de porfobilinogêno na urina </t>
  </si>
  <si>
    <t>CMO 28.884</t>
  </si>
  <si>
    <t xml:space="preserve">Pesquisa de tirosina na urina </t>
  </si>
  <si>
    <t>CMO 28.885</t>
  </si>
  <si>
    <t>Determinação de retenção de T3</t>
  </si>
  <si>
    <t>CMO 28.886</t>
  </si>
  <si>
    <t>Teste de estímulo da proláctina/TSH após TRH</t>
  </si>
  <si>
    <t>CMO 28.887</t>
  </si>
  <si>
    <t xml:space="preserve">Teste de estímulo da proláctina após clorpromazina </t>
  </si>
  <si>
    <t>CMO 28.888</t>
  </si>
  <si>
    <t>Teste de estímulo com GNRH ou agonista GNRH</t>
  </si>
  <si>
    <t>CMO 28.889</t>
  </si>
  <si>
    <t>Teste de estímulo do HGH após glucagon</t>
  </si>
  <si>
    <t>CMO 28.900</t>
  </si>
  <si>
    <t xml:space="preserve">Teste de supressão do cortisol após dexametasona </t>
  </si>
  <si>
    <t>CMO 28.901</t>
  </si>
  <si>
    <t>Teste de supressão do HGH  após glicose</t>
  </si>
  <si>
    <t>CMO 28.902</t>
  </si>
  <si>
    <t xml:space="preserve">Teste para investigação do diabetes insipidus </t>
  </si>
  <si>
    <t>CMO 28.903</t>
  </si>
  <si>
    <t>Dosagem de ala-desidratase</t>
  </si>
  <si>
    <t>CMO 28.904</t>
  </si>
  <si>
    <t>CMO 28.905</t>
  </si>
  <si>
    <t xml:space="preserve">Dosagem de alcool etilico </t>
  </si>
  <si>
    <t>Dosagem de aminoglicosideos</t>
  </si>
  <si>
    <t>Dosagem de cádmio</t>
  </si>
  <si>
    <t>CMO 28.907</t>
  </si>
  <si>
    <t>CMO 28.906</t>
  </si>
  <si>
    <t xml:space="preserve">Dosagem de mercurio </t>
  </si>
  <si>
    <t>CMO 28.908</t>
  </si>
  <si>
    <t xml:space="preserve">Dosagem de meta hemoglobina </t>
  </si>
  <si>
    <t>CMO 28.909</t>
  </si>
  <si>
    <t xml:space="preserve">Dosagem de metabolicos da cocaina </t>
  </si>
  <si>
    <t>CMO 28.910</t>
  </si>
  <si>
    <t>Dosagem de metrotrexato</t>
  </si>
  <si>
    <t>CMO 28.911</t>
  </si>
  <si>
    <t xml:space="preserve">Dosagem de salicilatos </t>
  </si>
  <si>
    <t>CMO 28.912</t>
  </si>
  <si>
    <t xml:space="preserve">Dosagem de sulfatos </t>
  </si>
  <si>
    <t>CMO 28.913</t>
  </si>
  <si>
    <t>Dosagem de tiocinato</t>
  </si>
  <si>
    <t>CMO 28.914</t>
  </si>
  <si>
    <t xml:space="preserve">Antibiograma </t>
  </si>
  <si>
    <t>CMO 28.915</t>
  </si>
  <si>
    <t xml:space="preserve">Antibiograma com concentração inibidora mínima </t>
  </si>
  <si>
    <t>CMO 28.916</t>
  </si>
  <si>
    <t>Antibiograma para microbactérias</t>
  </si>
  <si>
    <t>CMO 28.917</t>
  </si>
  <si>
    <t>Baciloscopia direta para BAAR tuberculose (diagnóstica)</t>
  </si>
  <si>
    <t>CMO 28.918</t>
  </si>
  <si>
    <t>Baciloscopia direta para BAAR (hanseníase)</t>
  </si>
  <si>
    <t>CMO 28.919</t>
  </si>
  <si>
    <t>Baciloscopia direta para BAAR turbeculos (controle)</t>
  </si>
  <si>
    <t>CMO 28.920</t>
  </si>
  <si>
    <t>Cultura do leite humano (pós-pasteurização)</t>
  </si>
  <si>
    <t>CMO 28.921</t>
  </si>
  <si>
    <t>Cultura para BAAR</t>
  </si>
  <si>
    <t>CMO 28.922</t>
  </si>
  <si>
    <t>Identificação autorizada de microorganismos</t>
  </si>
  <si>
    <t>CMO 28.923</t>
  </si>
  <si>
    <t>Pesquisa de bacilo diftérico</t>
  </si>
  <si>
    <t>CMO 28.924</t>
  </si>
  <si>
    <t>Pesquisa de estreptococos beta-hemoliticos do grupo A</t>
  </si>
  <si>
    <t>CMO 28.925</t>
  </si>
  <si>
    <t>Pesquisa de haemophilus ducrey</t>
  </si>
  <si>
    <t>CMO 28.926</t>
  </si>
  <si>
    <t>Pesquisa de troponema pallidum</t>
  </si>
  <si>
    <t>CMO 28.927</t>
  </si>
  <si>
    <t>Prova confirmatória da presença de micro-organismos coliformes</t>
  </si>
  <si>
    <t>CMO 28.928</t>
  </si>
  <si>
    <t xml:space="preserve">Ácido úrico líquido no sinovial e derrames </t>
  </si>
  <si>
    <t>CMO 28.929</t>
  </si>
  <si>
    <t xml:space="preserve">Adenograma </t>
  </si>
  <si>
    <t>CMO 28.930</t>
  </si>
  <si>
    <t xml:space="preserve">Citologia para clamídia </t>
  </si>
  <si>
    <t>Citologia para herpesvírus</t>
  </si>
  <si>
    <t>CMO 28.931</t>
  </si>
  <si>
    <t>Contagem específicas de células no liquor</t>
  </si>
  <si>
    <t>CMO 28.932</t>
  </si>
  <si>
    <t>Contagem global de células no liquor</t>
  </si>
  <si>
    <t>CMO 28.933</t>
  </si>
  <si>
    <t>Dosagem de creatinina no líquido aminiotico</t>
  </si>
  <si>
    <t>CMO 28.934</t>
  </si>
  <si>
    <t>Dosagem de fosfatase alcalina no esperma</t>
  </si>
  <si>
    <t>CMO 28.935</t>
  </si>
  <si>
    <t>Dosagem de frutose no esperma</t>
  </si>
  <si>
    <t>CMO 28.936</t>
  </si>
  <si>
    <t>Dosagem de glicose no líquido sinovial e derrames</t>
  </si>
  <si>
    <t>CMO 28.937</t>
  </si>
  <si>
    <t>CMO 28.938</t>
  </si>
  <si>
    <t>Pesquisa de anticorpos antiespermatozoides (elisa)</t>
  </si>
  <si>
    <t>CMO 28.939</t>
  </si>
  <si>
    <t xml:space="preserve">Dosagem de fosfatase ácida no esperma </t>
  </si>
  <si>
    <t>CMO 28.940</t>
  </si>
  <si>
    <t>Pesquisa de caracteres físicos no liquor</t>
  </si>
  <si>
    <t>CMO 28.941</t>
  </si>
  <si>
    <t>Pesquisa de células orangiofilas</t>
  </si>
  <si>
    <t>CMO 28.942</t>
  </si>
  <si>
    <t>Pesquisa de espermatozoide (após vasectomia)</t>
  </si>
  <si>
    <t>CMO 28.943</t>
  </si>
  <si>
    <t>Pesquisa de regocitos no liquor sinovial e derrames</t>
  </si>
  <si>
    <t>CMO 28.944</t>
  </si>
  <si>
    <t>Prova de progressão espermática (cada)</t>
  </si>
  <si>
    <t>CMO 28.945</t>
  </si>
  <si>
    <t>Prova de látex p/ haemophillus influenzae, streptococcus pneumoniae, neissria meningitidis (soro tipo A, B, C)</t>
  </si>
  <si>
    <t>CMO 28.946</t>
  </si>
  <si>
    <t>Prova do látex p/ pesquisa do fator reumatóide</t>
  </si>
  <si>
    <t>CMO 28.947</t>
  </si>
  <si>
    <t>Reação de pandy</t>
  </si>
  <si>
    <t>CMO 28.948</t>
  </si>
  <si>
    <t>Reação de rivalta no líquido sinovial e derrames</t>
  </si>
  <si>
    <t>CMO 28.949</t>
  </si>
  <si>
    <t>Determinação de cariotipo em cultura de longa duração (c/ tecnica de bandas)</t>
  </si>
  <si>
    <t>CMO 28.950</t>
  </si>
  <si>
    <t>Determinação de cariotipo em medula óssea e vilosidades corionicas (c/ tecnica de bandas)</t>
  </si>
  <si>
    <t>CMO 28.951</t>
  </si>
  <si>
    <t>Determinação de cariotipo em sangue periférico (c/ técnicas de bandas)</t>
  </si>
  <si>
    <t>CMO 28.952</t>
  </si>
  <si>
    <t>Detecção de variantes da hemoglobina (diagnóstico tardio)</t>
  </si>
  <si>
    <t>CMO 28.953</t>
  </si>
  <si>
    <t>Detecção molecular de mutação em hemoglobinoatias (confirmatório)</t>
  </si>
  <si>
    <t>CMO 28.954</t>
  </si>
  <si>
    <t>Detecção molecular em fibrose cistica (confirmatório)</t>
  </si>
  <si>
    <t>CMO 28.955</t>
  </si>
  <si>
    <t>Dosagem de fenilalanina (controle/diagnóstico tardio)</t>
  </si>
  <si>
    <t>CMO 28.956</t>
  </si>
  <si>
    <t>Dosagem de fenilalanina e TSH ou T4</t>
  </si>
  <si>
    <t>CMO 28.957</t>
  </si>
  <si>
    <t>Dosagem de fenilalanina TSH ou T4 e detecção da variante de hemoglobina (componente do teste do pezinho)</t>
  </si>
  <si>
    <t>CMO 28.958</t>
  </si>
  <si>
    <t>Dosagem de TSH e T4 livre (controle/diagnóstico tardio)</t>
  </si>
  <si>
    <t>CMO 28.959</t>
  </si>
  <si>
    <t xml:space="preserve">Determinação de anticorpos antipiaquetários </t>
  </si>
  <si>
    <t>CMO 28.960</t>
  </si>
  <si>
    <t>Teste indireto de antiglobulina humana (TIA)</t>
  </si>
  <si>
    <t>Titulação de anticorpos anti A/ou anti B</t>
  </si>
  <si>
    <t>Quantificação de RNA do HIV-1</t>
  </si>
  <si>
    <t>Dosagem do antigeno CA 125</t>
  </si>
  <si>
    <t>Exame laboratorial para doença de gaucher I</t>
  </si>
  <si>
    <t>Exame laboratorial para doença de gaucher II</t>
  </si>
  <si>
    <t>Detecção de RNA do HTLV-1</t>
  </si>
  <si>
    <t>Identificação de glicídios urinários por cromatrofia (camada delgada)</t>
  </si>
  <si>
    <t>Quantificação/Amplificação do HER-2</t>
  </si>
  <si>
    <t>CMO 28.890</t>
  </si>
  <si>
    <t>CMO 28.891</t>
  </si>
  <si>
    <t>CMO 28.892</t>
  </si>
  <si>
    <t>CMO 28.893</t>
  </si>
  <si>
    <t>CMO 28.894</t>
  </si>
  <si>
    <t>CMO 28.895</t>
  </si>
  <si>
    <t>CMO 28.896</t>
  </si>
  <si>
    <t>CMO 28.897</t>
  </si>
  <si>
    <t>CMO 28.898</t>
  </si>
  <si>
    <t>CMO 28.899</t>
  </si>
  <si>
    <t>Dosagem de 17 hidroxi progesterona em papel de filtro (componente do teste do pezinho)</t>
  </si>
  <si>
    <t>Dosagem da atividade da biotinidase em amostras de sangue em papel de filtro (componente do teste do pezinho)</t>
  </si>
  <si>
    <t>Dosagem quantitativa da atividade da biotinidase em amostras de soro</t>
  </si>
  <si>
    <t>Detecção molecular de mutação em hiperplasia adrenal congênita</t>
  </si>
  <si>
    <t>Detecção molecular de mutação em deficiência de biotinidase</t>
  </si>
  <si>
    <t>Dosagem de cloreto no suor</t>
  </si>
  <si>
    <t>ANEXO V</t>
  </si>
  <si>
    <t>TABELA SUS CARMO: AMBULATORIAL + HOSPITALAR</t>
  </si>
  <si>
    <t>Angio-RM crânio (arterial ou venosa)</t>
  </si>
  <si>
    <t>Angio-RM pescoço (arterial ou venosa)</t>
  </si>
  <si>
    <t>Angio-RM tórax (arterial ou venosa)</t>
  </si>
  <si>
    <t>Angio-RM abdome superior (arterial ou venosa)</t>
  </si>
  <si>
    <t>Angio-RM pelve (arterial ou venosa)</t>
  </si>
  <si>
    <t>Angio-RM cerebral (arterial ou venosa)</t>
  </si>
  <si>
    <t>Angio-RM arteriais (carótidas e vertebrais)</t>
  </si>
  <si>
    <t>Angio-RM arteriais pulmonares</t>
  </si>
  <si>
    <t>Angio-RM arteriais renais</t>
  </si>
  <si>
    <t>Angio-RM veias pulmonares</t>
  </si>
  <si>
    <t>Angio-RM membros superiores (MMSS)</t>
  </si>
  <si>
    <t>Angio-RM membros inferiores (MMII)</t>
  </si>
  <si>
    <t>RNM Abdome superior (fígado, pâncreas, baço, rins, supra-renais, retroperitônio)</t>
  </si>
  <si>
    <t>RNM Articulação temromandibular (bilateral)</t>
  </si>
  <si>
    <t>RNM Bacia (articulações sacroilíacas)</t>
  </si>
  <si>
    <t>RNM Articular (r articulação)</t>
  </si>
  <si>
    <t>RNM Base do crânio</t>
  </si>
  <si>
    <t>RNM Bolsa escrotal</t>
  </si>
  <si>
    <t>RNM Coluna cervical ou dorsal ou lombar</t>
  </si>
  <si>
    <t>RNM Coração - morfológico e funcional</t>
  </si>
  <si>
    <t>RNM Coração - morfológico e funcional + perfusão + estresse</t>
  </si>
  <si>
    <t>RNM Coração - morfológico e funcional + perfusão + viabilidade miocárdica</t>
  </si>
  <si>
    <t>RNM Coxa (unilateral)</t>
  </si>
  <si>
    <t>RNM Crânio (encéfalo)</t>
  </si>
  <si>
    <t>RNM Endocavitária (endorretal ou endovaginal)</t>
  </si>
  <si>
    <t>RNM Face (inclui seios da face)</t>
  </si>
  <si>
    <t>RNM Fetal</t>
  </si>
  <si>
    <t>RNM Mama (unilateral)</t>
  </si>
  <si>
    <t>RNM Mão</t>
  </si>
  <si>
    <t>RNM Órbita bilateral</t>
  </si>
  <si>
    <t>RNM Ossos temrais bilateral</t>
  </si>
  <si>
    <t>RNM Pé (antepé) - não inclui tornozelo</t>
  </si>
  <si>
    <t>RNM Pelve</t>
  </si>
  <si>
    <t>RNM Pênis</t>
  </si>
  <si>
    <t>RNM Perna (unilateral)</t>
  </si>
  <si>
    <t>RNM Pescoço (nasofaringe, orofaringe, laringe, traquéia, tireóide, paratireóide)</t>
  </si>
  <si>
    <t>RNM Plexo braquial (desfiladeiro torácico) ou lombossacral (não inclui coluna cervical ou lombar)</t>
  </si>
  <si>
    <t>RNM Sela túrcica (hipófise)</t>
  </si>
  <si>
    <t>RNM Tórax (mediastino, pulmão, parede torácica)</t>
  </si>
  <si>
    <t xml:space="preserve">RNM Membro superior ou inferior (unilateral) </t>
  </si>
  <si>
    <t>RNM Vias biliares</t>
  </si>
  <si>
    <t>CMO 37.41</t>
  </si>
  <si>
    <t>CMO 37.42</t>
  </si>
  <si>
    <t>CMO 37.43</t>
  </si>
  <si>
    <t>CMO 37.44</t>
  </si>
  <si>
    <t>CMO 37.45</t>
  </si>
  <si>
    <t>CMO 37.46</t>
  </si>
  <si>
    <t>CMO 37.47</t>
  </si>
  <si>
    <t>CMO 37.48</t>
  </si>
  <si>
    <t>CMO 37.49</t>
  </si>
  <si>
    <t>CMO 37.50</t>
  </si>
  <si>
    <t>CMO 37.51</t>
  </si>
  <si>
    <t>Angio-TC Aorta abdominal com contraste</t>
  </si>
  <si>
    <t>Angio-TC Aorta toracica com contraste</t>
  </si>
  <si>
    <t>Angio-TC Artérias ilíacas com contraste</t>
  </si>
  <si>
    <t>Angio-TC Arco aórtico com contraste</t>
  </si>
  <si>
    <t>Angio-TC Artérias pulmonares com contraste</t>
  </si>
  <si>
    <t>Angio-TC Artérias vertebrais com contraste</t>
  </si>
  <si>
    <t>Angio-TC Bifurcação carótidas com contraste</t>
  </si>
  <si>
    <t>Angio-TC Artérias renais com contraste</t>
  </si>
  <si>
    <t>Angio-TC Carótidas e vertebrais com contraste</t>
  </si>
  <si>
    <t>Angio-TC Membros inferiores (MMII)</t>
  </si>
  <si>
    <t>Angio-TC Membros superiores (MMSS)</t>
  </si>
  <si>
    <t>TC Abdome superior</t>
  </si>
  <si>
    <t>TC Abdome total (abdome superior, pelve e retroperitônio)</t>
  </si>
  <si>
    <t>TC Articulação (esternoclavicular ou ombro ou cotovelo ou punho ou sacroilíacas ou coxofemoral ou joelho ou pé) - unilateral</t>
  </si>
  <si>
    <t>TC Articulações temromandibulares</t>
  </si>
  <si>
    <t>TC Coluna cervical ou dorsal ou lombar (até 3 segmentos)</t>
  </si>
  <si>
    <t>TC Coração - para avaliação do escore de cálcio coronariano</t>
  </si>
  <si>
    <t>Angio-TC Coronária</t>
  </si>
  <si>
    <t>TC Crânio ou sela túrsica ou órbitas</t>
  </si>
  <si>
    <t>TC Dental (dentascan)</t>
  </si>
  <si>
    <t>TC Face ou seios da face</t>
  </si>
  <si>
    <t>TC Mastóides ou orelhas</t>
  </si>
  <si>
    <t>TC Pelve ou bacia</t>
  </si>
  <si>
    <t>TC Pescoço (partes moles, laringe, tireóide e faringe)</t>
  </si>
  <si>
    <t>TC Segmentos apendiculares (braço ou antebraço ou mão ou coxa ou perna ou pé)</t>
  </si>
  <si>
    <t>TC Tórax</t>
  </si>
  <si>
    <t>TC de Hemitórax, pulmão ou do mediastino</t>
  </si>
  <si>
    <t>Angio-TC (crânio ou pescoço ou tórax ou abdome superior ou pelve) - arterial ou venosa</t>
  </si>
  <si>
    <t>CMO 36.26</t>
  </si>
  <si>
    <t>CMO 36.27</t>
  </si>
  <si>
    <t>CMO 36.28</t>
  </si>
  <si>
    <t>CMO 36.29</t>
  </si>
  <si>
    <t>CMO 36.30</t>
  </si>
  <si>
    <t>CMO 36.31</t>
  </si>
  <si>
    <t>CMO 36.32</t>
  </si>
  <si>
    <t>CMO 36.33</t>
  </si>
  <si>
    <t>CMO 36.34</t>
  </si>
  <si>
    <t>CMO 36.35</t>
  </si>
  <si>
    <t>CMO 36.36</t>
  </si>
  <si>
    <t>EEG sono induzido com ou sem medicamento</t>
  </si>
  <si>
    <t>Eletro-retinografia ou oculografia- monocular</t>
  </si>
  <si>
    <t>Eletroneuromiografia da face</t>
  </si>
  <si>
    <t>Punção ou biópsia percutânea de agulha fina - por nódulo (1 nódulo por mama)</t>
  </si>
  <si>
    <t>P.A.A.F. de tireóide (1 nódulo)</t>
  </si>
  <si>
    <t>CMO 9.177</t>
  </si>
  <si>
    <t>Doppler colorido do sistema porta</t>
  </si>
  <si>
    <t>Ecodopplercardiograma aorta, ilíacas e pemorais</t>
  </si>
  <si>
    <t>Ecodopplercardiograma de MMII colorido (unilateral)</t>
  </si>
  <si>
    <t>Ecodopplercardiograma de MMSS colorido (unilateral)</t>
  </si>
  <si>
    <t>Ecodopplercardiograma de veia cava superior ou inferior</t>
  </si>
  <si>
    <t>Ecodopplercardiograma de aorta abdominal</t>
  </si>
  <si>
    <t>Ecodopplercardiograma arteriais ilíacas</t>
  </si>
  <si>
    <t>Ecodopplercardiograma renal/arteriais renais</t>
  </si>
  <si>
    <t>Ecodopplercardiograma arterial ou venoso de MMII (unilateral)</t>
  </si>
  <si>
    <t>Ecodopplercardiograma arterial ou venoso de MMSS (unilateral)</t>
  </si>
  <si>
    <t>Bolsa escrotal com doppler</t>
  </si>
  <si>
    <t>Hiponcondrio Direito</t>
  </si>
  <si>
    <t>Obstétrica morfológica com Doppler</t>
  </si>
  <si>
    <t>Parede addominal</t>
  </si>
  <si>
    <t>Parótidas</t>
  </si>
  <si>
    <t>Partes moles</t>
  </si>
  <si>
    <t>Pélvica</t>
  </si>
  <si>
    <t>Próstata transretal</t>
  </si>
  <si>
    <t>Região inguinal</t>
  </si>
  <si>
    <t>Tireóide</t>
  </si>
  <si>
    <t>Tireóide com doppler</t>
  </si>
  <si>
    <t>Obstétrica transvaginal</t>
  </si>
  <si>
    <t>Trapézio</t>
  </si>
  <si>
    <t>Vias urinárias</t>
  </si>
  <si>
    <t>Doppler colorido de carótidas e vertebrais</t>
  </si>
  <si>
    <t>CMO 35.62</t>
  </si>
  <si>
    <t>CMO 35.63</t>
  </si>
  <si>
    <t>CMO 35.64</t>
  </si>
  <si>
    <t>CMO 35.65</t>
  </si>
  <si>
    <t>CMO 35.66</t>
  </si>
  <si>
    <t>CMO 35.67</t>
  </si>
  <si>
    <t>CMO 35.68</t>
  </si>
  <si>
    <t>CMO 35.69</t>
  </si>
  <si>
    <t>CMO 35.70</t>
  </si>
  <si>
    <t>CMO 35.71</t>
  </si>
  <si>
    <t>CMO 35.72</t>
  </si>
  <si>
    <t>CMO 35.73</t>
  </si>
  <si>
    <t>CMO 35.74</t>
  </si>
  <si>
    <t>CMO 35.75</t>
  </si>
  <si>
    <t>CMO 35.76</t>
  </si>
  <si>
    <t>CMO 35.77</t>
  </si>
  <si>
    <t>CMO 35.78</t>
  </si>
  <si>
    <t>CMO 35.79</t>
  </si>
  <si>
    <t>CMO 35.80</t>
  </si>
  <si>
    <t>CMO 35.81</t>
  </si>
  <si>
    <t>CMO 35.82</t>
  </si>
  <si>
    <t>CMO 35.83</t>
  </si>
  <si>
    <t>CMO 35.84</t>
  </si>
  <si>
    <t>CMO 35.85</t>
  </si>
  <si>
    <t>Ecocardiograma bidimensional com doppler colorido</t>
  </si>
  <si>
    <t>CMO 35.86</t>
  </si>
  <si>
    <t>Cistoscopia e/ou uretroscopia e/ou ureteroscopia com sedação</t>
  </si>
  <si>
    <t>Urodinâmica não invasiva em crianças</t>
  </si>
  <si>
    <t>CMO 39.39</t>
  </si>
  <si>
    <t>DATA DA APROVAÇÃO NO CMS: 24/11/2021</t>
  </si>
  <si>
    <t>TABELA SUS CARMO-RJ CRIADA EM: 16/11/2021</t>
  </si>
  <si>
    <t>DATA DA ÚLTIMA ATUALIZAÇÃO: 07/01/2022</t>
  </si>
  <si>
    <t>CMO 28.961</t>
  </si>
  <si>
    <t>Hemograma 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</si>
</sst>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3" formatCode="&quot;R$ &quot;#,##0.00_);[Red]\(&quot;R$ &quot;#,##0.00\)"/>
    <numFmt numFmtId="177" formatCode="_(* #,##0.00_);_(* \(#,##0.00\);_(* &quot;-&quot;??_);_(@_)"/>
    <numFmt numFmtId="180" formatCode="#,##0.0000"/>
    <numFmt numFmtId="181" formatCode="#,##0.000"/>
  </numFmts>
  <fonts count="43" x14ac:knownFonts="1">
    <font>
      <sz val="10"/>
      <name val="Arial"/>
    </font>
    <font>
      <sz val="10"/>
      <name val="Arial"/>
    </font>
    <font>
      <sz val="10"/>
      <color indexed="8"/>
      <name val="Arial"/>
      <family val="2"/>
    </font>
    <font>
      <sz val="10"/>
      <color indexed="8"/>
      <name val="MS Sans Serif"/>
      <family val="2"/>
    </font>
    <font>
      <b/>
      <sz val="10"/>
      <name val="Arial"/>
      <family val="2"/>
    </font>
    <font>
      <sz val="10"/>
      <name val="Arial"/>
      <family val="2"/>
    </font>
    <font>
      <b/>
      <sz val="10"/>
      <color indexed="13"/>
      <name val="Arial"/>
      <family val="2"/>
    </font>
    <font>
      <b/>
      <sz val="14"/>
      <name val="Arial"/>
      <family val="2"/>
    </font>
    <font>
      <sz val="14"/>
      <name val="Arial"/>
      <family val="2"/>
    </font>
    <font>
      <b/>
      <sz val="11"/>
      <name val="Calibri"/>
      <family val="2"/>
    </font>
    <font>
      <sz val="10"/>
      <name val="Calibri"/>
      <family val="2"/>
    </font>
    <font>
      <sz val="10"/>
      <color indexed="13"/>
      <name val="Calibri"/>
      <family val="2"/>
    </font>
    <font>
      <b/>
      <sz val="8"/>
      <name val="Calibri"/>
      <family val="2"/>
    </font>
    <font>
      <b/>
      <sz val="10"/>
      <color indexed="8"/>
      <name val="Calibri"/>
      <family val="2"/>
    </font>
    <font>
      <sz val="10"/>
      <color indexed="8"/>
      <name val="Calibri"/>
      <family val="2"/>
    </font>
    <font>
      <b/>
      <sz val="10"/>
      <name val="Calibri"/>
      <family val="2"/>
    </font>
    <font>
      <b/>
      <sz val="10"/>
      <color indexed="9"/>
      <name val="Calibri"/>
      <family val="2"/>
    </font>
    <font>
      <sz val="10"/>
      <color indexed="9"/>
      <name val="Calibri"/>
      <family val="2"/>
    </font>
    <font>
      <b/>
      <sz val="10"/>
      <color indexed="13"/>
      <name val="Calibri"/>
      <family val="2"/>
    </font>
    <font>
      <sz val="8"/>
      <color indexed="8"/>
      <name val="Calibri"/>
      <family val="2"/>
    </font>
    <font>
      <sz val="8"/>
      <name val="Calibri"/>
      <family val="2"/>
    </font>
    <font>
      <sz val="10"/>
      <color indexed="10"/>
      <name val="Calibri"/>
      <family val="2"/>
    </font>
    <font>
      <sz val="8"/>
      <color indexed="10"/>
      <name val="Calibri"/>
      <family val="2"/>
    </font>
    <font>
      <sz val="10"/>
      <color indexed="10"/>
      <name val="Arial"/>
      <family val="2"/>
    </font>
    <font>
      <sz val="10"/>
      <color indexed="51"/>
      <name val="Calibri"/>
      <family val="2"/>
    </font>
    <font>
      <sz val="8"/>
      <color indexed="51"/>
      <name val="Calibri"/>
      <family val="2"/>
    </font>
    <font>
      <sz val="10"/>
      <color indexed="51"/>
      <name val="Arial"/>
      <family val="2"/>
    </font>
    <font>
      <b/>
      <sz val="12"/>
      <name val="Calibri"/>
      <family val="2"/>
    </font>
    <font>
      <sz val="10"/>
      <name val="Arial"/>
      <family val="2"/>
    </font>
    <font>
      <sz val="11"/>
      <color theme="1"/>
      <name val="Calibri"/>
      <family val="2"/>
      <scheme val="minor"/>
    </font>
    <font>
      <sz val="10"/>
      <name val="Calibri"/>
      <family val="2"/>
      <scheme val="minor"/>
    </font>
    <font>
      <sz val="10"/>
      <color indexed="8"/>
      <name val="Calibri"/>
      <family val="2"/>
      <scheme val="minor"/>
    </font>
    <font>
      <sz val="10"/>
      <color theme="1"/>
      <name val="Calibri"/>
      <family val="2"/>
      <scheme val="minor"/>
    </font>
    <font>
      <b/>
      <sz val="10"/>
      <color theme="0"/>
      <name val="Calibri"/>
      <family val="2"/>
    </font>
    <font>
      <sz val="10"/>
      <color theme="0"/>
      <name val="Calibri"/>
      <family val="2"/>
    </font>
    <font>
      <b/>
      <sz val="10"/>
      <color theme="1"/>
      <name val="Calibri"/>
      <family val="2"/>
    </font>
    <font>
      <b/>
      <sz val="12"/>
      <color theme="1"/>
      <name val="Calibri"/>
      <family val="2"/>
    </font>
    <font>
      <b/>
      <sz val="10"/>
      <color indexed="8"/>
      <name val="Calibri"/>
      <family val="2"/>
      <scheme val="minor"/>
    </font>
    <font>
      <b/>
      <sz val="10"/>
      <color rgb="FFFFFF00"/>
      <name val="Calibri"/>
      <family val="2"/>
    </font>
    <font>
      <sz val="10"/>
      <color rgb="FFFFFF00"/>
      <name val="Calibri"/>
      <family val="2"/>
    </font>
    <font>
      <b/>
      <sz val="10"/>
      <color rgb="FFFFFF00"/>
      <name val="Calibri"/>
      <family val="2"/>
      <scheme val="minor"/>
    </font>
    <font>
      <b/>
      <sz val="10"/>
      <color rgb="FF002060"/>
      <name val="Calibri"/>
      <family val="2"/>
    </font>
    <font>
      <b/>
      <sz val="11"/>
      <color rgb="FFFFFF00"/>
      <name val="Calibri"/>
      <family val="2"/>
    </font>
  </fonts>
  <fills count="31">
    <fill>
      <patternFill patternType="none"/>
    </fill>
    <fill>
      <patternFill patternType="gray125"/>
    </fill>
    <fill>
      <patternFill patternType="solid">
        <fgColor indexed="51"/>
        <bgColor indexed="64"/>
      </patternFill>
    </fill>
    <fill>
      <patternFill patternType="solid">
        <fgColor indexed="21"/>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59"/>
        <bgColor indexed="64"/>
      </patternFill>
    </fill>
    <fill>
      <patternFill patternType="solid">
        <fgColor indexed="43"/>
        <bgColor indexed="8"/>
      </patternFill>
    </fill>
    <fill>
      <patternFill patternType="solid">
        <fgColor indexed="59"/>
        <bgColor indexed="8"/>
      </patternFill>
    </fill>
    <fill>
      <patternFill patternType="solid">
        <fgColor indexed="9"/>
        <bgColor indexed="8"/>
      </patternFill>
    </fill>
    <fill>
      <patternFill patternType="solid">
        <fgColor indexed="22"/>
        <bgColor indexed="8"/>
      </patternFill>
    </fill>
    <fill>
      <patternFill patternType="solid">
        <fgColor indexed="42"/>
        <bgColor indexed="8"/>
      </patternFill>
    </fill>
    <fill>
      <patternFill patternType="solid">
        <fgColor indexed="44"/>
        <bgColor indexed="8"/>
      </patternFill>
    </fill>
    <fill>
      <patternFill patternType="solid">
        <fgColor indexed="47"/>
        <bgColor indexed="8"/>
      </patternFill>
    </fill>
    <fill>
      <patternFill patternType="solid">
        <fgColor indexed="8"/>
        <bgColor indexed="8"/>
      </patternFill>
    </fill>
    <fill>
      <patternFill patternType="solid">
        <fgColor theme="4" tint="0.79998168889431442"/>
        <bgColor indexed="64"/>
      </patternFill>
    </fill>
    <fill>
      <patternFill patternType="solid">
        <fgColor theme="0"/>
        <bgColor indexed="8"/>
      </patternFill>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499984740745262"/>
        <bgColor indexed="8"/>
      </patternFill>
    </fill>
    <fill>
      <patternFill patternType="solid">
        <fgColor theme="8" tint="0.79998168889431442"/>
        <bgColor indexed="8"/>
      </patternFill>
    </fill>
    <fill>
      <patternFill patternType="solid">
        <fgColor theme="3" tint="0.59999389629810485"/>
        <bgColor indexed="64"/>
      </patternFill>
    </fill>
    <fill>
      <patternFill patternType="solid">
        <fgColor theme="2"/>
        <bgColor indexed="64"/>
      </patternFill>
    </fill>
  </fills>
  <borders count="87">
    <border>
      <left/>
      <right/>
      <top/>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medium">
        <color indexed="64"/>
      </left>
      <right/>
      <top style="thin">
        <color indexed="64"/>
      </top>
      <bottom style="thin">
        <color indexed="64"/>
      </bottom>
      <diagonal/>
    </border>
    <border>
      <left style="medium">
        <color indexed="64"/>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top style="thin">
        <color indexed="64"/>
      </top>
      <bottom style="thin">
        <color indexed="8"/>
      </bottom>
      <diagonal/>
    </border>
    <border>
      <left/>
      <right/>
      <top style="thin">
        <color indexed="8"/>
      </top>
      <bottom style="thin">
        <color indexed="64"/>
      </bottom>
      <diagonal/>
    </border>
    <border>
      <left style="medium">
        <color indexed="64"/>
      </left>
      <right/>
      <top style="thin">
        <color indexed="8"/>
      </top>
      <bottom/>
      <diagonal/>
    </border>
    <border>
      <left style="medium">
        <color indexed="64"/>
      </left>
      <right/>
      <top/>
      <bottom style="thin">
        <color indexed="8"/>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8"/>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right style="thin">
        <color indexed="8"/>
      </right>
      <top style="thin">
        <color indexed="8"/>
      </top>
      <bottom/>
      <diagonal/>
    </border>
    <border>
      <left/>
      <right style="thin">
        <color indexed="64"/>
      </right>
      <top style="medium">
        <color indexed="64"/>
      </top>
      <bottom/>
      <diagonal/>
    </border>
    <border>
      <left/>
      <right style="thin">
        <color indexed="64"/>
      </right>
      <top/>
      <bottom/>
      <diagonal/>
    </border>
    <border>
      <left/>
      <right style="thin">
        <color indexed="8"/>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style="medium">
        <color indexed="64"/>
      </right>
      <top style="thin">
        <color indexed="64"/>
      </top>
      <bottom/>
      <diagonal/>
    </border>
    <border>
      <left style="medium">
        <color indexed="64"/>
      </left>
      <right style="thin">
        <color indexed="8"/>
      </right>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style="medium">
        <color indexed="64"/>
      </left>
      <right style="thin">
        <color indexed="8"/>
      </right>
      <top style="thin">
        <color indexed="8"/>
      </top>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medium">
        <color indexed="64"/>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s>
  <cellStyleXfs count="18">
    <xf numFmtId="0" fontId="0" fillId="0" borderId="0"/>
    <xf numFmtId="0" fontId="28" fillId="0" borderId="0"/>
    <xf numFmtId="0" fontId="5" fillId="0" borderId="0"/>
    <xf numFmtId="0" fontId="5" fillId="0" borderId="0"/>
    <xf numFmtId="0" fontId="29" fillId="0" borderId="0"/>
    <xf numFmtId="0" fontId="5" fillId="0" borderId="0"/>
    <xf numFmtId="0" fontId="28" fillId="0" borderId="0"/>
    <xf numFmtId="0" fontId="5" fillId="0" borderId="0"/>
    <xf numFmtId="0" fontId="5" fillId="0" borderId="0"/>
    <xf numFmtId="0" fontId="3" fillId="0" borderId="0"/>
    <xf numFmtId="177" fontId="28"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28"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1" fillId="0" borderId="0" applyFont="0" applyFill="0" applyBorder="0" applyAlignment="0" applyProtection="0"/>
  </cellStyleXfs>
  <cellXfs count="544">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0" fontId="4" fillId="0" borderId="0" xfId="0" applyFont="1" applyFill="1" applyAlignment="1">
      <alignment vertical="center" wrapText="1"/>
    </xf>
    <xf numFmtId="0" fontId="0" fillId="0" borderId="0" xfId="0" applyAlignment="1">
      <alignment horizontal="justify" wrapText="1"/>
    </xf>
    <xf numFmtId="0" fontId="4" fillId="0" borderId="0" xfId="0" applyFont="1" applyAlignment="1">
      <alignment horizontal="justify" wrapText="1"/>
    </xf>
    <xf numFmtId="0" fontId="0" fillId="0" borderId="0" xfId="0" applyFill="1" applyAlignment="1">
      <alignment horizontal="justify" wrapText="1"/>
    </xf>
    <xf numFmtId="0" fontId="4" fillId="0" borderId="0" xfId="0" applyFont="1" applyFill="1" applyAlignment="1">
      <alignment horizontal="justify" wrapText="1"/>
    </xf>
    <xf numFmtId="0" fontId="4" fillId="0" borderId="0" xfId="0" applyFont="1" applyFill="1" applyAlignment="1">
      <alignment horizontal="justify" vertical="top" wrapText="1"/>
    </xf>
    <xf numFmtId="0" fontId="7" fillId="2" borderId="0" xfId="0" applyFont="1" applyFill="1" applyAlignment="1">
      <alignment horizontal="center" wrapText="1"/>
    </xf>
    <xf numFmtId="0" fontId="6" fillId="3" borderId="0" xfId="0" applyFont="1" applyFill="1" applyAlignment="1">
      <alignment horizontal="center" wrapText="1"/>
    </xf>
    <xf numFmtId="173" fontId="8" fillId="0" borderId="1" xfId="0" applyNumberFormat="1" applyFont="1" applyBorder="1" applyAlignment="1">
      <alignment horizontal="left" vertical="top" wrapText="1"/>
    </xf>
    <xf numFmtId="0" fontId="2" fillId="0" borderId="2" xfId="9" applyFont="1" applyFill="1" applyBorder="1" applyAlignment="1">
      <alignment horizontal="center" vertical="center"/>
    </xf>
    <xf numFmtId="2" fontId="0" fillId="0" borderId="3" xfId="0" applyNumberFormat="1" applyBorder="1"/>
    <xf numFmtId="0" fontId="2" fillId="0" borderId="4" xfId="9" applyFont="1" applyFill="1" applyBorder="1" applyAlignment="1">
      <alignment horizontal="center" vertical="center"/>
    </xf>
    <xf numFmtId="0" fontId="4" fillId="0" borderId="0" xfId="0" applyFont="1" applyAlignment="1">
      <alignment horizontal="center"/>
    </xf>
    <xf numFmtId="2" fontId="0" fillId="0" borderId="0" xfId="0" applyNumberFormat="1"/>
    <xf numFmtId="0" fontId="0" fillId="4" borderId="5" xfId="0" applyFill="1" applyBorder="1" applyAlignment="1">
      <alignment horizontal="right"/>
    </xf>
    <xf numFmtId="177" fontId="1" fillId="5" borderId="6" xfId="17" applyFill="1" applyBorder="1"/>
    <xf numFmtId="9" fontId="0" fillId="0" borderId="0" xfId="0" applyNumberFormat="1"/>
    <xf numFmtId="0" fontId="0" fillId="0" borderId="0" xfId="0" applyFill="1" applyBorder="1" applyAlignment="1">
      <alignment horizontal="right"/>
    </xf>
    <xf numFmtId="177" fontId="1" fillId="0" borderId="0" xfId="17" applyFill="1" applyBorder="1"/>
    <xf numFmtId="0" fontId="0" fillId="0" borderId="0" xfId="0" applyAlignment="1">
      <alignment horizontal="left"/>
    </xf>
    <xf numFmtId="0" fontId="4" fillId="0" borderId="3" xfId="0" applyFont="1" applyBorder="1"/>
    <xf numFmtId="2" fontId="4" fillId="0" borderId="3" xfId="0" applyNumberFormat="1" applyFont="1" applyBorder="1"/>
    <xf numFmtId="0" fontId="4" fillId="5" borderId="7" xfId="0" applyFont="1" applyFill="1" applyBorder="1" applyAlignment="1">
      <alignment horizontal="center"/>
    </xf>
    <xf numFmtId="0" fontId="4" fillId="5" borderId="8" xfId="0" applyFont="1" applyFill="1" applyBorder="1" applyAlignment="1">
      <alignment horizontal="center"/>
    </xf>
    <xf numFmtId="0" fontId="4" fillId="5" borderId="6" xfId="0" applyFont="1" applyFill="1" applyBorder="1" applyAlignment="1">
      <alignment horizontal="center" vertical="center" wrapText="1"/>
    </xf>
    <xf numFmtId="0" fontId="7" fillId="0" borderId="3" xfId="0" applyFont="1" applyBorder="1" applyAlignment="1">
      <alignment horizontal="left" vertical="top" wrapText="1"/>
    </xf>
    <xf numFmtId="0" fontId="0" fillId="0" borderId="9" xfId="0" applyBorder="1"/>
    <xf numFmtId="177" fontId="0" fillId="0" borderId="9" xfId="0" applyNumberFormat="1" applyBorder="1"/>
    <xf numFmtId="177" fontId="1" fillId="0" borderId="9" xfId="17" applyBorder="1"/>
    <xf numFmtId="0" fontId="0" fillId="0" borderId="10" xfId="0" applyBorder="1"/>
    <xf numFmtId="0" fontId="7" fillId="0" borderId="11" xfId="0" applyFont="1" applyBorder="1" applyAlignment="1">
      <alignment horizontal="left" vertical="top" wrapText="1"/>
    </xf>
    <xf numFmtId="173" fontId="8" fillId="0" borderId="12" xfId="0" applyNumberFormat="1" applyFont="1" applyBorder="1" applyAlignment="1">
      <alignment horizontal="left" vertical="top" wrapText="1"/>
    </xf>
    <xf numFmtId="0" fontId="2" fillId="0" borderId="13" xfId="9" applyFont="1" applyFill="1" applyBorder="1" applyAlignment="1">
      <alignment horizontal="center" vertical="center"/>
    </xf>
    <xf numFmtId="0" fontId="2" fillId="0" borderId="14" xfId="9" applyFont="1" applyFill="1" applyBorder="1" applyAlignment="1">
      <alignment horizontal="center" vertical="center"/>
    </xf>
    <xf numFmtId="0" fontId="0" fillId="0" borderId="3" xfId="0" applyBorder="1"/>
    <xf numFmtId="177" fontId="0" fillId="0" borderId="3" xfId="0" applyNumberFormat="1" applyBorder="1"/>
    <xf numFmtId="177" fontId="1" fillId="0" borderId="3" xfId="17" applyBorder="1"/>
    <xf numFmtId="0" fontId="2" fillId="6" borderId="14" xfId="9" applyFont="1" applyFill="1" applyBorder="1" applyAlignment="1">
      <alignment horizontal="center" vertical="center"/>
    </xf>
    <xf numFmtId="0" fontId="0" fillId="6" borderId="3" xfId="0" applyFill="1" applyBorder="1"/>
    <xf numFmtId="177" fontId="0" fillId="6" borderId="3" xfId="0" applyNumberFormat="1" applyFill="1" applyBorder="1"/>
    <xf numFmtId="177" fontId="1" fillId="6" borderId="3" xfId="17" applyFill="1" applyBorder="1"/>
    <xf numFmtId="0" fontId="0" fillId="6" borderId="10" xfId="0" applyFill="1" applyBorder="1"/>
    <xf numFmtId="0" fontId="2" fillId="0" borderId="15" xfId="9" applyFont="1" applyFill="1" applyBorder="1" applyAlignment="1">
      <alignment horizontal="center" vertical="center"/>
    </xf>
    <xf numFmtId="0" fontId="0" fillId="0" borderId="16" xfId="0" applyBorder="1"/>
    <xf numFmtId="177" fontId="0" fillId="0" borderId="17" xfId="0" applyNumberFormat="1" applyBorder="1"/>
    <xf numFmtId="177" fontId="0" fillId="0" borderId="10" xfId="17" applyFont="1" applyBorder="1"/>
    <xf numFmtId="0" fontId="0" fillId="6" borderId="0" xfId="0" applyFill="1" applyAlignment="1">
      <alignment vertical="center" wrapText="1"/>
    </xf>
    <xf numFmtId="0" fontId="9" fillId="6" borderId="0" xfId="0" applyFont="1" applyFill="1" applyBorder="1" applyAlignment="1">
      <alignment vertical="center" wrapText="1"/>
    </xf>
    <xf numFmtId="0" fontId="4" fillId="7" borderId="18" xfId="0" applyFont="1" applyFill="1" applyBorder="1" applyAlignment="1">
      <alignment horizontal="center" vertical="top" wrapText="1"/>
    </xf>
    <xf numFmtId="0" fontId="4" fillId="0" borderId="18" xfId="0" applyFont="1" applyBorder="1" applyAlignment="1">
      <alignment horizontal="center" vertical="top"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vertical="center" wrapText="1"/>
    </xf>
    <xf numFmtId="4" fontId="10" fillId="6" borderId="21" xfId="0" applyNumberFormat="1" applyFont="1" applyFill="1" applyBorder="1" applyAlignment="1">
      <alignment vertical="center" wrapText="1"/>
    </xf>
    <xf numFmtId="0" fontId="11" fillId="6" borderId="22"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0" xfId="0" applyFont="1" applyFill="1" applyBorder="1" applyAlignment="1">
      <alignment vertical="center" wrapText="1"/>
    </xf>
    <xf numFmtId="4" fontId="10" fillId="6" borderId="0" xfId="0" applyNumberFormat="1" applyFont="1" applyFill="1" applyBorder="1" applyAlignment="1">
      <alignment vertical="center" wrapText="1"/>
    </xf>
    <xf numFmtId="0" fontId="10" fillId="6" borderId="22" xfId="0" applyFont="1" applyFill="1" applyBorder="1" applyAlignment="1">
      <alignment horizontal="center" vertical="center" wrapText="1"/>
    </xf>
    <xf numFmtId="0" fontId="12" fillId="6" borderId="0" xfId="0" applyFont="1" applyFill="1" applyBorder="1" applyAlignment="1">
      <alignment vertical="center" wrapText="1"/>
    </xf>
    <xf numFmtId="0" fontId="11" fillId="6" borderId="24"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6" borderId="26" xfId="0" applyFont="1" applyFill="1" applyBorder="1" applyAlignment="1">
      <alignment vertical="center" wrapText="1"/>
    </xf>
    <xf numFmtId="0" fontId="10" fillId="6" borderId="26" xfId="0" applyFont="1" applyFill="1" applyBorder="1" applyAlignment="1">
      <alignment vertical="center" wrapText="1"/>
    </xf>
    <xf numFmtId="4" fontId="10" fillId="6" borderId="26" xfId="0" applyNumberFormat="1" applyFont="1" applyFill="1" applyBorder="1" applyAlignment="1">
      <alignment vertical="center" wrapText="1"/>
    </xf>
    <xf numFmtId="0" fontId="11" fillId="8" borderId="18" xfId="0" applyFont="1" applyFill="1" applyBorder="1" applyAlignment="1">
      <alignment horizontal="center" vertical="center" wrapText="1"/>
    </xf>
    <xf numFmtId="0" fontId="10" fillId="8" borderId="27" xfId="0" applyFont="1" applyFill="1" applyBorder="1" applyAlignment="1">
      <alignment vertical="center" wrapText="1"/>
    </xf>
    <xf numFmtId="0" fontId="11" fillId="8" borderId="24" xfId="0" applyFont="1" applyFill="1" applyBorder="1" applyAlignment="1">
      <alignment horizontal="center" vertical="center" wrapText="1"/>
    </xf>
    <xf numFmtId="0" fontId="10" fillId="8" borderId="26" xfId="0" applyFont="1" applyFill="1" applyBorder="1" applyAlignment="1">
      <alignment vertical="center" wrapText="1"/>
    </xf>
    <xf numFmtId="0" fontId="13" fillId="9" borderId="28" xfId="9" applyFont="1" applyFill="1" applyBorder="1" applyAlignment="1">
      <alignment horizontal="center" vertical="center" wrapText="1"/>
    </xf>
    <xf numFmtId="0" fontId="13" fillId="9" borderId="29" xfId="9" applyFont="1" applyFill="1" applyBorder="1" applyAlignment="1">
      <alignment horizontal="center" vertical="center" wrapText="1"/>
    </xf>
    <xf numFmtId="180" fontId="14" fillId="9" borderId="29" xfId="9" applyNumberFormat="1" applyFont="1" applyFill="1" applyBorder="1" applyAlignment="1">
      <alignment horizontal="center" vertical="center" wrapText="1"/>
    </xf>
    <xf numFmtId="0" fontId="14" fillId="9" borderId="29" xfId="9" applyFont="1" applyFill="1" applyBorder="1" applyAlignment="1">
      <alignment horizontal="center" vertical="center" wrapText="1"/>
    </xf>
    <xf numFmtId="0" fontId="15" fillId="10" borderId="18" xfId="9" applyFont="1" applyFill="1" applyBorder="1" applyAlignment="1">
      <alignment horizontal="center" vertical="center" wrapText="1"/>
    </xf>
    <xf numFmtId="0" fontId="16" fillId="11" borderId="27" xfId="9" applyFont="1" applyFill="1" applyBorder="1" applyAlignment="1">
      <alignment horizontal="center" vertical="center" wrapText="1"/>
    </xf>
    <xf numFmtId="0" fontId="14" fillId="0" borderId="18" xfId="9" applyFont="1" applyFill="1" applyBorder="1" applyAlignment="1">
      <alignment horizontal="center" vertical="center" wrapText="1"/>
    </xf>
    <xf numFmtId="0" fontId="14" fillId="0" borderId="3" xfId="9" applyFont="1" applyFill="1" applyBorder="1" applyAlignment="1">
      <alignment horizontal="left" vertical="center" wrapText="1"/>
    </xf>
    <xf numFmtId="0" fontId="14" fillId="0" borderId="3" xfId="9" applyFont="1" applyFill="1" applyBorder="1" applyAlignment="1">
      <alignment horizontal="center" vertical="center" wrapText="1"/>
    </xf>
    <xf numFmtId="4" fontId="14" fillId="0" borderId="3" xfId="9" applyNumberFormat="1" applyFont="1" applyFill="1" applyBorder="1" applyAlignment="1">
      <alignment horizontal="center" vertical="center" wrapText="1"/>
    </xf>
    <xf numFmtId="180" fontId="14" fillId="0" borderId="3" xfId="9" applyNumberFormat="1" applyFont="1" applyFill="1" applyBorder="1" applyAlignment="1">
      <alignment horizontal="center" vertical="center" wrapText="1"/>
    </xf>
    <xf numFmtId="4" fontId="14" fillId="0" borderId="30" xfId="9" applyNumberFormat="1" applyFont="1" applyFill="1" applyBorder="1" applyAlignment="1">
      <alignment horizontal="right" vertical="center"/>
    </xf>
    <xf numFmtId="181" fontId="14" fillId="0" borderId="30" xfId="9" applyNumberFormat="1" applyFont="1" applyFill="1" applyBorder="1" applyAlignment="1">
      <alignment horizontal="center" vertical="center"/>
    </xf>
    <xf numFmtId="0" fontId="13" fillId="12" borderId="31" xfId="9" applyFont="1" applyFill="1" applyBorder="1" applyAlignment="1">
      <alignment horizontal="center" vertical="center" wrapText="1"/>
    </xf>
    <xf numFmtId="0" fontId="16" fillId="13" borderId="32" xfId="9" applyFont="1" applyFill="1" applyBorder="1" applyAlignment="1">
      <alignment horizontal="left" vertical="center" wrapText="1"/>
    </xf>
    <xf numFmtId="0" fontId="14" fillId="0" borderId="13" xfId="9" applyFont="1" applyFill="1" applyBorder="1" applyAlignment="1">
      <alignment horizontal="center" vertical="center" wrapText="1"/>
    </xf>
    <xf numFmtId="0" fontId="14" fillId="0" borderId="30" xfId="9" applyFont="1" applyFill="1" applyBorder="1" applyAlignment="1">
      <alignment horizontal="left" vertical="center" wrapText="1"/>
    </xf>
    <xf numFmtId="0" fontId="14" fillId="0" borderId="30" xfId="9" applyFont="1" applyFill="1" applyBorder="1" applyAlignment="1">
      <alignment horizontal="center" vertical="center" wrapText="1"/>
    </xf>
    <xf numFmtId="0" fontId="13" fillId="12" borderId="13" xfId="9" applyFont="1" applyFill="1" applyBorder="1" applyAlignment="1">
      <alignment horizontal="center" vertical="center" wrapText="1"/>
    </xf>
    <xf numFmtId="0" fontId="13" fillId="14" borderId="33" xfId="9" applyFont="1" applyFill="1" applyBorder="1" applyAlignment="1">
      <alignment horizontal="center" vertical="center" wrapText="1"/>
    </xf>
    <xf numFmtId="0" fontId="13" fillId="15" borderId="34" xfId="9" applyFont="1" applyFill="1" applyBorder="1" applyAlignment="1">
      <alignment horizontal="left" vertical="center" wrapText="1"/>
    </xf>
    <xf numFmtId="0" fontId="16" fillId="13" borderId="34" xfId="9" applyFont="1" applyFill="1" applyBorder="1" applyAlignment="1">
      <alignment horizontal="left" vertical="center" wrapText="1"/>
    </xf>
    <xf numFmtId="0" fontId="13" fillId="12" borderId="18" xfId="9" applyFont="1" applyFill="1" applyBorder="1" applyAlignment="1">
      <alignment horizontal="center" vertical="center" wrapText="1"/>
    </xf>
    <xf numFmtId="0" fontId="14" fillId="0" borderId="2" xfId="9" applyFont="1" applyFill="1" applyBorder="1" applyAlignment="1">
      <alignment horizontal="center" vertical="center" wrapText="1"/>
    </xf>
    <xf numFmtId="0" fontId="14" fillId="0" borderId="35" xfId="9" applyFont="1" applyFill="1" applyBorder="1" applyAlignment="1">
      <alignment horizontal="left" vertical="center" wrapText="1"/>
    </xf>
    <xf numFmtId="0" fontId="14" fillId="0" borderId="36" xfId="9" applyFont="1" applyFill="1" applyBorder="1" applyAlignment="1">
      <alignment horizontal="left" vertical="center" wrapText="1"/>
    </xf>
    <xf numFmtId="0" fontId="14" fillId="0" borderId="36" xfId="9" applyFont="1" applyFill="1" applyBorder="1" applyAlignment="1">
      <alignment horizontal="center" vertical="center" wrapText="1"/>
    </xf>
    <xf numFmtId="0" fontId="13" fillId="10" borderId="13" xfId="9" applyFont="1" applyFill="1" applyBorder="1" applyAlignment="1">
      <alignment horizontal="center" vertical="center" wrapText="1"/>
    </xf>
    <xf numFmtId="0" fontId="16" fillId="11" borderId="34" xfId="9" applyFont="1" applyFill="1" applyBorder="1" applyAlignment="1">
      <alignment horizontal="left" vertical="center" wrapText="1"/>
    </xf>
    <xf numFmtId="0" fontId="13" fillId="5" borderId="13" xfId="9" applyFont="1" applyFill="1" applyBorder="1" applyAlignment="1">
      <alignment horizontal="center" vertical="center" wrapText="1"/>
    </xf>
    <xf numFmtId="0" fontId="13" fillId="6" borderId="33" xfId="9" applyFont="1" applyFill="1" applyBorder="1" applyAlignment="1">
      <alignment horizontal="center" vertical="center" wrapText="1"/>
    </xf>
    <xf numFmtId="0" fontId="13" fillId="9" borderId="34" xfId="9" applyFont="1" applyFill="1" applyBorder="1" applyAlignment="1">
      <alignment horizontal="left" vertical="center" wrapText="1"/>
    </xf>
    <xf numFmtId="180" fontId="14" fillId="0" borderId="30" xfId="9" applyNumberFormat="1" applyFont="1" applyFill="1" applyBorder="1" applyAlignment="1">
      <alignment horizontal="center" vertical="center" wrapText="1"/>
    </xf>
    <xf numFmtId="0" fontId="13" fillId="15" borderId="34" xfId="9" applyFont="1" applyFill="1" applyBorder="1" applyAlignment="1">
      <alignment horizontal="center" vertical="center" wrapText="1"/>
    </xf>
    <xf numFmtId="180" fontId="13" fillId="15" borderId="34" xfId="9" applyNumberFormat="1" applyFont="1" applyFill="1" applyBorder="1" applyAlignment="1">
      <alignment horizontal="center" vertical="center" wrapText="1"/>
    </xf>
    <xf numFmtId="0" fontId="14" fillId="0" borderId="37" xfId="9" applyFont="1" applyFill="1" applyBorder="1" applyAlignment="1">
      <alignment horizontal="center" vertical="center" wrapText="1"/>
    </xf>
    <xf numFmtId="0" fontId="14" fillId="0" borderId="38" xfId="9" applyFont="1" applyFill="1" applyBorder="1" applyAlignment="1">
      <alignment horizontal="left" vertical="center" wrapText="1"/>
    </xf>
    <xf numFmtId="0" fontId="14" fillId="0" borderId="38" xfId="9" applyFont="1" applyFill="1" applyBorder="1" applyAlignment="1">
      <alignment horizontal="center" vertical="center" wrapText="1"/>
    </xf>
    <xf numFmtId="0" fontId="13" fillId="14" borderId="39" xfId="9" applyFont="1" applyFill="1" applyBorder="1" applyAlignment="1">
      <alignment horizontal="center" vertical="center" wrapText="1"/>
    </xf>
    <xf numFmtId="0" fontId="13" fillId="15" borderId="27" xfId="9" applyFont="1" applyFill="1" applyBorder="1" applyAlignment="1">
      <alignment horizontal="center" vertical="center" wrapText="1"/>
    </xf>
    <xf numFmtId="180" fontId="13" fillId="15" borderId="27" xfId="9" applyNumberFormat="1" applyFont="1" applyFill="1" applyBorder="1" applyAlignment="1">
      <alignment horizontal="center" vertical="center" wrapText="1"/>
    </xf>
    <xf numFmtId="0" fontId="14" fillId="0" borderId="35" xfId="9" applyFont="1" applyFill="1" applyBorder="1" applyAlignment="1">
      <alignment horizontal="center" vertical="center" wrapText="1"/>
    </xf>
    <xf numFmtId="0" fontId="13" fillId="16" borderId="18" xfId="9" applyFont="1" applyFill="1" applyBorder="1" applyAlignment="1">
      <alignment horizontal="center" vertical="center" wrapText="1"/>
    </xf>
    <xf numFmtId="0" fontId="17" fillId="13" borderId="27" xfId="9" applyFont="1" applyFill="1" applyBorder="1" applyAlignment="1">
      <alignment horizontal="center" vertical="center" wrapText="1"/>
    </xf>
    <xf numFmtId="180" fontId="17" fillId="13" borderId="27" xfId="9" applyNumberFormat="1" applyFont="1" applyFill="1" applyBorder="1" applyAlignment="1">
      <alignment horizontal="center" vertical="center" wrapText="1"/>
    </xf>
    <xf numFmtId="0" fontId="14" fillId="15" borderId="27" xfId="9" applyFont="1" applyFill="1" applyBorder="1" applyAlignment="1">
      <alignment horizontal="center" vertical="center" wrapText="1"/>
    </xf>
    <xf numFmtId="180" fontId="14" fillId="15" borderId="27" xfId="9" applyNumberFormat="1" applyFont="1" applyFill="1" applyBorder="1" applyAlignment="1">
      <alignment horizontal="center" vertical="center" wrapText="1"/>
    </xf>
    <xf numFmtId="180" fontId="14" fillId="0" borderId="35" xfId="9" applyNumberFormat="1" applyFont="1" applyFill="1" applyBorder="1" applyAlignment="1">
      <alignment horizontal="center" vertical="center" wrapText="1"/>
    </xf>
    <xf numFmtId="180" fontId="14" fillId="0" borderId="38" xfId="9" applyNumberFormat="1" applyFont="1" applyFill="1" applyBorder="1" applyAlignment="1">
      <alignment horizontal="center" vertical="center" wrapText="1"/>
    </xf>
    <xf numFmtId="0" fontId="13" fillId="10" borderId="18" xfId="9" applyFont="1" applyFill="1" applyBorder="1" applyAlignment="1">
      <alignment horizontal="center" vertical="center" wrapText="1"/>
    </xf>
    <xf numFmtId="180" fontId="16" fillId="11" borderId="27" xfId="9" applyNumberFormat="1" applyFont="1" applyFill="1" applyBorder="1" applyAlignment="1">
      <alignment horizontal="center" vertical="center" wrapText="1"/>
    </xf>
    <xf numFmtId="0" fontId="13" fillId="5" borderId="18" xfId="9" applyFont="1" applyFill="1" applyBorder="1" applyAlignment="1">
      <alignment horizontal="center" vertical="center" wrapText="1"/>
    </xf>
    <xf numFmtId="0" fontId="13" fillId="6" borderId="39" xfId="9" applyFont="1" applyFill="1" applyBorder="1" applyAlignment="1">
      <alignment horizontal="center" vertical="center" wrapText="1"/>
    </xf>
    <xf numFmtId="0" fontId="13" fillId="9" borderId="27" xfId="9" applyFont="1" applyFill="1" applyBorder="1" applyAlignment="1">
      <alignment horizontal="center" vertical="center" wrapText="1"/>
    </xf>
    <xf numFmtId="180" fontId="13" fillId="9" borderId="27" xfId="9" applyNumberFormat="1" applyFont="1" applyFill="1" applyBorder="1" applyAlignment="1">
      <alignment horizontal="center" vertical="center" wrapText="1"/>
    </xf>
    <xf numFmtId="0" fontId="13" fillId="16" borderId="13" xfId="9" applyFont="1" applyFill="1" applyBorder="1" applyAlignment="1">
      <alignment horizontal="center" vertical="center" wrapText="1"/>
    </xf>
    <xf numFmtId="0" fontId="17" fillId="13" borderId="34" xfId="9" applyFont="1" applyFill="1" applyBorder="1" applyAlignment="1">
      <alignment horizontal="center" vertical="center" wrapText="1"/>
    </xf>
    <xf numFmtId="180" fontId="17" fillId="13" borderId="34" xfId="9" applyNumberFormat="1" applyFont="1" applyFill="1" applyBorder="1" applyAlignment="1">
      <alignment horizontal="center" vertical="center" wrapText="1"/>
    </xf>
    <xf numFmtId="0" fontId="14" fillId="15" borderId="34" xfId="9" applyFont="1" applyFill="1" applyBorder="1" applyAlignment="1">
      <alignment horizontal="center" vertical="center" wrapText="1"/>
    </xf>
    <xf numFmtId="180" fontId="14" fillId="15" borderId="34" xfId="9" applyNumberFormat="1" applyFont="1" applyFill="1" applyBorder="1" applyAlignment="1">
      <alignment horizontal="center" vertical="center" wrapText="1"/>
    </xf>
    <xf numFmtId="3" fontId="14" fillId="6" borderId="40" xfId="9" applyNumberFormat="1" applyFont="1" applyFill="1" applyBorder="1" applyAlignment="1">
      <alignment horizontal="center" vertical="center" wrapText="1"/>
    </xf>
    <xf numFmtId="0" fontId="13" fillId="15" borderId="27" xfId="9" applyFont="1" applyFill="1" applyBorder="1" applyAlignment="1">
      <alignment horizontal="left" vertical="center" wrapText="1"/>
    </xf>
    <xf numFmtId="0" fontId="13" fillId="14" borderId="23" xfId="9" applyFont="1" applyFill="1" applyBorder="1" applyAlignment="1">
      <alignment horizontal="center" vertical="center" wrapText="1"/>
    </xf>
    <xf numFmtId="0" fontId="14" fillId="0" borderId="41" xfId="9" applyFont="1" applyFill="1" applyBorder="1" applyAlignment="1">
      <alignment horizontal="left" vertical="center" wrapText="1"/>
    </xf>
    <xf numFmtId="0" fontId="13" fillId="14" borderId="18" xfId="9" applyFont="1" applyFill="1" applyBorder="1" applyAlignment="1">
      <alignment horizontal="center" vertical="center" wrapText="1"/>
    </xf>
    <xf numFmtId="0" fontId="16" fillId="13" borderId="27" xfId="9" applyFont="1" applyFill="1" applyBorder="1" applyAlignment="1">
      <alignment horizontal="center" vertical="center" wrapText="1"/>
    </xf>
    <xf numFmtId="180" fontId="16" fillId="13" borderId="27" xfId="9" applyNumberFormat="1" applyFont="1" applyFill="1" applyBorder="1" applyAlignment="1">
      <alignment horizontal="center" vertical="center" wrapText="1"/>
    </xf>
    <xf numFmtId="0" fontId="13" fillId="14" borderId="14" xfId="9" applyFont="1" applyFill="1" applyBorder="1" applyAlignment="1">
      <alignment horizontal="center" vertical="center" wrapText="1"/>
    </xf>
    <xf numFmtId="0" fontId="13" fillId="16" borderId="42" xfId="9" applyFont="1" applyFill="1" applyBorder="1" applyAlignment="1">
      <alignment horizontal="center" vertical="center" wrapText="1"/>
    </xf>
    <xf numFmtId="0" fontId="16" fillId="13" borderId="34" xfId="9" applyFont="1" applyFill="1" applyBorder="1" applyAlignment="1">
      <alignment horizontal="center" vertical="center" wrapText="1"/>
    </xf>
    <xf numFmtId="180" fontId="16" fillId="13" borderId="34" xfId="9" applyNumberFormat="1" applyFont="1" applyFill="1" applyBorder="1" applyAlignment="1">
      <alignment horizontal="center" vertical="center" wrapText="1"/>
    </xf>
    <xf numFmtId="0" fontId="13" fillId="12" borderId="43" xfId="9" applyFont="1" applyFill="1" applyBorder="1" applyAlignment="1">
      <alignment horizontal="center" vertical="center" wrapText="1"/>
    </xf>
    <xf numFmtId="0" fontId="16" fillId="13" borderId="44" xfId="9" applyFont="1" applyFill="1" applyBorder="1" applyAlignment="1">
      <alignment horizontal="center" vertical="center" wrapText="1"/>
    </xf>
    <xf numFmtId="180" fontId="16" fillId="13" borderId="44" xfId="9" applyNumberFormat="1" applyFont="1" applyFill="1" applyBorder="1" applyAlignment="1">
      <alignment horizontal="center" vertical="center" wrapText="1"/>
    </xf>
    <xf numFmtId="0" fontId="13" fillId="15" borderId="45" xfId="9" applyFont="1" applyFill="1" applyBorder="1" applyAlignment="1">
      <alignment horizontal="center" vertical="center" wrapText="1"/>
    </xf>
    <xf numFmtId="180" fontId="13" fillId="15" borderId="45" xfId="9" applyNumberFormat="1" applyFont="1" applyFill="1" applyBorder="1" applyAlignment="1">
      <alignment horizontal="center" vertical="center" wrapText="1"/>
    </xf>
    <xf numFmtId="0" fontId="13" fillId="17" borderId="18" xfId="9" applyFont="1" applyFill="1" applyBorder="1" applyAlignment="1">
      <alignment horizontal="center" vertical="center" wrapText="1"/>
    </xf>
    <xf numFmtId="0" fontId="14" fillId="0" borderId="28" xfId="9" applyFont="1" applyFill="1" applyBorder="1" applyAlignment="1">
      <alignment horizontal="center" vertical="center" wrapText="1"/>
    </xf>
    <xf numFmtId="0" fontId="14" fillId="0" borderId="29" xfId="9" applyFont="1" applyFill="1" applyBorder="1" applyAlignment="1">
      <alignment horizontal="left" vertical="center" wrapText="1"/>
    </xf>
    <xf numFmtId="0" fontId="14" fillId="0" borderId="29" xfId="9" applyFont="1" applyFill="1" applyBorder="1" applyAlignment="1">
      <alignment horizontal="center" vertical="center" wrapText="1"/>
    </xf>
    <xf numFmtId="0" fontId="13" fillId="14" borderId="46" xfId="9" applyFont="1" applyFill="1" applyBorder="1" applyAlignment="1">
      <alignment horizontal="center" vertical="center" wrapText="1"/>
    </xf>
    <xf numFmtId="0" fontId="13" fillId="12" borderId="42" xfId="9" applyFont="1" applyFill="1" applyBorder="1" applyAlignment="1">
      <alignment horizontal="center" vertical="center" wrapText="1"/>
    </xf>
    <xf numFmtId="0" fontId="13" fillId="14" borderId="47" xfId="9" applyFont="1" applyFill="1" applyBorder="1" applyAlignment="1">
      <alignment horizontal="center" vertical="center" wrapText="1"/>
    </xf>
    <xf numFmtId="0" fontId="16" fillId="13" borderId="30" xfId="9" applyFont="1" applyFill="1" applyBorder="1" applyAlignment="1">
      <alignment horizontal="center" vertical="center" wrapText="1"/>
    </xf>
    <xf numFmtId="180" fontId="16" fillId="13" borderId="30" xfId="9" applyNumberFormat="1" applyFont="1" applyFill="1" applyBorder="1" applyAlignment="1">
      <alignment horizontal="center" vertical="center" wrapText="1"/>
    </xf>
    <xf numFmtId="0" fontId="13" fillId="15" borderId="30" xfId="9" applyFont="1" applyFill="1" applyBorder="1" applyAlignment="1">
      <alignment horizontal="center" vertical="center" wrapText="1"/>
    </xf>
    <xf numFmtId="0" fontId="13" fillId="18" borderId="48" xfId="9" applyFont="1" applyFill="1" applyBorder="1" applyAlignment="1">
      <alignment horizontal="center" vertical="center" wrapText="1"/>
    </xf>
    <xf numFmtId="0" fontId="13" fillId="12" borderId="24" xfId="9" applyFont="1" applyFill="1" applyBorder="1" applyAlignment="1">
      <alignment horizontal="center" vertical="center" wrapText="1"/>
    </xf>
    <xf numFmtId="0" fontId="13" fillId="14" borderId="25" xfId="9" applyFont="1" applyFill="1" applyBorder="1" applyAlignment="1">
      <alignment horizontal="center" vertical="center" wrapText="1"/>
    </xf>
    <xf numFmtId="0" fontId="13" fillId="15" borderId="26" xfId="9" applyFont="1" applyFill="1" applyBorder="1" applyAlignment="1">
      <alignment horizontal="center" vertical="center" wrapText="1"/>
    </xf>
    <xf numFmtId="180" fontId="13" fillId="15" borderId="26" xfId="9" applyNumberFormat="1" applyFont="1" applyFill="1" applyBorder="1" applyAlignment="1">
      <alignment horizontal="center" vertical="center" wrapText="1"/>
    </xf>
    <xf numFmtId="180" fontId="13" fillId="15" borderId="27" xfId="9" applyNumberFormat="1" applyFont="1" applyFill="1" applyBorder="1" applyAlignment="1">
      <alignment horizontal="left" vertical="center" wrapText="1"/>
    </xf>
    <xf numFmtId="0" fontId="18" fillId="19" borderId="22" xfId="9" applyFont="1" applyFill="1" applyBorder="1" applyAlignment="1">
      <alignment horizontal="center" vertical="center" wrapText="1"/>
    </xf>
    <xf numFmtId="0" fontId="18" fillId="14" borderId="23" xfId="9" applyFont="1" applyFill="1" applyBorder="1" applyAlignment="1">
      <alignment horizontal="center" vertical="center" wrapText="1"/>
    </xf>
    <xf numFmtId="0" fontId="18" fillId="15" borderId="34" xfId="9" applyFont="1" applyFill="1" applyBorder="1" applyAlignment="1">
      <alignment horizontal="center" vertical="center" wrapText="1"/>
    </xf>
    <xf numFmtId="180" fontId="18" fillId="15" borderId="34" xfId="9" applyNumberFormat="1" applyFont="1" applyFill="1" applyBorder="1" applyAlignment="1">
      <alignment horizontal="center" vertical="center" wrapText="1"/>
    </xf>
    <xf numFmtId="0" fontId="15" fillId="12" borderId="18" xfId="9" applyFont="1" applyFill="1" applyBorder="1" applyAlignment="1">
      <alignment horizontal="center" vertical="center" wrapText="1"/>
    </xf>
    <xf numFmtId="0" fontId="15" fillId="14" borderId="14" xfId="9" applyFont="1" applyFill="1" applyBorder="1" applyAlignment="1">
      <alignment horizontal="center" vertical="center" wrapText="1"/>
    </xf>
    <xf numFmtId="0" fontId="15" fillId="15" borderId="3" xfId="9" applyFont="1" applyFill="1" applyBorder="1" applyAlignment="1">
      <alignment horizontal="center" vertical="center" wrapText="1"/>
    </xf>
    <xf numFmtId="180" fontId="15" fillId="15" borderId="3" xfId="9" applyNumberFormat="1" applyFont="1" applyFill="1" applyBorder="1" applyAlignment="1">
      <alignment horizontal="center" vertical="center" wrapText="1"/>
    </xf>
    <xf numFmtId="0" fontId="13" fillId="12" borderId="49" xfId="9" applyFont="1" applyFill="1" applyBorder="1" applyAlignment="1">
      <alignment horizontal="center" vertical="center" wrapText="1"/>
    </xf>
    <xf numFmtId="0" fontId="13" fillId="12" borderId="19" xfId="9" applyFont="1" applyFill="1" applyBorder="1" applyAlignment="1">
      <alignment horizontal="center" vertical="center" wrapText="1"/>
    </xf>
    <xf numFmtId="0" fontId="13" fillId="15" borderId="50" xfId="9" applyFont="1" applyFill="1" applyBorder="1" applyAlignment="1">
      <alignment horizontal="center" vertical="center" wrapText="1"/>
    </xf>
    <xf numFmtId="180" fontId="13" fillId="15" borderId="50" xfId="9" applyNumberFormat="1" applyFont="1" applyFill="1" applyBorder="1" applyAlignment="1">
      <alignment horizontal="center" vertical="center" wrapText="1"/>
    </xf>
    <xf numFmtId="0" fontId="14" fillId="0" borderId="51" xfId="9" applyFont="1" applyFill="1" applyBorder="1" applyAlignment="1">
      <alignment horizontal="left" vertical="center" wrapText="1"/>
    </xf>
    <xf numFmtId="0" fontId="14" fillId="0" borderId="52" xfId="9" applyFont="1" applyFill="1" applyBorder="1" applyAlignment="1">
      <alignment horizontal="left" vertical="center" wrapText="1"/>
    </xf>
    <xf numFmtId="0" fontId="14" fillId="0" borderId="52" xfId="9" applyFont="1" applyFill="1" applyBorder="1" applyAlignment="1">
      <alignment horizontal="center" vertical="center" wrapText="1"/>
    </xf>
    <xf numFmtId="4" fontId="14" fillId="0" borderId="52" xfId="9" applyNumberFormat="1" applyFont="1" applyFill="1" applyBorder="1" applyAlignment="1">
      <alignment horizontal="right" vertical="center"/>
    </xf>
    <xf numFmtId="180" fontId="14" fillId="0" borderId="52" xfId="9" applyNumberFormat="1" applyFont="1" applyFill="1" applyBorder="1" applyAlignment="1">
      <alignment horizontal="center" vertical="center" wrapText="1"/>
    </xf>
    <xf numFmtId="181" fontId="14" fillId="0" borderId="52" xfId="9" applyNumberFormat="1" applyFont="1" applyFill="1" applyBorder="1" applyAlignment="1">
      <alignment horizontal="center" vertical="center"/>
    </xf>
    <xf numFmtId="0" fontId="10" fillId="6" borderId="53" xfId="0" applyFont="1" applyFill="1" applyBorder="1" applyAlignment="1">
      <alignment vertical="center" wrapText="1"/>
    </xf>
    <xf numFmtId="0" fontId="10" fillId="6" borderId="54" xfId="0" applyFont="1" applyFill="1" applyBorder="1" applyAlignment="1">
      <alignment vertical="center" wrapText="1"/>
    </xf>
    <xf numFmtId="0" fontId="10" fillId="6" borderId="55" xfId="0" applyFont="1" applyFill="1" applyBorder="1" applyAlignment="1">
      <alignment vertical="center" wrapText="1"/>
    </xf>
    <xf numFmtId="0" fontId="10" fillId="8" borderId="10" xfId="0" applyFont="1" applyFill="1" applyBorder="1" applyAlignment="1">
      <alignment vertical="center" wrapText="1"/>
    </xf>
    <xf numFmtId="0" fontId="10" fillId="8" borderId="55" xfId="0" applyFont="1" applyFill="1" applyBorder="1" applyAlignment="1">
      <alignment vertical="center" wrapText="1"/>
    </xf>
    <xf numFmtId="0" fontId="13" fillId="9" borderId="56" xfId="9" applyFont="1" applyFill="1" applyBorder="1" applyAlignment="1">
      <alignment horizontal="center" vertical="center" wrapText="1"/>
    </xf>
    <xf numFmtId="0" fontId="16" fillId="11" borderId="10" xfId="9" applyFont="1" applyFill="1" applyBorder="1" applyAlignment="1">
      <alignment horizontal="center" vertical="center" wrapText="1"/>
    </xf>
    <xf numFmtId="0" fontId="19" fillId="0" borderId="57" xfId="9" applyFont="1" applyFill="1" applyBorder="1" applyAlignment="1">
      <alignment horizontal="center" vertical="center" wrapText="1"/>
    </xf>
    <xf numFmtId="0" fontId="16" fillId="13" borderId="58" xfId="9" applyFont="1" applyFill="1" applyBorder="1" applyAlignment="1">
      <alignment horizontal="left" vertical="center" wrapText="1"/>
    </xf>
    <xf numFmtId="0" fontId="13" fillId="15" borderId="59" xfId="9" applyFont="1" applyFill="1" applyBorder="1" applyAlignment="1">
      <alignment horizontal="left" vertical="center" wrapText="1"/>
    </xf>
    <xf numFmtId="0" fontId="16" fillId="13" borderId="59" xfId="9" applyFont="1" applyFill="1" applyBorder="1" applyAlignment="1">
      <alignment horizontal="left" vertical="center" wrapText="1"/>
    </xf>
    <xf numFmtId="0" fontId="16" fillId="11" borderId="59" xfId="9" applyFont="1" applyFill="1" applyBorder="1" applyAlignment="1">
      <alignment horizontal="left" vertical="center" wrapText="1"/>
    </xf>
    <xf numFmtId="0" fontId="13" fillId="9" borderId="59" xfId="9" applyFont="1" applyFill="1" applyBorder="1" applyAlignment="1">
      <alignment horizontal="left" vertical="center" wrapText="1"/>
    </xf>
    <xf numFmtId="0" fontId="13" fillId="15" borderId="59" xfId="9" applyFont="1" applyFill="1" applyBorder="1" applyAlignment="1">
      <alignment horizontal="center" vertical="center" wrapText="1"/>
    </xf>
    <xf numFmtId="0" fontId="13" fillId="15" borderId="10" xfId="9" applyFont="1" applyFill="1" applyBorder="1" applyAlignment="1">
      <alignment horizontal="center" vertical="center" wrapText="1"/>
    </xf>
    <xf numFmtId="0" fontId="17" fillId="13" borderId="10" xfId="9" applyFont="1" applyFill="1" applyBorder="1" applyAlignment="1">
      <alignment horizontal="center" vertical="center" wrapText="1"/>
    </xf>
    <xf numFmtId="0" fontId="14" fillId="15" borderId="10" xfId="9" applyFont="1" applyFill="1" applyBorder="1" applyAlignment="1">
      <alignment horizontal="center" vertical="center" wrapText="1"/>
    </xf>
    <xf numFmtId="0" fontId="13" fillId="9" borderId="10" xfId="9" applyFont="1" applyFill="1" applyBorder="1" applyAlignment="1">
      <alignment horizontal="center" vertical="center" wrapText="1"/>
    </xf>
    <xf numFmtId="0" fontId="17" fillId="13" borderId="59" xfId="9" applyFont="1" applyFill="1" applyBorder="1" applyAlignment="1">
      <alignment horizontal="center" vertical="center" wrapText="1"/>
    </xf>
    <xf numFmtId="0" fontId="14" fillId="15" borderId="59" xfId="9" applyFont="1" applyFill="1" applyBorder="1" applyAlignment="1">
      <alignment horizontal="center" vertical="center" wrapText="1"/>
    </xf>
    <xf numFmtId="0" fontId="16" fillId="13" borderId="10" xfId="9" applyFont="1" applyFill="1" applyBorder="1" applyAlignment="1">
      <alignment horizontal="center" vertical="center" wrapText="1"/>
    </xf>
    <xf numFmtId="0" fontId="16" fillId="13" borderId="59" xfId="9" applyFont="1" applyFill="1" applyBorder="1" applyAlignment="1">
      <alignment horizontal="center" vertical="center" wrapText="1"/>
    </xf>
    <xf numFmtId="0" fontId="16" fillId="13" borderId="60" xfId="9" applyFont="1" applyFill="1" applyBorder="1" applyAlignment="1">
      <alignment horizontal="center" vertical="center" wrapText="1"/>
    </xf>
    <xf numFmtId="0" fontId="13" fillId="15" borderId="61" xfId="9" applyFont="1" applyFill="1" applyBorder="1" applyAlignment="1">
      <alignment horizontal="center" vertical="center" wrapText="1"/>
    </xf>
    <xf numFmtId="0" fontId="16" fillId="13" borderId="62" xfId="9" applyFont="1" applyFill="1" applyBorder="1" applyAlignment="1">
      <alignment horizontal="center" vertical="center" wrapText="1"/>
    </xf>
    <xf numFmtId="0" fontId="13" fillId="15" borderId="62" xfId="9" applyFont="1" applyFill="1" applyBorder="1" applyAlignment="1">
      <alignment horizontal="center" vertical="center" wrapText="1"/>
    </xf>
    <xf numFmtId="0" fontId="13" fillId="15" borderId="55" xfId="9" applyFont="1" applyFill="1" applyBorder="1" applyAlignment="1">
      <alignment horizontal="center" vertical="center" wrapText="1"/>
    </xf>
    <xf numFmtId="0" fontId="13" fillId="15" borderId="10" xfId="9" applyFont="1" applyFill="1" applyBorder="1" applyAlignment="1">
      <alignment horizontal="left" vertical="center" wrapText="1"/>
    </xf>
    <xf numFmtId="0" fontId="18" fillId="15" borderId="59" xfId="9" applyFont="1" applyFill="1" applyBorder="1" applyAlignment="1">
      <alignment horizontal="center" vertical="center" wrapText="1"/>
    </xf>
    <xf numFmtId="0" fontId="15" fillId="15" borderId="57" xfId="9" applyFont="1" applyFill="1" applyBorder="1" applyAlignment="1">
      <alignment horizontal="center" vertical="center" wrapText="1"/>
    </xf>
    <xf numFmtId="0" fontId="13" fillId="15" borderId="63" xfId="9" applyFont="1" applyFill="1" applyBorder="1" applyAlignment="1">
      <alignment horizontal="center" vertical="center" wrapText="1"/>
    </xf>
    <xf numFmtId="0" fontId="17" fillId="6" borderId="54" xfId="0" applyFont="1" applyFill="1" applyBorder="1" applyAlignment="1">
      <alignment vertical="center" wrapText="1"/>
    </xf>
    <xf numFmtId="0" fontId="10" fillId="0" borderId="54" xfId="0" applyFont="1" applyBorder="1" applyAlignment="1">
      <alignment vertical="center" wrapText="1"/>
    </xf>
    <xf numFmtId="180" fontId="14" fillId="0" borderId="36" xfId="9" applyNumberFormat="1" applyFont="1" applyFill="1" applyBorder="1" applyAlignment="1">
      <alignment horizontal="center" vertical="center" wrapText="1"/>
    </xf>
    <xf numFmtId="4" fontId="14" fillId="0" borderId="38" xfId="9" applyNumberFormat="1" applyFont="1" applyFill="1" applyBorder="1" applyAlignment="1">
      <alignment horizontal="right" vertical="center"/>
    </xf>
    <xf numFmtId="4" fontId="14" fillId="0" borderId="35" xfId="9" applyNumberFormat="1" applyFont="1" applyFill="1" applyBorder="1" applyAlignment="1">
      <alignment horizontal="right" vertical="center"/>
    </xf>
    <xf numFmtId="4" fontId="14" fillId="0" borderId="29" xfId="9" applyNumberFormat="1" applyFont="1" applyFill="1" applyBorder="1" applyAlignment="1">
      <alignment horizontal="right" vertical="center"/>
    </xf>
    <xf numFmtId="180" fontId="14" fillId="0" borderId="29" xfId="9" applyNumberFormat="1" applyFont="1" applyFill="1" applyBorder="1" applyAlignment="1">
      <alignment horizontal="center" vertical="center" wrapText="1"/>
    </xf>
    <xf numFmtId="180" fontId="13" fillId="15" borderId="30" xfId="9" applyNumberFormat="1" applyFont="1" applyFill="1" applyBorder="1" applyAlignment="1">
      <alignment horizontal="center" vertical="center" wrapText="1"/>
    </xf>
    <xf numFmtId="0" fontId="17" fillId="6" borderId="0" xfId="0" applyFont="1" applyFill="1" applyBorder="1" applyAlignment="1">
      <alignment vertical="center" wrapText="1"/>
    </xf>
    <xf numFmtId="0" fontId="10" fillId="0" borderId="23" xfId="0" applyFont="1" applyBorder="1" applyAlignment="1">
      <alignment horizontal="center" vertical="center" wrapText="1"/>
    </xf>
    <xf numFmtId="0" fontId="10" fillId="0" borderId="0" xfId="0" applyFont="1" applyBorder="1" applyAlignment="1">
      <alignment vertical="center" wrapText="1"/>
    </xf>
    <xf numFmtId="4" fontId="10" fillId="0" borderId="0" xfId="0" applyNumberFormat="1" applyFont="1" applyBorder="1" applyAlignment="1">
      <alignment vertical="center" wrapText="1"/>
    </xf>
    <xf numFmtId="0" fontId="14" fillId="0" borderId="64" xfId="9" applyFont="1" applyFill="1" applyBorder="1" applyAlignment="1">
      <alignment horizontal="center" vertical="center" wrapText="1"/>
    </xf>
    <xf numFmtId="0" fontId="14" fillId="0" borderId="51" xfId="9" applyFont="1" applyFill="1" applyBorder="1" applyAlignment="1">
      <alignment horizontal="center" vertical="center" wrapText="1"/>
    </xf>
    <xf numFmtId="4" fontId="10" fillId="0" borderId="30" xfId="9" applyNumberFormat="1" applyFont="1" applyFill="1" applyBorder="1" applyAlignment="1">
      <alignment horizontal="right" vertical="center"/>
    </xf>
    <xf numFmtId="4" fontId="10" fillId="6" borderId="65" xfId="0" applyNumberFormat="1" applyFont="1" applyFill="1" applyBorder="1" applyAlignment="1">
      <alignment vertical="center" wrapText="1"/>
    </xf>
    <xf numFmtId="4" fontId="10" fillId="6" borderId="66" xfId="0" applyNumberFormat="1" applyFont="1" applyFill="1" applyBorder="1" applyAlignment="1">
      <alignment vertical="center" wrapText="1"/>
    </xf>
    <xf numFmtId="4" fontId="10" fillId="6" borderId="12" xfId="0" applyNumberFormat="1" applyFont="1" applyFill="1" applyBorder="1" applyAlignment="1">
      <alignment vertical="center" wrapText="1"/>
    </xf>
    <xf numFmtId="0" fontId="21" fillId="0" borderId="30" xfId="9" applyFont="1" applyFill="1" applyBorder="1" applyAlignment="1">
      <alignment horizontal="center" vertical="center" wrapText="1"/>
    </xf>
    <xf numFmtId="180" fontId="21" fillId="0" borderId="30" xfId="9" applyNumberFormat="1" applyFont="1" applyFill="1" applyBorder="1" applyAlignment="1">
      <alignment horizontal="center" vertical="center" wrapText="1"/>
    </xf>
    <xf numFmtId="4" fontId="21" fillId="0" borderId="30" xfId="9" applyNumberFormat="1" applyFont="1" applyFill="1" applyBorder="1" applyAlignment="1">
      <alignment horizontal="right" vertical="center"/>
    </xf>
    <xf numFmtId="0" fontId="10" fillId="0" borderId="30" xfId="9" applyFont="1" applyFill="1" applyBorder="1" applyAlignment="1">
      <alignment horizontal="left" vertical="center" wrapText="1"/>
    </xf>
    <xf numFmtId="0" fontId="10" fillId="0" borderId="30" xfId="9" applyFont="1" applyFill="1" applyBorder="1" applyAlignment="1">
      <alignment horizontal="center" vertical="center" wrapText="1"/>
    </xf>
    <xf numFmtId="4" fontId="10" fillId="0" borderId="3" xfId="9" applyNumberFormat="1" applyFont="1" applyFill="1" applyBorder="1" applyAlignment="1">
      <alignment horizontal="center" vertical="center" wrapText="1"/>
    </xf>
    <xf numFmtId="180" fontId="10" fillId="0" borderId="30" xfId="9" applyNumberFormat="1" applyFont="1" applyFill="1" applyBorder="1" applyAlignment="1">
      <alignment horizontal="center" vertical="center" wrapText="1"/>
    </xf>
    <xf numFmtId="181" fontId="10" fillId="0" borderId="30" xfId="9" applyNumberFormat="1" applyFont="1" applyFill="1" applyBorder="1" applyAlignment="1">
      <alignment horizontal="center" vertical="center"/>
    </xf>
    <xf numFmtId="0" fontId="21" fillId="0" borderId="13" xfId="9" applyFont="1" applyFill="1" applyBorder="1" applyAlignment="1">
      <alignment horizontal="center" vertical="center" wrapText="1"/>
    </xf>
    <xf numFmtId="0" fontId="22" fillId="0" borderId="57" xfId="9" applyFont="1" applyFill="1" applyBorder="1" applyAlignment="1">
      <alignment horizontal="center" vertical="center" wrapText="1"/>
    </xf>
    <xf numFmtId="0" fontId="23" fillId="0" borderId="0" xfId="0" applyFont="1" applyAlignment="1">
      <alignment vertical="center" wrapText="1"/>
    </xf>
    <xf numFmtId="0" fontId="10" fillId="0" borderId="35" xfId="9" applyFont="1" applyFill="1" applyBorder="1" applyAlignment="1">
      <alignment horizontal="left" vertical="center" wrapText="1"/>
    </xf>
    <xf numFmtId="0" fontId="10" fillId="0" borderId="35" xfId="9" applyFont="1" applyFill="1" applyBorder="1" applyAlignment="1">
      <alignment horizontal="center" vertical="center" wrapText="1"/>
    </xf>
    <xf numFmtId="180" fontId="10" fillId="0" borderId="35" xfId="9" applyNumberFormat="1" applyFont="1" applyFill="1" applyBorder="1" applyAlignment="1">
      <alignment horizontal="center" vertical="center" wrapText="1"/>
    </xf>
    <xf numFmtId="0" fontId="10" fillId="0" borderId="13" xfId="9" applyFont="1" applyFill="1" applyBorder="1" applyAlignment="1">
      <alignment horizontal="center" vertical="center" wrapText="1"/>
    </xf>
    <xf numFmtId="0" fontId="20" fillId="0" borderId="57" xfId="9" applyFont="1" applyFill="1" applyBorder="1" applyAlignment="1">
      <alignment horizontal="center" vertical="center" wrapText="1"/>
    </xf>
    <xf numFmtId="0" fontId="5" fillId="0" borderId="0" xfId="0" applyFont="1" applyAlignment="1">
      <alignment vertical="center" wrapText="1"/>
    </xf>
    <xf numFmtId="0" fontId="10" fillId="0" borderId="2" xfId="9" applyFont="1" applyFill="1" applyBorder="1" applyAlignment="1">
      <alignment horizontal="center" vertical="center" wrapText="1"/>
    </xf>
    <xf numFmtId="0" fontId="24" fillId="0" borderId="13" xfId="9" applyFont="1" applyFill="1" applyBorder="1" applyAlignment="1">
      <alignment horizontal="center" vertical="center" wrapText="1"/>
    </xf>
    <xf numFmtId="0" fontId="24" fillId="0" borderId="30" xfId="9" applyFont="1" applyFill="1" applyBorder="1" applyAlignment="1">
      <alignment horizontal="center" vertical="center" wrapText="1"/>
    </xf>
    <xf numFmtId="4" fontId="24" fillId="0" borderId="30" xfId="9" applyNumberFormat="1" applyFont="1" applyFill="1" applyBorder="1" applyAlignment="1">
      <alignment horizontal="right" vertical="center"/>
    </xf>
    <xf numFmtId="180" fontId="24" fillId="0" borderId="30" xfId="9" applyNumberFormat="1" applyFont="1" applyFill="1" applyBorder="1" applyAlignment="1">
      <alignment horizontal="center" vertical="center" wrapText="1"/>
    </xf>
    <xf numFmtId="0" fontId="25" fillId="0" borderId="57" xfId="9" applyFont="1" applyFill="1" applyBorder="1" applyAlignment="1">
      <alignment horizontal="center" vertical="center" wrapText="1"/>
    </xf>
    <xf numFmtId="0" fontId="26" fillId="0" borderId="0" xfId="0" applyFont="1" applyAlignment="1">
      <alignment vertical="center" wrapText="1"/>
    </xf>
    <xf numFmtId="0" fontId="14" fillId="6" borderId="13" xfId="9" applyFont="1" applyFill="1" applyBorder="1" applyAlignment="1">
      <alignment horizontal="center" vertical="center" wrapText="1"/>
    </xf>
    <xf numFmtId="0" fontId="14" fillId="6" borderId="30" xfId="9" applyFont="1" applyFill="1" applyBorder="1" applyAlignment="1">
      <alignment horizontal="left" vertical="center" wrapText="1"/>
    </xf>
    <xf numFmtId="0" fontId="14" fillId="6" borderId="30" xfId="9" applyFont="1" applyFill="1" applyBorder="1" applyAlignment="1">
      <alignment horizontal="center" vertical="center" wrapText="1"/>
    </xf>
    <xf numFmtId="4" fontId="14" fillId="6" borderId="3" xfId="9" applyNumberFormat="1" applyFont="1" applyFill="1" applyBorder="1" applyAlignment="1">
      <alignment horizontal="center" vertical="center" wrapText="1"/>
    </xf>
    <xf numFmtId="180" fontId="14" fillId="6" borderId="35" xfId="9" applyNumberFormat="1" applyFont="1" applyFill="1" applyBorder="1" applyAlignment="1">
      <alignment horizontal="center" vertical="center" wrapText="1"/>
    </xf>
    <xf numFmtId="181" fontId="14" fillId="6" borderId="30" xfId="9" applyNumberFormat="1" applyFont="1" applyFill="1" applyBorder="1" applyAlignment="1">
      <alignment horizontal="center" vertical="center"/>
    </xf>
    <xf numFmtId="4" fontId="14" fillId="6" borderId="30" xfId="9" applyNumberFormat="1" applyFont="1" applyFill="1" applyBorder="1" applyAlignment="1">
      <alignment horizontal="right" vertical="center"/>
    </xf>
    <xf numFmtId="180" fontId="14" fillId="6" borderId="30" xfId="9" applyNumberFormat="1" applyFont="1" applyFill="1" applyBorder="1" applyAlignment="1">
      <alignment horizontal="center" vertical="center" wrapText="1"/>
    </xf>
    <xf numFmtId="0" fontId="19" fillId="6" borderId="57" xfId="9" applyFont="1" applyFill="1" applyBorder="1" applyAlignment="1">
      <alignment horizontal="center" vertical="center" wrapText="1"/>
    </xf>
    <xf numFmtId="0" fontId="14" fillId="6" borderId="2" xfId="9" applyFont="1" applyFill="1" applyBorder="1" applyAlignment="1">
      <alignment horizontal="center" vertical="center" wrapText="1"/>
    </xf>
    <xf numFmtId="0" fontId="14" fillId="6" borderId="35" xfId="9" applyFont="1" applyFill="1" applyBorder="1" applyAlignment="1">
      <alignment horizontal="left" vertical="center" wrapText="1"/>
    </xf>
    <xf numFmtId="0" fontId="14" fillId="6" borderId="35" xfId="9" applyFont="1" applyFill="1" applyBorder="1" applyAlignment="1">
      <alignment horizontal="center" vertical="center" wrapText="1"/>
    </xf>
    <xf numFmtId="4" fontId="14" fillId="6" borderId="35" xfId="9" applyNumberFormat="1" applyFont="1" applyFill="1" applyBorder="1" applyAlignment="1">
      <alignment horizontal="right" vertical="center"/>
    </xf>
    <xf numFmtId="0" fontId="13" fillId="18" borderId="32" xfId="9" applyFont="1" applyFill="1" applyBorder="1" applyAlignment="1">
      <alignment horizontal="center" vertical="center" wrapText="1"/>
    </xf>
    <xf numFmtId="0" fontId="13" fillId="15" borderId="54" xfId="9" applyFont="1" applyFill="1" applyBorder="1" applyAlignment="1">
      <alignment horizontal="center" vertical="center" wrapText="1"/>
    </xf>
    <xf numFmtId="0" fontId="10" fillId="0" borderId="13" xfId="9" applyFont="1" applyFill="1" applyBorder="1" applyAlignment="1">
      <alignment horizontal="left" vertical="center" wrapText="1"/>
    </xf>
    <xf numFmtId="0" fontId="10" fillId="0" borderId="34" xfId="9" applyFont="1" applyFill="1" applyBorder="1" applyAlignment="1">
      <alignment horizontal="center" vertical="center" wrapText="1"/>
    </xf>
    <xf numFmtId="4" fontId="10" fillId="0" borderId="0" xfId="9" applyNumberFormat="1" applyFont="1" applyFill="1" applyBorder="1" applyAlignment="1">
      <alignment horizontal="center" vertical="center" wrapText="1"/>
    </xf>
    <xf numFmtId="180" fontId="10" fillId="0" borderId="34" xfId="9" applyNumberFormat="1" applyFont="1" applyFill="1" applyBorder="1" applyAlignment="1">
      <alignment horizontal="center" vertical="center" wrapText="1"/>
    </xf>
    <xf numFmtId="181" fontId="10" fillId="0" borderId="34" xfId="9" applyNumberFormat="1" applyFont="1" applyFill="1" applyBorder="1" applyAlignment="1">
      <alignment horizontal="center" vertical="center"/>
    </xf>
    <xf numFmtId="4" fontId="10" fillId="0" borderId="49" xfId="9" applyNumberFormat="1" applyFont="1" applyFill="1" applyBorder="1" applyAlignment="1">
      <alignment horizontal="right" vertical="center"/>
    </xf>
    <xf numFmtId="4" fontId="10" fillId="0" borderId="34" xfId="9" applyNumberFormat="1" applyFont="1" applyFill="1" applyBorder="1" applyAlignment="1">
      <alignment horizontal="right" vertical="center"/>
    </xf>
    <xf numFmtId="0" fontId="20" fillId="0" borderId="54" xfId="9" applyFont="1" applyFill="1" applyBorder="1" applyAlignment="1">
      <alignment horizontal="center" vertical="center" wrapText="1"/>
    </xf>
    <xf numFmtId="0" fontId="14" fillId="0" borderId="41" xfId="9" applyFont="1" applyFill="1" applyBorder="1" applyAlignment="1">
      <alignment horizontal="center" vertical="center" wrapText="1"/>
    </xf>
    <xf numFmtId="0" fontId="14" fillId="0" borderId="67" xfId="9" applyFont="1" applyFill="1" applyBorder="1" applyAlignment="1">
      <alignment horizontal="left" vertical="center" wrapText="1"/>
    </xf>
    <xf numFmtId="181" fontId="14" fillId="0" borderId="38" xfId="9" applyNumberFormat="1" applyFont="1" applyFill="1" applyBorder="1" applyAlignment="1">
      <alignment horizontal="center" vertical="center"/>
    </xf>
    <xf numFmtId="0" fontId="10" fillId="0" borderId="3" xfId="0" applyFont="1" applyBorder="1" applyAlignment="1">
      <alignment vertical="center" wrapText="1"/>
    </xf>
    <xf numFmtId="4" fontId="10" fillId="0" borderId="3" xfId="0" applyNumberFormat="1" applyFont="1" applyBorder="1" applyAlignment="1">
      <alignment vertical="center" wrapText="1"/>
    </xf>
    <xf numFmtId="0" fontId="14" fillId="0" borderId="68" xfId="9" applyFont="1" applyFill="1" applyBorder="1" applyAlignment="1">
      <alignment horizontal="center" vertical="center" wrapText="1"/>
    </xf>
    <xf numFmtId="0" fontId="14" fillId="0" borderId="0" xfId="9" applyFont="1" applyFill="1" applyBorder="1" applyAlignment="1">
      <alignment horizontal="center" vertical="center" wrapText="1"/>
    </xf>
    <xf numFmtId="4" fontId="14" fillId="0" borderId="0" xfId="9" applyNumberFormat="1" applyFont="1" applyFill="1" applyBorder="1" applyAlignment="1">
      <alignment horizontal="center" vertical="center" wrapText="1"/>
    </xf>
    <xf numFmtId="180" fontId="14" fillId="0" borderId="0" xfId="9" applyNumberFormat="1" applyFont="1" applyFill="1" applyBorder="1" applyAlignment="1">
      <alignment horizontal="center" vertical="center" wrapText="1"/>
    </xf>
    <xf numFmtId="181" fontId="14" fillId="0" borderId="32" xfId="9" applyNumberFormat="1" applyFont="1" applyFill="1" applyBorder="1" applyAlignment="1">
      <alignment horizontal="center" vertical="center"/>
    </xf>
    <xf numFmtId="4" fontId="14" fillId="0" borderId="32" xfId="9" applyNumberFormat="1" applyFont="1" applyFill="1" applyBorder="1" applyAlignment="1">
      <alignment horizontal="right" vertical="center"/>
    </xf>
    <xf numFmtId="0" fontId="19" fillId="0" borderId="54" xfId="9" applyFont="1" applyFill="1" applyBorder="1" applyAlignment="1">
      <alignment horizontal="center" vertical="center" wrapText="1"/>
    </xf>
    <xf numFmtId="0" fontId="14" fillId="0" borderId="1" xfId="9" applyFont="1" applyFill="1" applyBorder="1" applyAlignment="1">
      <alignment horizontal="center" vertical="center" wrapText="1"/>
    </xf>
    <xf numFmtId="0" fontId="27" fillId="6" borderId="21" xfId="0" applyFont="1" applyFill="1" applyBorder="1" applyAlignment="1">
      <alignment vertical="center" wrapText="1"/>
    </xf>
    <xf numFmtId="0" fontId="13" fillId="20" borderId="13" xfId="9" applyFont="1" applyFill="1" applyBorder="1" applyAlignment="1">
      <alignment horizontal="left" vertical="center" wrapText="1"/>
    </xf>
    <xf numFmtId="0" fontId="13" fillId="20" borderId="34" xfId="9" applyFont="1" applyFill="1" applyBorder="1" applyAlignment="1">
      <alignment horizontal="left" vertical="center" wrapText="1"/>
    </xf>
    <xf numFmtId="4" fontId="14" fillId="0" borderId="69" xfId="9" applyNumberFormat="1" applyFont="1" applyFill="1" applyBorder="1" applyAlignment="1">
      <alignment horizontal="center" vertical="center" wrapText="1"/>
    </xf>
    <xf numFmtId="4" fontId="14" fillId="0" borderId="11" xfId="9" applyNumberFormat="1" applyFont="1" applyFill="1" applyBorder="1" applyAlignment="1">
      <alignment horizontal="center" vertical="center" wrapText="1"/>
    </xf>
    <xf numFmtId="181" fontId="14" fillId="0" borderId="35" xfId="9" applyNumberFormat="1" applyFont="1" applyFill="1" applyBorder="1" applyAlignment="1">
      <alignment horizontal="center" vertical="center"/>
    </xf>
    <xf numFmtId="4" fontId="14" fillId="0" borderId="64" xfId="9" applyNumberFormat="1" applyFont="1" applyFill="1" applyBorder="1" applyAlignment="1">
      <alignment horizontal="right" vertical="center"/>
    </xf>
    <xf numFmtId="4" fontId="14" fillId="0" borderId="70" xfId="9" applyNumberFormat="1" applyFont="1" applyFill="1" applyBorder="1" applyAlignment="1">
      <alignment horizontal="center" vertical="center" wrapText="1"/>
    </xf>
    <xf numFmtId="181" fontId="14" fillId="0" borderId="29" xfId="9" applyNumberFormat="1" applyFont="1" applyFill="1" applyBorder="1" applyAlignment="1">
      <alignment horizontal="center" vertical="center"/>
    </xf>
    <xf numFmtId="4" fontId="14" fillId="6" borderId="11" xfId="9" applyNumberFormat="1" applyFont="1" applyFill="1" applyBorder="1" applyAlignment="1">
      <alignment horizontal="center" vertical="center" wrapText="1"/>
    </xf>
    <xf numFmtId="181" fontId="14" fillId="6" borderId="35" xfId="9" applyNumberFormat="1" applyFont="1" applyFill="1" applyBorder="1" applyAlignment="1">
      <alignment horizontal="center" vertical="center"/>
    </xf>
    <xf numFmtId="0" fontId="13" fillId="15" borderId="41" xfId="9" applyFont="1" applyFill="1" applyBorder="1" applyAlignment="1">
      <alignment horizontal="center" vertical="center" wrapText="1"/>
    </xf>
    <xf numFmtId="4" fontId="30" fillId="0" borderId="3" xfId="0" applyNumberFormat="1" applyFont="1" applyBorder="1" applyAlignment="1">
      <alignment vertical="center" wrapText="1"/>
    </xf>
    <xf numFmtId="4" fontId="31" fillId="0" borderId="30" xfId="9" applyNumberFormat="1" applyFont="1" applyFill="1" applyBorder="1" applyAlignment="1">
      <alignment horizontal="right" vertical="center"/>
    </xf>
    <xf numFmtId="3" fontId="14" fillId="6" borderId="47" xfId="9" applyNumberFormat="1" applyFont="1" applyFill="1" applyBorder="1" applyAlignment="1">
      <alignment horizontal="center" vertical="center" wrapText="1"/>
    </xf>
    <xf numFmtId="4" fontId="31" fillId="6" borderId="35" xfId="9" applyNumberFormat="1" applyFont="1" applyFill="1" applyBorder="1" applyAlignment="1">
      <alignment horizontal="right" vertical="center"/>
    </xf>
    <xf numFmtId="4" fontId="31" fillId="0" borderId="38" xfId="9" applyNumberFormat="1" applyFont="1" applyFill="1" applyBorder="1" applyAlignment="1">
      <alignment horizontal="right" vertical="center"/>
    </xf>
    <xf numFmtId="4" fontId="31" fillId="0" borderId="35" xfId="9" applyNumberFormat="1" applyFont="1" applyFill="1" applyBorder="1" applyAlignment="1">
      <alignment horizontal="right" vertical="center"/>
    </xf>
    <xf numFmtId="0" fontId="13" fillId="21" borderId="39" xfId="9" applyFont="1" applyFill="1" applyBorder="1" applyAlignment="1">
      <alignment horizontal="center" vertical="center" wrapText="1"/>
    </xf>
    <xf numFmtId="0" fontId="14" fillId="6" borderId="47" xfId="9" applyFont="1" applyFill="1" applyBorder="1" applyAlignment="1">
      <alignment horizontal="center" vertical="center" wrapText="1"/>
    </xf>
    <xf numFmtId="0" fontId="14" fillId="0" borderId="64" xfId="9" applyFont="1" applyFill="1" applyBorder="1" applyAlignment="1">
      <alignment horizontal="left" vertical="center" wrapText="1"/>
    </xf>
    <xf numFmtId="0" fontId="14" fillId="6" borderId="23" xfId="9" applyFont="1" applyFill="1" applyBorder="1" applyAlignment="1">
      <alignment horizontal="center" vertical="center" wrapText="1"/>
    </xf>
    <xf numFmtId="0" fontId="14" fillId="0" borderId="11" xfId="9" applyFont="1" applyFill="1" applyBorder="1" applyAlignment="1">
      <alignment horizontal="left" vertical="center" wrapText="1"/>
    </xf>
    <xf numFmtId="0" fontId="14" fillId="0" borderId="12" xfId="9" applyFont="1" applyFill="1" applyBorder="1" applyAlignment="1">
      <alignment horizontal="center" vertical="center" wrapText="1"/>
    </xf>
    <xf numFmtId="0" fontId="14" fillId="0" borderId="11" xfId="9" applyFont="1" applyFill="1" applyBorder="1" applyAlignment="1">
      <alignment horizontal="center" vertical="center" wrapText="1"/>
    </xf>
    <xf numFmtId="180" fontId="14" fillId="0" borderId="11" xfId="9" applyNumberFormat="1" applyFont="1" applyFill="1" applyBorder="1" applyAlignment="1">
      <alignment horizontal="center" vertical="center" wrapText="1"/>
    </xf>
    <xf numFmtId="0" fontId="14" fillId="22" borderId="71" xfId="9" applyFont="1" applyFill="1" applyBorder="1" applyAlignment="1">
      <alignment horizontal="left" vertical="center" wrapText="1"/>
    </xf>
    <xf numFmtId="0" fontId="14" fillId="22" borderId="72" xfId="9" applyFont="1" applyFill="1" applyBorder="1" applyAlignment="1">
      <alignment horizontal="center" vertical="center" wrapText="1"/>
    </xf>
    <xf numFmtId="4" fontId="14" fillId="22" borderId="3" xfId="9" applyNumberFormat="1" applyFont="1" applyFill="1" applyBorder="1" applyAlignment="1">
      <alignment horizontal="center" vertical="center" wrapText="1"/>
    </xf>
    <xf numFmtId="180" fontId="14" fillId="22" borderId="72" xfId="9" applyNumberFormat="1" applyFont="1" applyFill="1" applyBorder="1" applyAlignment="1">
      <alignment horizontal="center" vertical="center" wrapText="1"/>
    </xf>
    <xf numFmtId="181" fontId="14" fillId="22" borderId="73" xfId="9" applyNumberFormat="1" applyFont="1" applyFill="1" applyBorder="1" applyAlignment="1">
      <alignment horizontal="center" vertical="center"/>
    </xf>
    <xf numFmtId="4" fontId="14" fillId="22" borderId="74" xfId="9" applyNumberFormat="1" applyFont="1" applyFill="1" applyBorder="1" applyAlignment="1">
      <alignment horizontal="right" vertical="center"/>
    </xf>
    <xf numFmtId="0" fontId="10" fillId="0" borderId="3" xfId="0" applyFont="1" applyBorder="1"/>
    <xf numFmtId="0" fontId="19" fillId="0" borderId="10" xfId="9" applyFont="1" applyFill="1" applyBorder="1" applyAlignment="1">
      <alignment horizontal="center" vertical="center" wrapText="1"/>
    </xf>
    <xf numFmtId="4" fontId="14" fillId="0" borderId="3" xfId="9" applyNumberFormat="1" applyFont="1" applyFill="1" applyBorder="1" applyAlignment="1">
      <alignment horizontal="right" vertical="center"/>
    </xf>
    <xf numFmtId="181" fontId="14" fillId="0" borderId="3" xfId="9" applyNumberFormat="1" applyFont="1" applyFill="1" applyBorder="1" applyAlignment="1">
      <alignment horizontal="center" vertical="center"/>
    </xf>
    <xf numFmtId="4" fontId="32" fillId="0" borderId="3" xfId="4" applyNumberFormat="1" applyFont="1" applyBorder="1"/>
    <xf numFmtId="4" fontId="14" fillId="0" borderId="0" xfId="9" applyNumberFormat="1" applyFont="1" applyFill="1" applyBorder="1" applyAlignment="1">
      <alignment horizontal="right" vertical="center"/>
    </xf>
    <xf numFmtId="3" fontId="14" fillId="22" borderId="0" xfId="9" applyNumberFormat="1" applyFont="1" applyFill="1" applyBorder="1" applyAlignment="1">
      <alignment horizontal="center" vertical="center" wrapText="1"/>
    </xf>
    <xf numFmtId="0" fontId="14" fillId="22" borderId="3" xfId="9" applyFont="1" applyFill="1" applyBorder="1" applyAlignment="1">
      <alignment horizontal="left" vertical="center" wrapText="1"/>
    </xf>
    <xf numFmtId="0" fontId="14" fillId="22" borderId="3" xfId="9" applyFont="1" applyFill="1" applyBorder="1" applyAlignment="1">
      <alignment horizontal="center" vertical="center" wrapText="1"/>
    </xf>
    <xf numFmtId="180" fontId="14" fillId="22" borderId="3" xfId="9" applyNumberFormat="1" applyFont="1" applyFill="1" applyBorder="1" applyAlignment="1">
      <alignment horizontal="center" vertical="center" wrapText="1"/>
    </xf>
    <xf numFmtId="181" fontId="14" fillId="22" borderId="3" xfId="9" applyNumberFormat="1" applyFont="1" applyFill="1" applyBorder="1" applyAlignment="1">
      <alignment horizontal="center" vertical="center"/>
    </xf>
    <xf numFmtId="4" fontId="14" fillId="22" borderId="3" xfId="9" applyNumberFormat="1" applyFont="1" applyFill="1" applyBorder="1" applyAlignment="1">
      <alignment horizontal="right" vertical="center"/>
    </xf>
    <xf numFmtId="2" fontId="32" fillId="0" borderId="3" xfId="4" applyNumberFormat="1" applyFont="1" applyBorder="1"/>
    <xf numFmtId="0" fontId="19" fillId="0" borderId="75" xfId="9" applyFont="1" applyFill="1" applyBorder="1" applyAlignment="1">
      <alignment horizontal="center" vertical="center" wrapText="1"/>
    </xf>
    <xf numFmtId="0" fontId="10" fillId="0" borderId="38" xfId="9" applyFont="1" applyFill="1" applyBorder="1" applyAlignment="1">
      <alignment horizontal="left" vertical="center" wrapText="1"/>
    </xf>
    <xf numFmtId="0" fontId="10" fillId="0" borderId="38" xfId="9" applyFont="1" applyFill="1" applyBorder="1" applyAlignment="1">
      <alignment horizontal="center" vertical="center" wrapText="1"/>
    </xf>
    <xf numFmtId="4" fontId="10" fillId="0" borderId="69" xfId="9" applyNumberFormat="1" applyFont="1" applyFill="1" applyBorder="1" applyAlignment="1">
      <alignment horizontal="center" vertical="center" wrapText="1"/>
    </xf>
    <xf numFmtId="180" fontId="10" fillId="0" borderId="38" xfId="9" applyNumberFormat="1" applyFont="1" applyFill="1" applyBorder="1" applyAlignment="1">
      <alignment horizontal="center" vertical="center" wrapText="1"/>
    </xf>
    <xf numFmtId="181" fontId="10" fillId="0" borderId="38" xfId="9" applyNumberFormat="1" applyFont="1" applyFill="1" applyBorder="1" applyAlignment="1">
      <alignment horizontal="center" vertical="center"/>
    </xf>
    <xf numFmtId="4" fontId="10" fillId="0" borderId="38" xfId="9" applyNumberFormat="1" applyFont="1" applyFill="1" applyBorder="1" applyAlignment="1">
      <alignment horizontal="right" vertical="center"/>
    </xf>
    <xf numFmtId="0" fontId="14" fillId="0" borderId="34" xfId="9" applyFont="1" applyFill="1" applyBorder="1" applyAlignment="1">
      <alignment horizontal="center" vertical="center" wrapText="1"/>
    </xf>
    <xf numFmtId="4" fontId="14" fillId="0" borderId="34" xfId="9" applyNumberFormat="1" applyFont="1" applyFill="1" applyBorder="1" applyAlignment="1">
      <alignment horizontal="right" vertical="center"/>
    </xf>
    <xf numFmtId="180" fontId="14" fillId="0" borderId="34" xfId="9" applyNumberFormat="1" applyFont="1" applyFill="1" applyBorder="1" applyAlignment="1">
      <alignment horizontal="center" vertical="center" wrapText="1"/>
    </xf>
    <xf numFmtId="4" fontId="14" fillId="0" borderId="41" xfId="9" applyNumberFormat="1" applyFont="1" applyFill="1" applyBorder="1" applyAlignment="1">
      <alignment horizontal="right" vertical="center"/>
    </xf>
    <xf numFmtId="0" fontId="10" fillId="22" borderId="0" xfId="0" applyFont="1" applyFill="1" applyBorder="1" applyAlignment="1">
      <alignment horizontal="center" vertical="center" wrapText="1"/>
    </xf>
    <xf numFmtId="0" fontId="10" fillId="22" borderId="0" xfId="0" applyFont="1" applyFill="1" applyBorder="1"/>
    <xf numFmtId="0" fontId="10" fillId="22" borderId="0" xfId="0" applyFont="1" applyFill="1" applyBorder="1" applyAlignment="1">
      <alignment vertical="center" wrapText="1"/>
    </xf>
    <xf numFmtId="4" fontId="10" fillId="22" borderId="0" xfId="0" applyNumberFormat="1" applyFont="1" applyFill="1" applyBorder="1" applyAlignment="1">
      <alignment vertical="center" wrapText="1"/>
    </xf>
    <xf numFmtId="4" fontId="30" fillId="22" borderId="0" xfId="0" applyNumberFormat="1" applyFont="1" applyFill="1" applyBorder="1" applyAlignment="1">
      <alignment vertical="center" wrapText="1"/>
    </xf>
    <xf numFmtId="0" fontId="10" fillId="22" borderId="23" xfId="0" applyFont="1" applyFill="1" applyBorder="1" applyAlignment="1">
      <alignment horizontal="center" vertical="center" wrapText="1"/>
    </xf>
    <xf numFmtId="4" fontId="32" fillId="0" borderId="69" xfId="4" applyNumberFormat="1" applyFont="1" applyBorder="1"/>
    <xf numFmtId="0" fontId="33" fillId="23" borderId="76" xfId="9" applyFont="1" applyFill="1" applyBorder="1" applyAlignment="1">
      <alignment horizontal="center" vertical="center" wrapText="1"/>
    </xf>
    <xf numFmtId="0" fontId="33" fillId="23" borderId="29" xfId="9" applyFont="1" applyFill="1" applyBorder="1" applyAlignment="1">
      <alignment horizontal="center" vertical="center" wrapText="1"/>
    </xf>
    <xf numFmtId="4" fontId="33" fillId="23" borderId="29" xfId="9" applyNumberFormat="1" applyFont="1" applyFill="1" applyBorder="1" applyAlignment="1">
      <alignment horizontal="center" vertical="center" wrapText="1"/>
    </xf>
    <xf numFmtId="180" fontId="34" fillId="23" borderId="29" xfId="9" applyNumberFormat="1" applyFont="1" applyFill="1" applyBorder="1" applyAlignment="1">
      <alignment horizontal="center" vertical="center" wrapText="1"/>
    </xf>
    <xf numFmtId="180" fontId="33" fillId="23" borderId="29" xfId="9" applyNumberFormat="1" applyFont="1" applyFill="1" applyBorder="1" applyAlignment="1">
      <alignment horizontal="center" vertical="center" wrapText="1"/>
    </xf>
    <xf numFmtId="0" fontId="34" fillId="23" borderId="29" xfId="9" applyFont="1" applyFill="1" applyBorder="1" applyAlignment="1">
      <alignment horizontal="center" vertical="center" wrapText="1"/>
    </xf>
    <xf numFmtId="0" fontId="35" fillId="24" borderId="39" xfId="0" applyFont="1" applyFill="1" applyBorder="1" applyAlignment="1">
      <alignment horizontal="center" vertical="center" wrapText="1"/>
    </xf>
    <xf numFmtId="0" fontId="36" fillId="24" borderId="27" xfId="0" applyFont="1" applyFill="1" applyBorder="1" applyAlignment="1">
      <alignment horizontal="center" vertical="center" wrapText="1"/>
    </xf>
    <xf numFmtId="0" fontId="35" fillId="24" borderId="27" xfId="0" applyFont="1" applyFill="1" applyBorder="1" applyAlignment="1">
      <alignment vertical="center" wrapText="1"/>
    </xf>
    <xf numFmtId="4" fontId="35" fillId="24" borderId="27" xfId="0" applyNumberFormat="1" applyFont="1" applyFill="1" applyBorder="1" applyAlignment="1">
      <alignment vertical="center" wrapText="1"/>
    </xf>
    <xf numFmtId="4" fontId="35" fillId="24" borderId="1" xfId="0" applyNumberFormat="1" applyFont="1" applyFill="1" applyBorder="1" applyAlignment="1">
      <alignment vertical="center" wrapText="1"/>
    </xf>
    <xf numFmtId="0" fontId="35" fillId="24" borderId="25" xfId="0" applyFont="1" applyFill="1" applyBorder="1" applyAlignment="1">
      <alignment horizontal="center" vertical="center" wrapText="1"/>
    </xf>
    <xf numFmtId="0" fontId="35" fillId="24" borderId="26" xfId="0" applyFont="1" applyFill="1" applyBorder="1" applyAlignment="1">
      <alignment vertical="center" wrapText="1"/>
    </xf>
    <xf numFmtId="4" fontId="35" fillId="24" borderId="26" xfId="0" applyNumberFormat="1" applyFont="1" applyFill="1" applyBorder="1" applyAlignment="1">
      <alignment vertical="center" wrapText="1"/>
    </xf>
    <xf numFmtId="4" fontId="35" fillId="24" borderId="12" xfId="0" applyNumberFormat="1" applyFont="1" applyFill="1" applyBorder="1" applyAlignment="1">
      <alignment vertical="center" wrapText="1"/>
    </xf>
    <xf numFmtId="0" fontId="36" fillId="24" borderId="26" xfId="0" applyFont="1" applyFill="1" applyBorder="1" applyAlignment="1">
      <alignment horizontal="center" vertical="center" wrapText="1"/>
    </xf>
    <xf numFmtId="0" fontId="33" fillId="25" borderId="27" xfId="9" applyFont="1" applyFill="1" applyBorder="1" applyAlignment="1">
      <alignment horizontal="center" vertical="center" wrapText="1"/>
    </xf>
    <xf numFmtId="4" fontId="33" fillId="25" borderId="27" xfId="9" applyNumberFormat="1" applyFont="1" applyFill="1" applyBorder="1" applyAlignment="1">
      <alignment horizontal="center" vertical="center" wrapText="1"/>
    </xf>
    <xf numFmtId="4" fontId="33" fillId="25" borderId="1" xfId="9" applyNumberFormat="1" applyFont="1" applyFill="1" applyBorder="1" applyAlignment="1">
      <alignment horizontal="center" vertical="center" wrapText="1"/>
    </xf>
    <xf numFmtId="0" fontId="14" fillId="26" borderId="11" xfId="9" applyFont="1" applyFill="1" applyBorder="1" applyAlignment="1">
      <alignment horizontal="center" vertical="center" wrapText="1"/>
    </xf>
    <xf numFmtId="0" fontId="14" fillId="26" borderId="3" xfId="9" applyFont="1" applyFill="1" applyBorder="1" applyAlignment="1">
      <alignment horizontal="center" vertical="center" wrapText="1"/>
    </xf>
    <xf numFmtId="0" fontId="33" fillId="27" borderId="32" xfId="9" applyFont="1" applyFill="1" applyBorder="1" applyAlignment="1">
      <alignment horizontal="left" vertical="center" wrapText="1"/>
    </xf>
    <xf numFmtId="4" fontId="33" fillId="27" borderId="32" xfId="9" applyNumberFormat="1" applyFont="1" applyFill="1" applyBorder="1" applyAlignment="1">
      <alignment horizontal="left" vertical="center" wrapText="1"/>
    </xf>
    <xf numFmtId="0" fontId="14" fillId="26" borderId="77" xfId="9" applyFont="1" applyFill="1" applyBorder="1" applyAlignment="1">
      <alignment horizontal="center" vertical="center" wrapText="1"/>
    </xf>
    <xf numFmtId="0" fontId="13" fillId="28" borderId="13" xfId="9" applyFont="1" applyFill="1" applyBorder="1" applyAlignment="1">
      <alignment horizontal="left" vertical="center" wrapText="1"/>
    </xf>
    <xf numFmtId="0" fontId="13" fillId="28" borderId="34" xfId="9" applyFont="1" applyFill="1" applyBorder="1" applyAlignment="1">
      <alignment horizontal="left" vertical="center" wrapText="1"/>
    </xf>
    <xf numFmtId="4" fontId="13" fillId="28" borderId="34" xfId="9" applyNumberFormat="1" applyFont="1" applyFill="1" applyBorder="1" applyAlignment="1">
      <alignment horizontal="left" vertical="center" wrapText="1"/>
    </xf>
    <xf numFmtId="0" fontId="33" fillId="27" borderId="34" xfId="9" applyFont="1" applyFill="1" applyBorder="1" applyAlignment="1">
      <alignment horizontal="left" vertical="center" wrapText="1"/>
    </xf>
    <xf numFmtId="4" fontId="33" fillId="27" borderId="34" xfId="9" applyNumberFormat="1" applyFont="1" applyFill="1" applyBorder="1" applyAlignment="1">
      <alignment horizontal="left" vertical="center" wrapText="1"/>
    </xf>
    <xf numFmtId="0" fontId="14" fillId="0" borderId="30" xfId="9" applyFont="1" applyBorder="1" applyAlignment="1">
      <alignment horizontal="left" vertical="center" wrapText="1"/>
    </xf>
    <xf numFmtId="4" fontId="14" fillId="0" borderId="30" xfId="9" applyNumberFormat="1" applyFont="1" applyBorder="1" applyAlignment="1">
      <alignment horizontal="right" vertical="center"/>
    </xf>
    <xf numFmtId="0" fontId="13" fillId="26" borderId="18" xfId="9" applyFont="1" applyFill="1" applyBorder="1" applyAlignment="1">
      <alignment horizontal="left" vertical="center" wrapText="1"/>
    </xf>
    <xf numFmtId="181" fontId="14" fillId="0" borderId="34" xfId="9" applyNumberFormat="1" applyFont="1" applyFill="1" applyBorder="1" applyAlignment="1">
      <alignment horizontal="center" vertical="center"/>
    </xf>
    <xf numFmtId="0" fontId="14" fillId="26" borderId="40" xfId="9" applyFont="1" applyFill="1" applyBorder="1" applyAlignment="1">
      <alignment horizontal="center" vertical="center" wrapText="1"/>
    </xf>
    <xf numFmtId="0" fontId="14" fillId="26" borderId="47" xfId="9" applyFont="1" applyFill="1" applyBorder="1" applyAlignment="1">
      <alignment horizontal="center" vertical="center" wrapText="1"/>
    </xf>
    <xf numFmtId="0" fontId="13" fillId="28" borderId="34" xfId="9" applyFont="1" applyFill="1" applyBorder="1" applyAlignment="1">
      <alignment horizontal="center" vertical="center" wrapText="1"/>
    </xf>
    <xf numFmtId="180" fontId="13" fillId="28" borderId="34" xfId="9" applyNumberFormat="1" applyFont="1" applyFill="1" applyBorder="1" applyAlignment="1">
      <alignment horizontal="center" vertical="center" wrapText="1"/>
    </xf>
    <xf numFmtId="0" fontId="13" fillId="28" borderId="18" xfId="9" applyFont="1" applyFill="1" applyBorder="1" applyAlignment="1">
      <alignment horizontal="left" vertical="center" wrapText="1"/>
    </xf>
    <xf numFmtId="0" fontId="13" fillId="28" borderId="27" xfId="9" applyFont="1" applyFill="1" applyBorder="1" applyAlignment="1">
      <alignment horizontal="center" vertical="center" wrapText="1"/>
    </xf>
    <xf numFmtId="180" fontId="13" fillId="28" borderId="27" xfId="9" applyNumberFormat="1" applyFont="1" applyFill="1" applyBorder="1" applyAlignment="1">
      <alignment horizontal="center" vertical="center" wrapText="1"/>
    </xf>
    <xf numFmtId="3" fontId="14" fillId="26" borderId="40" xfId="9" applyNumberFormat="1" applyFont="1" applyFill="1" applyBorder="1" applyAlignment="1">
      <alignment horizontal="center" vertical="center" wrapText="1"/>
    </xf>
    <xf numFmtId="0" fontId="14" fillId="28" borderId="27" xfId="9" applyFont="1" applyFill="1" applyBorder="1" applyAlignment="1">
      <alignment horizontal="center" vertical="center" wrapText="1"/>
    </xf>
    <xf numFmtId="180" fontId="14" fillId="28" borderId="27" xfId="9" applyNumberFormat="1" applyFont="1" applyFill="1" applyBorder="1" applyAlignment="1">
      <alignment horizontal="center" vertical="center" wrapText="1"/>
    </xf>
    <xf numFmtId="0" fontId="14" fillId="26" borderId="76" xfId="9" applyFont="1" applyFill="1" applyBorder="1" applyAlignment="1">
      <alignment horizontal="center" vertical="center" wrapText="1"/>
    </xf>
    <xf numFmtId="0" fontId="13" fillId="26" borderId="27" xfId="9" applyFont="1" applyFill="1" applyBorder="1" applyAlignment="1">
      <alignment horizontal="center" vertical="center" wrapText="1"/>
    </xf>
    <xf numFmtId="180" fontId="13" fillId="26" borderId="27" xfId="9" applyNumberFormat="1" applyFont="1" applyFill="1" applyBorder="1" applyAlignment="1">
      <alignment horizontal="center" vertical="center" wrapText="1"/>
    </xf>
    <xf numFmtId="0" fontId="10" fillId="26" borderId="40" xfId="9" applyFont="1" applyFill="1" applyBorder="1" applyAlignment="1">
      <alignment horizontal="center" vertical="center" wrapText="1"/>
    </xf>
    <xf numFmtId="0" fontId="14" fillId="28" borderId="34" xfId="9" applyFont="1" applyFill="1" applyBorder="1" applyAlignment="1">
      <alignment horizontal="center" vertical="center" wrapText="1"/>
    </xf>
    <xf numFmtId="180" fontId="14" fillId="28" borderId="34" xfId="9" applyNumberFormat="1" applyFont="1" applyFill="1" applyBorder="1" applyAlignment="1">
      <alignment horizontal="center" vertical="center" wrapText="1"/>
    </xf>
    <xf numFmtId="0" fontId="13" fillId="28" borderId="27" xfId="9" applyFont="1" applyFill="1" applyBorder="1" applyAlignment="1">
      <alignment horizontal="left" vertical="center" wrapText="1"/>
    </xf>
    <xf numFmtId="3" fontId="14" fillId="26" borderId="76" xfId="9" applyNumberFormat="1" applyFont="1" applyFill="1" applyBorder="1" applyAlignment="1">
      <alignment horizontal="center" vertical="center" wrapText="1"/>
    </xf>
    <xf numFmtId="0" fontId="14" fillId="28" borderId="1" xfId="9" applyFont="1" applyFill="1" applyBorder="1" applyAlignment="1">
      <alignment horizontal="center" vertical="center" wrapText="1"/>
    </xf>
    <xf numFmtId="0" fontId="14" fillId="26" borderId="14" xfId="9" applyFont="1" applyFill="1" applyBorder="1" applyAlignment="1">
      <alignment horizontal="center" vertical="center" wrapText="1"/>
    </xf>
    <xf numFmtId="3" fontId="14" fillId="26" borderId="3" xfId="9" applyNumberFormat="1" applyFont="1" applyFill="1" applyBorder="1" applyAlignment="1">
      <alignment horizontal="center" vertical="center" wrapText="1"/>
    </xf>
    <xf numFmtId="0" fontId="14" fillId="26" borderId="0" xfId="9" applyFont="1" applyFill="1" applyBorder="1" applyAlignment="1">
      <alignment horizontal="center" vertical="center" wrapText="1"/>
    </xf>
    <xf numFmtId="4" fontId="14" fillId="26" borderId="68" xfId="9" applyNumberFormat="1" applyFont="1" applyFill="1" applyBorder="1" applyAlignment="1">
      <alignment horizontal="center" vertical="center" wrapText="1"/>
    </xf>
    <xf numFmtId="180" fontId="14" fillId="26" borderId="0" xfId="9" applyNumberFormat="1" applyFont="1" applyFill="1" applyBorder="1" applyAlignment="1">
      <alignment horizontal="center" vertical="center" wrapText="1"/>
    </xf>
    <xf numFmtId="181" fontId="14" fillId="26" borderId="0" xfId="9" applyNumberFormat="1" applyFont="1" applyFill="1" applyBorder="1" applyAlignment="1">
      <alignment horizontal="center" vertical="center"/>
    </xf>
    <xf numFmtId="4" fontId="14" fillId="26" borderId="0" xfId="9" applyNumberFormat="1" applyFont="1" applyFill="1" applyBorder="1" applyAlignment="1">
      <alignment horizontal="right" vertical="center"/>
    </xf>
    <xf numFmtId="0" fontId="13" fillId="28" borderId="1" xfId="9" applyFont="1" applyFill="1" applyBorder="1" applyAlignment="1">
      <alignment horizontal="center" vertical="center" wrapText="1"/>
    </xf>
    <xf numFmtId="0" fontId="14" fillId="26" borderId="78" xfId="9" applyFont="1" applyFill="1" applyBorder="1" applyAlignment="1">
      <alignment horizontal="center" vertical="center" wrapText="1"/>
    </xf>
    <xf numFmtId="0" fontId="13" fillId="28" borderId="42" xfId="9" applyFont="1" applyFill="1" applyBorder="1" applyAlignment="1">
      <alignment horizontal="left" vertical="center" wrapText="1"/>
    </xf>
    <xf numFmtId="0" fontId="13" fillId="28" borderId="44" xfId="9" applyFont="1" applyFill="1" applyBorder="1" applyAlignment="1">
      <alignment horizontal="center" vertical="center" wrapText="1"/>
    </xf>
    <xf numFmtId="180" fontId="13" fillId="28" borderId="44" xfId="9" applyNumberFormat="1" applyFont="1" applyFill="1" applyBorder="1" applyAlignment="1">
      <alignment horizontal="center" vertical="center" wrapText="1"/>
    </xf>
    <xf numFmtId="0" fontId="13" fillId="28" borderId="79" xfId="9" applyFont="1" applyFill="1" applyBorder="1" applyAlignment="1">
      <alignment horizontal="center" vertical="center" wrapText="1"/>
    </xf>
    <xf numFmtId="0" fontId="13" fillId="28" borderId="43" xfId="9" applyFont="1" applyFill="1" applyBorder="1" applyAlignment="1">
      <alignment horizontal="left" vertical="center" wrapText="1"/>
    </xf>
    <xf numFmtId="0" fontId="13" fillId="28" borderId="45" xfId="9" applyFont="1" applyFill="1" applyBorder="1" applyAlignment="1">
      <alignment horizontal="center" vertical="center" wrapText="1"/>
    </xf>
    <xf numFmtId="180" fontId="13" fillId="28" borderId="45" xfId="9" applyNumberFormat="1" applyFont="1" applyFill="1" applyBorder="1" applyAlignment="1">
      <alignment horizontal="center" vertical="center" wrapText="1"/>
    </xf>
    <xf numFmtId="0" fontId="13" fillId="28" borderId="80" xfId="9" applyFont="1" applyFill="1" applyBorder="1" applyAlignment="1">
      <alignment horizontal="center" vertical="center" wrapText="1"/>
    </xf>
    <xf numFmtId="0" fontId="14" fillId="26" borderId="81" xfId="9" applyFont="1" applyFill="1" applyBorder="1" applyAlignment="1">
      <alignment horizontal="center" vertical="center" wrapText="1"/>
    </xf>
    <xf numFmtId="0" fontId="13" fillId="26" borderId="1" xfId="9" applyFont="1" applyFill="1" applyBorder="1" applyAlignment="1">
      <alignment horizontal="center" vertical="center" wrapText="1"/>
    </xf>
    <xf numFmtId="0" fontId="13" fillId="28" borderId="24" xfId="9" applyFont="1" applyFill="1" applyBorder="1" applyAlignment="1">
      <alignment horizontal="left" vertical="center" wrapText="1"/>
    </xf>
    <xf numFmtId="0" fontId="13" fillId="28" borderId="26" xfId="9" applyFont="1" applyFill="1" applyBorder="1" applyAlignment="1">
      <alignment horizontal="center" vertical="center" wrapText="1"/>
    </xf>
    <xf numFmtId="180" fontId="13" fillId="28" borderId="26" xfId="9" applyNumberFormat="1" applyFont="1" applyFill="1" applyBorder="1" applyAlignment="1">
      <alignment horizontal="center" vertical="center" wrapText="1"/>
    </xf>
    <xf numFmtId="0" fontId="13" fillId="28" borderId="12" xfId="9" applyFont="1" applyFill="1" applyBorder="1" applyAlignment="1">
      <alignment horizontal="center" vertical="center" wrapText="1"/>
    </xf>
    <xf numFmtId="0" fontId="14" fillId="26" borderId="82" xfId="9" applyFont="1" applyFill="1" applyBorder="1" applyAlignment="1">
      <alignment horizontal="center" vertical="center" wrapText="1"/>
    </xf>
    <xf numFmtId="0" fontId="37" fillId="28" borderId="1" xfId="9" applyFont="1" applyFill="1" applyBorder="1" applyAlignment="1">
      <alignment horizontal="center" vertical="center" wrapText="1"/>
    </xf>
    <xf numFmtId="0" fontId="31" fillId="28" borderId="1" xfId="9" applyFont="1" applyFill="1" applyBorder="1" applyAlignment="1">
      <alignment horizontal="center" vertical="center" wrapText="1"/>
    </xf>
    <xf numFmtId="180" fontId="13" fillId="28" borderId="27" xfId="9" applyNumberFormat="1" applyFont="1" applyFill="1" applyBorder="1" applyAlignment="1">
      <alignment horizontal="left" vertical="center" wrapText="1"/>
    </xf>
    <xf numFmtId="0" fontId="13" fillId="28" borderId="1" xfId="9" applyFont="1" applyFill="1" applyBorder="1" applyAlignment="1">
      <alignment horizontal="left" vertical="center" wrapText="1"/>
    </xf>
    <xf numFmtId="0" fontId="15" fillId="28" borderId="42" xfId="9" applyFont="1" applyFill="1" applyBorder="1" applyAlignment="1">
      <alignment horizontal="left" vertical="center" wrapText="1"/>
    </xf>
    <xf numFmtId="0" fontId="18" fillId="28" borderId="44" xfId="9" applyFont="1" applyFill="1" applyBorder="1" applyAlignment="1">
      <alignment horizontal="center" vertical="center" wrapText="1"/>
    </xf>
    <xf numFmtId="180" fontId="18" fillId="28" borderId="44" xfId="9" applyNumberFormat="1" applyFont="1" applyFill="1" applyBorder="1" applyAlignment="1">
      <alignment horizontal="center" vertical="center" wrapText="1"/>
    </xf>
    <xf numFmtId="0" fontId="18" fillId="28" borderId="79" xfId="9" applyFont="1" applyFill="1" applyBorder="1" applyAlignment="1">
      <alignment horizontal="center" vertical="center" wrapText="1"/>
    </xf>
    <xf numFmtId="0" fontId="14" fillId="26" borderId="83" xfId="9" applyFont="1" applyFill="1" applyBorder="1" applyAlignment="1">
      <alignment horizontal="center" vertical="center" wrapText="1"/>
    </xf>
    <xf numFmtId="0" fontId="14" fillId="28" borderId="24" xfId="9" applyFont="1" applyFill="1" applyBorder="1" applyAlignment="1">
      <alignment horizontal="left" vertical="center" wrapText="1"/>
    </xf>
    <xf numFmtId="0" fontId="14" fillId="28" borderId="26" xfId="9" applyFont="1" applyFill="1" applyBorder="1" applyAlignment="1">
      <alignment horizontal="center" vertical="center" wrapText="1"/>
    </xf>
    <xf numFmtId="180" fontId="14" fillId="28" borderId="26" xfId="9" applyNumberFormat="1" applyFont="1" applyFill="1" applyBorder="1" applyAlignment="1">
      <alignment horizontal="center" vertical="center" wrapText="1"/>
    </xf>
    <xf numFmtId="0" fontId="14" fillId="28" borderId="12" xfId="9" applyFont="1" applyFill="1" applyBorder="1" applyAlignment="1">
      <alignment horizontal="center" vertical="center" wrapText="1"/>
    </xf>
    <xf numFmtId="0" fontId="10" fillId="26" borderId="3" xfId="0" applyFont="1" applyFill="1" applyBorder="1" applyAlignment="1">
      <alignment horizontal="center" vertical="center" wrapText="1"/>
    </xf>
    <xf numFmtId="0" fontId="38" fillId="27" borderId="39" xfId="9" applyFont="1" applyFill="1" applyBorder="1" applyAlignment="1">
      <alignment horizontal="center" vertical="center" wrapText="1"/>
    </xf>
    <xf numFmtId="0" fontId="38" fillId="27" borderId="18" xfId="9" applyFont="1" applyFill="1" applyBorder="1" applyAlignment="1">
      <alignment horizontal="left" vertical="center" wrapText="1"/>
    </xf>
    <xf numFmtId="0" fontId="38" fillId="27" borderId="34" xfId="9" applyFont="1" applyFill="1" applyBorder="1" applyAlignment="1">
      <alignment horizontal="left" vertical="center" wrapText="1"/>
    </xf>
    <xf numFmtId="4" fontId="38" fillId="27" borderId="34" xfId="9" applyNumberFormat="1" applyFont="1" applyFill="1" applyBorder="1" applyAlignment="1">
      <alignment horizontal="left" vertical="center" wrapText="1"/>
    </xf>
    <xf numFmtId="0" fontId="38" fillId="27" borderId="33" xfId="9" applyFont="1" applyFill="1" applyBorder="1" applyAlignment="1">
      <alignment horizontal="center" vertical="center" wrapText="1"/>
    </xf>
    <xf numFmtId="0" fontId="38" fillId="27" borderId="13" xfId="9" applyFont="1" applyFill="1" applyBorder="1" applyAlignment="1">
      <alignment horizontal="left" vertical="center" wrapText="1"/>
    </xf>
    <xf numFmtId="0" fontId="38" fillId="27" borderId="84" xfId="9" applyFont="1" applyFill="1" applyBorder="1" applyAlignment="1">
      <alignment horizontal="center" vertical="center" wrapText="1"/>
    </xf>
    <xf numFmtId="0" fontId="38" fillId="27" borderId="31" xfId="9" applyFont="1" applyFill="1" applyBorder="1" applyAlignment="1">
      <alignment horizontal="left" vertical="center" wrapText="1"/>
    </xf>
    <xf numFmtId="0" fontId="38" fillId="25" borderId="18" xfId="9" applyFont="1" applyFill="1" applyBorder="1" applyAlignment="1">
      <alignment horizontal="center" vertical="center" wrapText="1"/>
    </xf>
    <xf numFmtId="0" fontId="38" fillId="25" borderId="18" xfId="9" applyFont="1" applyFill="1" applyBorder="1" applyAlignment="1">
      <alignment horizontal="left" vertical="center" wrapText="1"/>
    </xf>
    <xf numFmtId="0" fontId="38" fillId="25" borderId="33" xfId="9" applyFont="1" applyFill="1" applyBorder="1" applyAlignment="1">
      <alignment horizontal="center" vertical="center" wrapText="1"/>
    </xf>
    <xf numFmtId="0" fontId="38" fillId="25" borderId="13" xfId="9" applyFont="1" applyFill="1" applyBorder="1" applyAlignment="1">
      <alignment horizontal="left" vertical="center" wrapText="1"/>
    </xf>
    <xf numFmtId="0" fontId="38" fillId="25" borderId="34" xfId="9" applyFont="1" applyFill="1" applyBorder="1" applyAlignment="1">
      <alignment horizontal="left" vertical="center" wrapText="1"/>
    </xf>
    <xf numFmtId="0" fontId="39" fillId="27" borderId="27" xfId="9" applyFont="1" applyFill="1" applyBorder="1" applyAlignment="1">
      <alignment horizontal="center" vertical="center" wrapText="1"/>
    </xf>
    <xf numFmtId="180" fontId="39" fillId="27" borderId="27" xfId="9" applyNumberFormat="1" applyFont="1" applyFill="1" applyBorder="1" applyAlignment="1">
      <alignment horizontal="center" vertical="center" wrapText="1"/>
    </xf>
    <xf numFmtId="0" fontId="38" fillId="29" borderId="39" xfId="9" applyFont="1" applyFill="1" applyBorder="1" applyAlignment="1">
      <alignment horizontal="center" vertical="center" wrapText="1"/>
    </xf>
    <xf numFmtId="0" fontId="38" fillId="29" borderId="18" xfId="9" applyFont="1" applyFill="1" applyBorder="1" applyAlignment="1">
      <alignment horizontal="left" vertical="center" wrapText="1"/>
    </xf>
    <xf numFmtId="0" fontId="38" fillId="29" borderId="27" xfId="9" applyFont="1" applyFill="1" applyBorder="1" applyAlignment="1">
      <alignment horizontal="center" vertical="center" wrapText="1"/>
    </xf>
    <xf numFmtId="180" fontId="38" fillId="29" borderId="27" xfId="9" applyNumberFormat="1" applyFont="1" applyFill="1" applyBorder="1" applyAlignment="1">
      <alignment horizontal="center" vertical="center" wrapText="1"/>
    </xf>
    <xf numFmtId="0" fontId="39" fillId="27" borderId="34" xfId="9" applyFont="1" applyFill="1" applyBorder="1" applyAlignment="1">
      <alignment horizontal="center" vertical="center" wrapText="1"/>
    </xf>
    <xf numFmtId="180" fontId="39" fillId="27" borderId="34" xfId="9" applyNumberFormat="1" applyFont="1" applyFill="1" applyBorder="1" applyAlignment="1">
      <alignment horizontal="center" vertical="center" wrapText="1"/>
    </xf>
    <xf numFmtId="0" fontId="38" fillId="27" borderId="3" xfId="9" applyFont="1" applyFill="1" applyBorder="1" applyAlignment="1">
      <alignment horizontal="center" vertical="center" wrapText="1"/>
    </xf>
    <xf numFmtId="0" fontId="38" fillId="27" borderId="27" xfId="9" applyFont="1" applyFill="1" applyBorder="1" applyAlignment="1">
      <alignment horizontal="left" vertical="center" wrapText="1"/>
    </xf>
    <xf numFmtId="0" fontId="38" fillId="27" borderId="27" xfId="9" applyFont="1" applyFill="1" applyBorder="1" applyAlignment="1">
      <alignment horizontal="center" vertical="center" wrapText="1"/>
    </xf>
    <xf numFmtId="180" fontId="38" fillId="27" borderId="27" xfId="9" applyNumberFormat="1" applyFont="1" applyFill="1" applyBorder="1" applyAlignment="1">
      <alignment horizontal="center" vertical="center" wrapText="1"/>
    </xf>
    <xf numFmtId="0" fontId="38" fillId="27" borderId="34" xfId="9" applyFont="1" applyFill="1" applyBorder="1" applyAlignment="1">
      <alignment horizontal="center" vertical="center" wrapText="1"/>
    </xf>
    <xf numFmtId="180" fontId="38" fillId="27" borderId="34" xfId="9" applyNumberFormat="1" applyFont="1" applyFill="1" applyBorder="1" applyAlignment="1">
      <alignment horizontal="center" vertical="center" wrapText="1"/>
    </xf>
    <xf numFmtId="0" fontId="38" fillId="27" borderId="68" xfId="9" applyFont="1" applyFill="1" applyBorder="1" applyAlignment="1">
      <alignment horizontal="left" vertical="center" wrapText="1"/>
    </xf>
    <xf numFmtId="0" fontId="38" fillId="27" borderId="68" xfId="9" applyFont="1" applyFill="1" applyBorder="1" applyAlignment="1">
      <alignment horizontal="center" vertical="center" wrapText="1"/>
    </xf>
    <xf numFmtId="180" fontId="38" fillId="27" borderId="68" xfId="9" applyNumberFormat="1" applyFont="1" applyFill="1" applyBorder="1" applyAlignment="1">
      <alignment horizontal="center" vertical="center" wrapText="1"/>
    </xf>
    <xf numFmtId="0" fontId="38" fillId="27" borderId="11" xfId="9" applyFont="1" applyFill="1" applyBorder="1" applyAlignment="1">
      <alignment horizontal="center" vertical="center" wrapText="1"/>
    </xf>
    <xf numFmtId="0" fontId="38" fillId="27" borderId="32" xfId="9" applyFont="1" applyFill="1" applyBorder="1" applyAlignment="1">
      <alignment horizontal="left" vertical="center" wrapText="1"/>
    </xf>
    <xf numFmtId="0" fontId="38" fillId="27" borderId="32" xfId="9" applyFont="1" applyFill="1" applyBorder="1" applyAlignment="1">
      <alignment horizontal="center" vertical="center" wrapText="1"/>
    </xf>
    <xf numFmtId="180" fontId="38" fillId="27" borderId="32" xfId="9" applyNumberFormat="1" applyFont="1" applyFill="1" applyBorder="1" applyAlignment="1">
      <alignment horizontal="center" vertical="center" wrapText="1"/>
    </xf>
    <xf numFmtId="0" fontId="38" fillId="27" borderId="50" xfId="9" applyFont="1" applyFill="1" applyBorder="1" applyAlignment="1">
      <alignment horizontal="left" vertical="center" wrapText="1"/>
    </xf>
    <xf numFmtId="0" fontId="38" fillId="27" borderId="50" xfId="9" applyFont="1" applyFill="1" applyBorder="1" applyAlignment="1">
      <alignment horizontal="center" vertical="center" wrapText="1"/>
    </xf>
    <xf numFmtId="180" fontId="38" fillId="27" borderId="50" xfId="9" applyNumberFormat="1" applyFont="1" applyFill="1" applyBorder="1" applyAlignment="1">
      <alignment horizontal="center" vertical="center" wrapText="1"/>
    </xf>
    <xf numFmtId="0" fontId="38" fillId="27" borderId="0" xfId="9" applyFont="1" applyFill="1" applyBorder="1" applyAlignment="1">
      <alignment horizontal="left" vertical="center" wrapText="1"/>
    </xf>
    <xf numFmtId="0" fontId="38" fillId="27" borderId="0" xfId="9" applyFont="1" applyFill="1" applyBorder="1" applyAlignment="1">
      <alignment horizontal="center" vertical="center" wrapText="1"/>
    </xf>
    <xf numFmtId="180" fontId="38" fillId="27" borderId="0" xfId="9" applyNumberFormat="1" applyFont="1" applyFill="1" applyBorder="1" applyAlignment="1">
      <alignment horizontal="center" vertical="center" wrapText="1"/>
    </xf>
    <xf numFmtId="0" fontId="38" fillId="27" borderId="77" xfId="9" applyFont="1" applyFill="1" applyBorder="1" applyAlignment="1">
      <alignment horizontal="center" vertical="center" wrapText="1"/>
    </xf>
    <xf numFmtId="0" fontId="38" fillId="27" borderId="38" xfId="9" applyFont="1" applyFill="1" applyBorder="1" applyAlignment="1">
      <alignment horizontal="left" vertical="center" wrapText="1"/>
    </xf>
    <xf numFmtId="0" fontId="38" fillId="27" borderId="38" xfId="9" applyFont="1" applyFill="1" applyBorder="1" applyAlignment="1">
      <alignment horizontal="center" vertical="center" wrapText="1"/>
    </xf>
    <xf numFmtId="180" fontId="38" fillId="27" borderId="38" xfId="9" applyNumberFormat="1" applyFont="1" applyFill="1" applyBorder="1" applyAlignment="1">
      <alignment horizontal="center" vertical="center" wrapText="1"/>
    </xf>
    <xf numFmtId="0" fontId="38" fillId="25" borderId="3" xfId="9" applyFont="1" applyFill="1" applyBorder="1" applyAlignment="1">
      <alignment horizontal="center" vertical="center" wrapText="1"/>
    </xf>
    <xf numFmtId="0" fontId="38" fillId="25" borderId="27" xfId="9" applyFont="1" applyFill="1" applyBorder="1" applyAlignment="1">
      <alignment horizontal="left" vertical="center" wrapText="1"/>
    </xf>
    <xf numFmtId="0" fontId="38" fillId="25" borderId="27" xfId="9" applyFont="1" applyFill="1" applyBorder="1" applyAlignment="1">
      <alignment horizontal="center" vertical="center" wrapText="1"/>
    </xf>
    <xf numFmtId="180" fontId="38" fillId="25" borderId="27" xfId="9" applyNumberFormat="1" applyFont="1" applyFill="1" applyBorder="1" applyAlignment="1">
      <alignment horizontal="center" vertical="center" wrapText="1"/>
    </xf>
    <xf numFmtId="0" fontId="38" fillId="27" borderId="1" xfId="9" applyFont="1" applyFill="1" applyBorder="1" applyAlignment="1">
      <alignment horizontal="center" vertical="center" wrapText="1"/>
    </xf>
    <xf numFmtId="3" fontId="38" fillId="25" borderId="40" xfId="9" applyNumberFormat="1" applyFont="1" applyFill="1" applyBorder="1" applyAlignment="1">
      <alignment horizontal="center" vertical="center" wrapText="1"/>
    </xf>
    <xf numFmtId="0" fontId="38" fillId="27" borderId="26" xfId="9" applyFont="1" applyFill="1" applyBorder="1" applyAlignment="1">
      <alignment horizontal="left" vertical="center" wrapText="1"/>
    </xf>
    <xf numFmtId="0" fontId="38" fillId="27" borderId="26" xfId="9" applyFont="1" applyFill="1" applyBorder="1" applyAlignment="1">
      <alignment horizontal="center" vertical="center" wrapText="1"/>
    </xf>
    <xf numFmtId="180" fontId="38" fillId="27" borderId="26" xfId="9" applyNumberFormat="1" applyFont="1" applyFill="1" applyBorder="1" applyAlignment="1">
      <alignment horizontal="center" vertical="center" wrapText="1"/>
    </xf>
    <xf numFmtId="0" fontId="40" fillId="27" borderId="26" xfId="9" applyFont="1" applyFill="1" applyBorder="1" applyAlignment="1">
      <alignment horizontal="center" vertical="center" wrapText="1"/>
    </xf>
    <xf numFmtId="0" fontId="38" fillId="25" borderId="3" xfId="0" applyFont="1" applyFill="1" applyBorder="1" applyAlignment="1">
      <alignment horizontal="center" vertical="center" wrapText="1"/>
    </xf>
    <xf numFmtId="0" fontId="14" fillId="0" borderId="26" xfId="9" applyFont="1" applyFill="1" applyBorder="1" applyAlignment="1">
      <alignment horizontal="center" vertical="center" wrapText="1"/>
    </xf>
    <xf numFmtId="4" fontId="14" fillId="0" borderId="26" xfId="9" applyNumberFormat="1" applyFont="1" applyFill="1" applyBorder="1" applyAlignment="1">
      <alignment horizontal="right" vertical="center"/>
    </xf>
    <xf numFmtId="180" fontId="14" fillId="0" borderId="26" xfId="9" applyNumberFormat="1" applyFont="1" applyFill="1" applyBorder="1" applyAlignment="1">
      <alignment horizontal="center" vertical="center" wrapText="1"/>
    </xf>
    <xf numFmtId="181" fontId="14" fillId="0" borderId="26" xfId="9" applyNumberFormat="1" applyFont="1" applyFill="1" applyBorder="1" applyAlignment="1">
      <alignment horizontal="center" vertical="center"/>
    </xf>
    <xf numFmtId="4" fontId="32" fillId="26" borderId="26" xfId="4" applyNumberFormat="1" applyFont="1" applyFill="1" applyBorder="1"/>
    <xf numFmtId="3" fontId="14" fillId="22" borderId="40" xfId="9" applyNumberFormat="1" applyFont="1" applyFill="1" applyBorder="1" applyAlignment="1">
      <alignment horizontal="center" vertical="center" wrapText="1"/>
    </xf>
    <xf numFmtId="0" fontId="13" fillId="26" borderId="26" xfId="9" applyFont="1" applyFill="1" applyBorder="1" applyAlignment="1">
      <alignment horizontal="left" vertical="center" wrapText="1"/>
    </xf>
    <xf numFmtId="3" fontId="14" fillId="26" borderId="47" xfId="9" applyNumberFormat="1" applyFont="1" applyFill="1" applyBorder="1" applyAlignment="1">
      <alignment horizontal="center" vertical="center" wrapText="1"/>
    </xf>
    <xf numFmtId="4" fontId="32" fillId="0" borderId="3" xfId="4" applyNumberFormat="1" applyFont="1" applyBorder="1" applyAlignment="1">
      <alignment horizontal="right"/>
    </xf>
    <xf numFmtId="0" fontId="13" fillId="12" borderId="0" xfId="9" applyFont="1" applyFill="1" applyBorder="1" applyAlignment="1">
      <alignment horizontal="center" vertical="center" wrapText="1"/>
    </xf>
    <xf numFmtId="0" fontId="13" fillId="28" borderId="0" xfId="9" applyFont="1" applyFill="1" applyBorder="1" applyAlignment="1">
      <alignment horizontal="center" vertical="center" wrapText="1"/>
    </xf>
    <xf numFmtId="180" fontId="13" fillId="28" borderId="0" xfId="9" applyNumberFormat="1" applyFont="1" applyFill="1" applyBorder="1" applyAlignment="1">
      <alignment horizontal="center" vertical="center" wrapText="1"/>
    </xf>
    <xf numFmtId="0" fontId="13" fillId="28" borderId="22" xfId="9" applyFont="1" applyFill="1" applyBorder="1" applyAlignment="1">
      <alignment horizontal="left" vertical="center" wrapText="1"/>
    </xf>
    <xf numFmtId="0" fontId="13" fillId="28" borderId="66" xfId="9" applyFont="1" applyFill="1" applyBorder="1" applyAlignment="1">
      <alignment horizontal="center" vertical="center" wrapText="1"/>
    </xf>
    <xf numFmtId="0" fontId="13" fillId="21" borderId="3" xfId="9" applyFont="1" applyFill="1" applyBorder="1" applyAlignment="1">
      <alignment horizontal="center" vertical="center" wrapText="1"/>
    </xf>
    <xf numFmtId="180" fontId="13" fillId="21" borderId="3" xfId="9" applyNumberFormat="1" applyFont="1" applyFill="1" applyBorder="1" applyAlignment="1">
      <alignment horizontal="center" vertical="center" wrapText="1"/>
    </xf>
    <xf numFmtId="0" fontId="14" fillId="21" borderId="3" xfId="9" applyFont="1" applyFill="1" applyBorder="1" applyAlignment="1">
      <alignment horizontal="left" vertical="center" wrapText="1"/>
    </xf>
    <xf numFmtId="4" fontId="14" fillId="21" borderId="3" xfId="9" applyNumberFormat="1" applyFont="1" applyFill="1" applyBorder="1" applyAlignment="1">
      <alignment horizontal="right" vertical="center" wrapText="1"/>
    </xf>
    <xf numFmtId="0" fontId="14" fillId="28" borderId="3" xfId="9" applyFont="1" applyFill="1" applyBorder="1" applyAlignment="1">
      <alignment horizontal="center" vertical="center" wrapText="1"/>
    </xf>
    <xf numFmtId="0" fontId="41" fillId="22" borderId="0" xfId="0" applyFont="1" applyFill="1" applyBorder="1" applyAlignment="1">
      <alignment horizontal="center" vertical="center" wrapText="1"/>
    </xf>
    <xf numFmtId="0" fontId="42" fillId="30" borderId="0" xfId="0" applyFont="1" applyFill="1" applyBorder="1" applyAlignment="1">
      <alignment horizontal="center" vertical="center" wrapText="1"/>
    </xf>
    <xf numFmtId="3" fontId="14" fillId="26" borderId="23" xfId="9" applyNumberFormat="1" applyFont="1" applyFill="1" applyBorder="1" applyAlignment="1">
      <alignment horizontal="center" vertical="center" wrapText="1"/>
    </xf>
    <xf numFmtId="0" fontId="14" fillId="0" borderId="69" xfId="9" applyFont="1" applyFill="1" applyBorder="1" applyAlignment="1">
      <alignment horizontal="left" vertical="center" wrapText="1"/>
    </xf>
    <xf numFmtId="0" fontId="14" fillId="0" borderId="69" xfId="9" applyFont="1" applyFill="1" applyBorder="1" applyAlignment="1">
      <alignment horizontal="center" vertical="center" wrapText="1"/>
    </xf>
    <xf numFmtId="4" fontId="14" fillId="0" borderId="69" xfId="9" applyNumberFormat="1" applyFont="1" applyFill="1" applyBorder="1" applyAlignment="1">
      <alignment horizontal="right" vertical="center"/>
    </xf>
    <xf numFmtId="180" fontId="14" fillId="0" borderId="69" xfId="9" applyNumberFormat="1" applyFont="1" applyFill="1" applyBorder="1" applyAlignment="1">
      <alignment horizontal="center" vertical="center" wrapText="1"/>
    </xf>
    <xf numFmtId="181" fontId="14" fillId="0" borderId="69" xfId="9" applyNumberFormat="1" applyFont="1" applyFill="1" applyBorder="1" applyAlignment="1">
      <alignment horizontal="center" vertical="center"/>
    </xf>
    <xf numFmtId="4" fontId="32" fillId="0" borderId="69" xfId="4" applyNumberFormat="1" applyFont="1" applyBorder="1" applyAlignment="1">
      <alignment horizontal="right"/>
    </xf>
    <xf numFmtId="0" fontId="4" fillId="0" borderId="0" xfId="0" applyFont="1" applyAlignment="1">
      <alignment horizontal="center"/>
    </xf>
    <xf numFmtId="0" fontId="34" fillId="23" borderId="85" xfId="9" applyFont="1" applyFill="1" applyBorder="1" applyAlignment="1">
      <alignment horizontal="center" vertical="center" wrapText="1"/>
    </xf>
    <xf numFmtId="0" fontId="34" fillId="23" borderId="68" xfId="9" applyFont="1" applyFill="1" applyBorder="1" applyAlignment="1">
      <alignment horizontal="center" vertical="center" wrapText="1"/>
    </xf>
    <xf numFmtId="0" fontId="34" fillId="23" borderId="86" xfId="9" applyFont="1" applyFill="1" applyBorder="1" applyAlignment="1">
      <alignment horizontal="center" vertical="center" wrapText="1"/>
    </xf>
    <xf numFmtId="0" fontId="13" fillId="26" borderId="18" xfId="9" applyFont="1" applyFill="1" applyBorder="1" applyAlignment="1">
      <alignment horizontal="left" vertical="center" wrapText="1"/>
    </xf>
    <xf numFmtId="0" fontId="13" fillId="26" borderId="27" xfId="9" applyFont="1" applyFill="1" applyBorder="1" applyAlignment="1">
      <alignment horizontal="left" vertical="center" wrapText="1"/>
    </xf>
    <xf numFmtId="0" fontId="13" fillId="26" borderId="1" xfId="9" applyFont="1" applyFill="1" applyBorder="1" applyAlignment="1">
      <alignment horizontal="left" vertical="center" wrapText="1"/>
    </xf>
    <xf numFmtId="0" fontId="38" fillId="25" borderId="18" xfId="0" applyFont="1" applyFill="1" applyBorder="1" applyAlignment="1">
      <alignment horizontal="left"/>
    </xf>
    <xf numFmtId="0" fontId="38" fillId="25" borderId="27" xfId="0" applyFont="1" applyFill="1" applyBorder="1" applyAlignment="1">
      <alignment horizontal="left"/>
    </xf>
    <xf numFmtId="0" fontId="38" fillId="25" borderId="1" xfId="0" applyFont="1" applyFill="1" applyBorder="1" applyAlignment="1">
      <alignment horizontal="left"/>
    </xf>
    <xf numFmtId="0" fontId="13" fillId="28" borderId="18" xfId="9" applyFont="1" applyFill="1" applyBorder="1" applyAlignment="1">
      <alignment horizontal="left" vertical="center" wrapText="1"/>
    </xf>
    <xf numFmtId="0" fontId="13" fillId="28" borderId="27" xfId="9" applyFont="1" applyFill="1" applyBorder="1" applyAlignment="1">
      <alignment horizontal="left" vertical="center" wrapText="1"/>
    </xf>
    <xf numFmtId="0" fontId="13" fillId="28" borderId="1" xfId="9" applyFont="1" applyFill="1" applyBorder="1" applyAlignment="1">
      <alignment horizontal="left" vertical="center" wrapText="1"/>
    </xf>
    <xf numFmtId="0" fontId="15" fillId="28" borderId="18" xfId="9" applyFont="1" applyFill="1" applyBorder="1" applyAlignment="1">
      <alignment horizontal="left" vertical="center" wrapText="1"/>
    </xf>
    <xf numFmtId="0" fontId="15" fillId="28" borderId="27" xfId="9" applyFont="1" applyFill="1" applyBorder="1" applyAlignment="1">
      <alignment horizontal="left" vertical="center" wrapText="1"/>
    </xf>
    <xf numFmtId="0" fontId="15" fillId="28" borderId="1" xfId="9" applyFont="1" applyFill="1" applyBorder="1" applyAlignment="1">
      <alignment horizontal="left" vertical="center" wrapText="1"/>
    </xf>
  </cellXfs>
  <cellStyles count="18">
    <cellStyle name="Normal" xfId="0" builtinId="0"/>
    <cellStyle name="Normal 2" xfId="1"/>
    <cellStyle name="Normal 2 2" xfId="2"/>
    <cellStyle name="Normal 2 3" xfId="3"/>
    <cellStyle name="Normal 3" xfId="4"/>
    <cellStyle name="Normal 4" xfId="5"/>
    <cellStyle name="Normal 5" xfId="6"/>
    <cellStyle name="Normal 5 2" xfId="7"/>
    <cellStyle name="Normal 5 3" xfId="8"/>
    <cellStyle name="Normal_Plan1" xfId="9"/>
    <cellStyle name="Separador de milhares 2" xfId="10"/>
    <cellStyle name="Separador de milhares 2 2" xfId="11"/>
    <cellStyle name="Separador de milhares 2 3" xfId="12"/>
    <cellStyle name="Separador de milhares 3" xfId="13"/>
    <cellStyle name="Separador de milhares 4" xfId="14"/>
    <cellStyle name="Separador de milhares 4 2" xfId="15"/>
    <cellStyle name="Separador de milhares 4 3" xfId="16"/>
    <cellStyle name="Vírgula" xfId="17"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4772025</xdr:colOff>
      <xdr:row>1</xdr:row>
      <xdr:rowOff>19050</xdr:rowOff>
    </xdr:from>
    <xdr:to>
      <xdr:col>11</xdr:col>
      <xdr:colOff>1162050</xdr:colOff>
      <xdr:row>4</xdr:row>
      <xdr:rowOff>28575</xdr:rowOff>
    </xdr:to>
    <xdr:pic>
      <xdr:nvPicPr>
        <xdr:cNvPr id="2475" name="Imagem 6">
          <a:extLst>
            <a:ext uri="{FF2B5EF4-FFF2-40B4-BE49-F238E27FC236}">
              <a16:creationId xmlns:a16="http://schemas.microsoft.com/office/drawing/2014/main" id="{37697362-D5B4-40AE-AB46-41CD5273D4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4075" y="247650"/>
          <a:ext cx="1352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19050</xdr:rowOff>
    </xdr:from>
    <xdr:to>
      <xdr:col>0</xdr:col>
      <xdr:colOff>1171575</xdr:colOff>
      <xdr:row>4</xdr:row>
      <xdr:rowOff>114300</xdr:rowOff>
    </xdr:to>
    <xdr:pic>
      <xdr:nvPicPr>
        <xdr:cNvPr id="2476" name="Picture 2">
          <a:extLst>
            <a:ext uri="{FF2B5EF4-FFF2-40B4-BE49-F238E27FC236}">
              <a16:creationId xmlns:a16="http://schemas.microsoft.com/office/drawing/2014/main" id="{16728616-D65B-4575-A885-848A6C9D5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05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0</xdr:row>
      <xdr:rowOff>85725</xdr:rowOff>
    </xdr:from>
    <xdr:to>
      <xdr:col>1</xdr:col>
      <xdr:colOff>1047750</xdr:colOff>
      <xdr:row>4</xdr:row>
      <xdr:rowOff>152400</xdr:rowOff>
    </xdr:to>
    <xdr:pic>
      <xdr:nvPicPr>
        <xdr:cNvPr id="2477" name="Imagem 1">
          <a:extLst>
            <a:ext uri="{FF2B5EF4-FFF2-40B4-BE49-F238E27FC236}">
              <a16:creationId xmlns:a16="http://schemas.microsoft.com/office/drawing/2014/main" id="{0888A9F9-30A4-4559-8258-896DA7E6CD4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85725"/>
          <a:ext cx="847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workbookViewId="0"/>
  </sheetViews>
  <sheetFormatPr defaultRowHeight="12.75" x14ac:dyDescent="0.2"/>
  <cols>
    <col min="1" max="1" width="120.85546875" style="5" customWidth="1"/>
    <col min="2" max="16384" width="9.140625" style="5"/>
  </cols>
  <sheetData>
    <row r="1" spans="1:1" ht="18" x14ac:dyDescent="0.25">
      <c r="A1" s="10" t="s">
        <v>8858</v>
      </c>
    </row>
    <row r="4" spans="1:1" x14ac:dyDescent="0.2">
      <c r="A4" s="11" t="s">
        <v>8859</v>
      </c>
    </row>
    <row r="6" spans="1:1" ht="25.5" x14ac:dyDescent="0.2">
      <c r="A6" s="8" t="s">
        <v>8866</v>
      </c>
    </row>
    <row r="7" spans="1:1" x14ac:dyDescent="0.2">
      <c r="A7" s="7"/>
    </row>
    <row r="8" spans="1:1" ht="38.25" x14ac:dyDescent="0.2">
      <c r="A8" s="8" t="s">
        <v>8867</v>
      </c>
    </row>
    <row r="10" spans="1:1" ht="122.25" customHeight="1" x14ac:dyDescent="0.2">
      <c r="A10" s="9" t="s">
        <v>8868</v>
      </c>
    </row>
    <row r="12" spans="1:1" ht="25.5" x14ac:dyDescent="0.2">
      <c r="A12" s="8" t="s">
        <v>8869</v>
      </c>
    </row>
    <row r="14" spans="1:1" x14ac:dyDescent="0.2">
      <c r="A14" s="8" t="s">
        <v>8585</v>
      </c>
    </row>
    <row r="16" spans="1:1" x14ac:dyDescent="0.2">
      <c r="A16" s="11" t="s">
        <v>8860</v>
      </c>
    </row>
    <row r="18" spans="1:1" ht="25.5" x14ac:dyDescent="0.2">
      <c r="A18" s="6" t="s">
        <v>8586</v>
      </c>
    </row>
    <row r="20" spans="1:1" x14ac:dyDescent="0.2">
      <c r="A20" s="6" t="s">
        <v>8587</v>
      </c>
    </row>
    <row r="22" spans="1:1" x14ac:dyDescent="0.2">
      <c r="A22" s="6" t="s">
        <v>8588</v>
      </c>
    </row>
    <row r="24" spans="1:1" ht="25.5" x14ac:dyDescent="0.2">
      <c r="A24" s="6" t="s">
        <v>8589</v>
      </c>
    </row>
    <row r="26" spans="1:1" x14ac:dyDescent="0.2">
      <c r="A26" s="11" t="s">
        <v>8861</v>
      </c>
    </row>
    <row r="28" spans="1:1" ht="51" x14ac:dyDescent="0.2">
      <c r="A28" s="6" t="s">
        <v>8590</v>
      </c>
    </row>
    <row r="30" spans="1:1" x14ac:dyDescent="0.2">
      <c r="A30" s="6" t="s">
        <v>8591</v>
      </c>
    </row>
    <row r="32" spans="1:1" ht="38.25" x14ac:dyDescent="0.2">
      <c r="A32" s="6" t="s">
        <v>8592</v>
      </c>
    </row>
    <row r="34" spans="1:1" ht="25.5" x14ac:dyDescent="0.2">
      <c r="A34" s="6" t="s">
        <v>8593</v>
      </c>
    </row>
    <row r="36" spans="1:1" x14ac:dyDescent="0.2">
      <c r="A36" s="11" t="s">
        <v>8862</v>
      </c>
    </row>
    <row r="38" spans="1:1" ht="51" x14ac:dyDescent="0.2">
      <c r="A38" s="6" t="s">
        <v>8594</v>
      </c>
    </row>
    <row r="40" spans="1:1" ht="25.5" x14ac:dyDescent="0.2">
      <c r="A40" s="6" t="s">
        <v>8595</v>
      </c>
    </row>
    <row r="42" spans="1:1" x14ac:dyDescent="0.2">
      <c r="A42" s="6" t="s">
        <v>8596</v>
      </c>
    </row>
    <row r="44" spans="1:1" ht="25.5" x14ac:dyDescent="0.2">
      <c r="A44" s="6" t="s">
        <v>8597</v>
      </c>
    </row>
    <row r="46" spans="1:1" x14ac:dyDescent="0.2">
      <c r="A46" s="6" t="s">
        <v>8598</v>
      </c>
    </row>
    <row r="48" spans="1:1" x14ac:dyDescent="0.2">
      <c r="A48" s="11" t="s">
        <v>8863</v>
      </c>
    </row>
    <row r="50" spans="1:1" ht="38.25" x14ac:dyDescent="0.2">
      <c r="A50" s="6" t="s">
        <v>8599</v>
      </c>
    </row>
    <row r="52" spans="1:1" ht="38.25" x14ac:dyDescent="0.2">
      <c r="A52" s="6" t="s">
        <v>8600</v>
      </c>
    </row>
    <row r="54" spans="1:1" x14ac:dyDescent="0.2">
      <c r="A54" s="11" t="s">
        <v>8864</v>
      </c>
    </row>
    <row r="56" spans="1:1" ht="38.25" x14ac:dyDescent="0.2">
      <c r="A56" s="6" t="s">
        <v>8601</v>
      </c>
    </row>
    <row r="58" spans="1:1" ht="51" x14ac:dyDescent="0.2">
      <c r="A58" s="6" t="s">
        <v>8602</v>
      </c>
    </row>
    <row r="60" spans="1:1" ht="25.5" x14ac:dyDescent="0.2">
      <c r="A60" s="6" t="s">
        <v>8603</v>
      </c>
    </row>
    <row r="62" spans="1:1" x14ac:dyDescent="0.2">
      <c r="A62" s="11" t="s">
        <v>8865</v>
      </c>
    </row>
    <row r="64" spans="1:1" ht="25.5" x14ac:dyDescent="0.2">
      <c r="A64" s="6" t="s">
        <v>8604</v>
      </c>
    </row>
    <row r="66" spans="1:1" ht="25.5" x14ac:dyDescent="0.2">
      <c r="A66" s="6" t="s">
        <v>8605</v>
      </c>
    </row>
    <row r="68" spans="1:1" ht="25.5" x14ac:dyDescent="0.2">
      <c r="A68" s="6" t="s">
        <v>8606</v>
      </c>
    </row>
    <row r="70" spans="1:1" ht="63.75" x14ac:dyDescent="0.2">
      <c r="A70" s="6" t="s">
        <v>8607</v>
      </c>
    </row>
    <row r="72" spans="1:1" x14ac:dyDescent="0.2">
      <c r="A72" s="6" t="s">
        <v>8608</v>
      </c>
    </row>
    <row r="74" spans="1:1" ht="38.25" x14ac:dyDescent="0.2">
      <c r="A74" s="6" t="s">
        <v>8609</v>
      </c>
    </row>
  </sheetData>
  <phoneticPr fontId="0" type="noConversion"/>
  <pageMargins left="0.31496062992125984" right="0.23622047244094491" top="0.45" bottom="0.59055118110236227" header="0.27559055118110237" footer="0.27559055118110237"/>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19"/>
  <sheetViews>
    <sheetView topLeftCell="A91" workbookViewId="0">
      <selection activeCell="F4020" sqref="F4020"/>
    </sheetView>
  </sheetViews>
  <sheetFormatPr defaultRowHeight="12.75" x14ac:dyDescent="0.2"/>
  <cols>
    <col min="1" max="1" width="11" style="23" customWidth="1"/>
    <col min="2" max="2" width="19.7109375" style="23" customWidth="1"/>
    <col min="4" max="4" width="14.7109375" bestFit="1" customWidth="1"/>
    <col min="5" max="5" width="10.140625" style="17" bestFit="1" customWidth="1"/>
    <col min="7" max="8" width="15" customWidth="1"/>
    <col min="9" max="9" width="12.42578125" customWidth="1"/>
    <col min="11" max="12" width="13.7109375" customWidth="1"/>
    <col min="13" max="13" width="12" customWidth="1"/>
    <col min="15" max="16" width="17.7109375" customWidth="1"/>
    <col min="17" max="17" width="12.5703125" customWidth="1"/>
    <col min="19" max="19" width="17" bestFit="1" customWidth="1"/>
    <col min="20" max="20" width="10.5703125" bestFit="1" customWidth="1"/>
    <col min="21" max="21" width="9.5703125" bestFit="1" customWidth="1"/>
    <col min="22" max="22" width="10.7109375" bestFit="1" customWidth="1"/>
    <col min="23" max="23" width="15.85546875" customWidth="1"/>
  </cols>
  <sheetData>
    <row r="1" spans="1:23" ht="13.5" thickBot="1" x14ac:dyDescent="0.25">
      <c r="A1" s="528" t="s">
        <v>2615</v>
      </c>
      <c r="B1" s="528"/>
      <c r="S1" s="18" t="s">
        <v>2616</v>
      </c>
      <c r="T1" s="19">
        <v>11.5</v>
      </c>
      <c r="V1" s="20"/>
    </row>
    <row r="2" spans="1:23" ht="13.5" thickBot="1" x14ac:dyDescent="0.25">
      <c r="A2" s="16"/>
      <c r="B2" s="16"/>
      <c r="S2" s="21"/>
      <c r="T2" s="22"/>
      <c r="V2" s="20"/>
    </row>
    <row r="3" spans="1:23" ht="26.25" thickBot="1" x14ac:dyDescent="0.25">
      <c r="A3" s="23" t="s">
        <v>2617</v>
      </c>
      <c r="B3" s="23" t="s">
        <v>2618</v>
      </c>
      <c r="D3" s="24" t="s">
        <v>2619</v>
      </c>
      <c r="E3" s="25" t="s">
        <v>2620</v>
      </c>
      <c r="S3" s="26" t="s">
        <v>2619</v>
      </c>
      <c r="T3" s="27" t="s">
        <v>2621</v>
      </c>
      <c r="U3" s="27" t="s">
        <v>2622</v>
      </c>
      <c r="V3" s="27" t="s">
        <v>2623</v>
      </c>
      <c r="W3" s="28" t="s">
        <v>2624</v>
      </c>
    </row>
    <row r="4" spans="1:23" ht="18.75" thickBot="1" x14ac:dyDescent="0.25">
      <c r="A4" s="29" t="s">
        <v>2625</v>
      </c>
      <c r="B4" s="12">
        <v>8</v>
      </c>
      <c r="D4" s="13" t="s">
        <v>5280</v>
      </c>
      <c r="E4" s="14">
        <v>0.05</v>
      </c>
      <c r="S4" s="15">
        <v>10101012</v>
      </c>
      <c r="T4" s="30" t="s">
        <v>2626</v>
      </c>
      <c r="U4" s="31">
        <f>$T$1</f>
        <v>11.5</v>
      </c>
      <c r="V4" s="32">
        <v>0.23039999999999999</v>
      </c>
      <c r="W4" s="33">
        <f>ROUND(U4*IF(V4=1,1,(1-V4)),3)</f>
        <v>8.85</v>
      </c>
    </row>
    <row r="5" spans="1:23" ht="18.75" thickBot="1" x14ac:dyDescent="0.25">
      <c r="A5" s="34" t="s">
        <v>2627</v>
      </c>
      <c r="B5" s="35">
        <v>16</v>
      </c>
      <c r="D5" s="36" t="s">
        <v>2628</v>
      </c>
      <c r="E5" s="14">
        <v>0.05</v>
      </c>
      <c r="S5" s="37" t="s">
        <v>2628</v>
      </c>
      <c r="T5" s="38" t="s">
        <v>2626</v>
      </c>
      <c r="U5" s="39">
        <f t="shared" ref="U5:U68" si="0">$T$1</f>
        <v>11.5</v>
      </c>
      <c r="V5" s="32">
        <v>0.23039999999999999</v>
      </c>
      <c r="W5" s="33">
        <f t="shared" ref="W5:W68" si="1">ROUND(U5*IF(V5=1,1,(1-V5)),3)</f>
        <v>8.85</v>
      </c>
    </row>
    <row r="6" spans="1:23" ht="18.75" thickBot="1" x14ac:dyDescent="0.25">
      <c r="A6" s="34" t="s">
        <v>2629</v>
      </c>
      <c r="B6" s="35">
        <v>24</v>
      </c>
      <c r="D6" s="36" t="s">
        <v>5282</v>
      </c>
      <c r="E6" s="14">
        <v>0.05</v>
      </c>
      <c r="S6" s="37" t="s">
        <v>5282</v>
      </c>
      <c r="T6" s="38" t="s">
        <v>2626</v>
      </c>
      <c r="U6" s="39">
        <f t="shared" si="0"/>
        <v>11.5</v>
      </c>
      <c r="V6" s="32">
        <v>0.23039999999999999</v>
      </c>
      <c r="W6" s="33">
        <f t="shared" si="1"/>
        <v>8.85</v>
      </c>
    </row>
    <row r="7" spans="1:23" ht="18.75" thickBot="1" x14ac:dyDescent="0.25">
      <c r="A7" s="34" t="s">
        <v>2630</v>
      </c>
      <c r="B7" s="35">
        <v>32</v>
      </c>
      <c r="D7" s="36" t="s">
        <v>5284</v>
      </c>
      <c r="E7" s="14">
        <v>0.05</v>
      </c>
      <c r="S7" s="37" t="s">
        <v>5284</v>
      </c>
      <c r="T7" s="38" t="s">
        <v>2626</v>
      </c>
      <c r="U7" s="39">
        <f t="shared" si="0"/>
        <v>11.5</v>
      </c>
      <c r="V7" s="32">
        <v>0.23039999999999999</v>
      </c>
      <c r="W7" s="33">
        <f t="shared" si="1"/>
        <v>8.85</v>
      </c>
    </row>
    <row r="8" spans="1:23" ht="18.75" thickBot="1" x14ac:dyDescent="0.25">
      <c r="A8" s="34" t="s">
        <v>2631</v>
      </c>
      <c r="B8" s="35">
        <v>42</v>
      </c>
      <c r="D8" s="36" t="s">
        <v>5286</v>
      </c>
      <c r="E8" s="14">
        <v>0.05</v>
      </c>
      <c r="S8" s="37" t="s">
        <v>5286</v>
      </c>
      <c r="T8" s="38" t="s">
        <v>2626</v>
      </c>
      <c r="U8" s="39">
        <f t="shared" si="0"/>
        <v>11.5</v>
      </c>
      <c r="V8" s="32">
        <v>0.23039999999999999</v>
      </c>
      <c r="W8" s="33">
        <f t="shared" si="1"/>
        <v>8.85</v>
      </c>
    </row>
    <row r="9" spans="1:23" ht="18.75" thickBot="1" x14ac:dyDescent="0.25">
      <c r="A9" s="34" t="s">
        <v>2632</v>
      </c>
      <c r="B9" s="35">
        <v>50</v>
      </c>
      <c r="D9" s="36" t="s">
        <v>5288</v>
      </c>
      <c r="E9" s="14">
        <v>0.05</v>
      </c>
      <c r="S9" s="37" t="s">
        <v>5288</v>
      </c>
      <c r="T9" s="38" t="s">
        <v>2626</v>
      </c>
      <c r="U9" s="39">
        <f t="shared" si="0"/>
        <v>11.5</v>
      </c>
      <c r="V9" s="32">
        <v>0.23039999999999999</v>
      </c>
      <c r="W9" s="33">
        <f t="shared" si="1"/>
        <v>8.85</v>
      </c>
    </row>
    <row r="10" spans="1:23" ht="18.75" thickBot="1" x14ac:dyDescent="0.25">
      <c r="A10" s="34" t="s">
        <v>2633</v>
      </c>
      <c r="B10" s="35">
        <v>69</v>
      </c>
      <c r="D10" s="36" t="s">
        <v>5290</v>
      </c>
      <c r="E10" s="14">
        <v>0.05</v>
      </c>
      <c r="S10" s="37" t="s">
        <v>5290</v>
      </c>
      <c r="T10" s="38" t="s">
        <v>2626</v>
      </c>
      <c r="U10" s="39">
        <f t="shared" si="0"/>
        <v>11.5</v>
      </c>
      <c r="V10" s="32">
        <v>0.23039999999999999</v>
      </c>
      <c r="W10" s="33">
        <f t="shared" si="1"/>
        <v>8.85</v>
      </c>
    </row>
    <row r="11" spans="1:23" ht="18.75" thickBot="1" x14ac:dyDescent="0.25">
      <c r="A11" s="34" t="s">
        <v>2634</v>
      </c>
      <c r="B11" s="35">
        <v>88</v>
      </c>
      <c r="D11" s="36" t="s">
        <v>5292</v>
      </c>
      <c r="E11" s="14">
        <v>0.05</v>
      </c>
      <c r="S11" s="37" t="s">
        <v>5292</v>
      </c>
      <c r="T11" s="38" t="s">
        <v>2626</v>
      </c>
      <c r="U11" s="39">
        <f t="shared" si="0"/>
        <v>11.5</v>
      </c>
      <c r="V11" s="32">
        <v>0.23039999999999999</v>
      </c>
      <c r="W11" s="33">
        <f t="shared" si="1"/>
        <v>8.85</v>
      </c>
    </row>
    <row r="12" spans="1:23" ht="18.75" thickBot="1" x14ac:dyDescent="0.25">
      <c r="A12" s="34" t="s">
        <v>8369</v>
      </c>
      <c r="B12" s="35">
        <v>100</v>
      </c>
      <c r="D12" s="36" t="s">
        <v>5293</v>
      </c>
      <c r="E12" s="14">
        <v>0.05</v>
      </c>
      <c r="S12" s="37" t="s">
        <v>5293</v>
      </c>
      <c r="T12" s="38" t="s">
        <v>2626</v>
      </c>
      <c r="U12" s="39">
        <f t="shared" si="0"/>
        <v>11.5</v>
      </c>
      <c r="V12" s="32">
        <v>0.23039999999999999</v>
      </c>
      <c r="W12" s="33">
        <f t="shared" si="1"/>
        <v>8.85</v>
      </c>
    </row>
    <row r="13" spans="1:23" ht="18.75" thickBot="1" x14ac:dyDescent="0.25">
      <c r="A13" s="34" t="s">
        <v>2635</v>
      </c>
      <c r="B13" s="35">
        <v>120</v>
      </c>
      <c r="D13" s="36" t="s">
        <v>5297</v>
      </c>
      <c r="E13" s="14">
        <v>0.05</v>
      </c>
      <c r="S13" s="37" t="s">
        <v>5297</v>
      </c>
      <c r="T13" s="38" t="s">
        <v>2626</v>
      </c>
      <c r="U13" s="39">
        <f t="shared" si="0"/>
        <v>11.5</v>
      </c>
      <c r="V13" s="32">
        <v>0.23039999999999999</v>
      </c>
      <c r="W13" s="33">
        <f t="shared" si="1"/>
        <v>8.85</v>
      </c>
    </row>
    <row r="14" spans="1:23" ht="18.75" thickBot="1" x14ac:dyDescent="0.25">
      <c r="A14" s="34" t="s">
        <v>2636</v>
      </c>
      <c r="B14" s="35">
        <v>132</v>
      </c>
      <c r="D14" s="36" t="s">
        <v>5299</v>
      </c>
      <c r="E14" s="14">
        <v>0.05</v>
      </c>
      <c r="S14" s="37" t="s">
        <v>5299</v>
      </c>
      <c r="T14" s="38" t="s">
        <v>2626</v>
      </c>
      <c r="U14" s="39">
        <f t="shared" si="0"/>
        <v>11.5</v>
      </c>
      <c r="V14" s="32">
        <v>0.23039999999999999</v>
      </c>
      <c r="W14" s="33">
        <f t="shared" si="1"/>
        <v>8.85</v>
      </c>
    </row>
    <row r="15" spans="1:23" ht="18.75" thickBot="1" x14ac:dyDescent="0.25">
      <c r="A15" s="34" t="s">
        <v>2637</v>
      </c>
      <c r="B15" s="35">
        <v>148</v>
      </c>
      <c r="D15" s="36" t="s">
        <v>5301</v>
      </c>
      <c r="E15" s="14">
        <v>0.05</v>
      </c>
      <c r="S15" s="37" t="s">
        <v>5301</v>
      </c>
      <c r="T15" s="38" t="s">
        <v>2626</v>
      </c>
      <c r="U15" s="39">
        <f t="shared" si="0"/>
        <v>11.5</v>
      </c>
      <c r="V15" s="32">
        <v>0.23039999999999999</v>
      </c>
      <c r="W15" s="33">
        <f t="shared" si="1"/>
        <v>8.85</v>
      </c>
    </row>
    <row r="16" spans="1:23" ht="18.75" thickBot="1" x14ac:dyDescent="0.25">
      <c r="A16" s="34" t="s">
        <v>2638</v>
      </c>
      <c r="B16" s="35">
        <v>160</v>
      </c>
      <c r="D16" s="36" t="s">
        <v>5303</v>
      </c>
      <c r="E16" s="14">
        <v>0.05</v>
      </c>
      <c r="S16" s="37" t="s">
        <v>5303</v>
      </c>
      <c r="T16" s="38" t="s">
        <v>2626</v>
      </c>
      <c r="U16" s="39">
        <f t="shared" si="0"/>
        <v>11.5</v>
      </c>
      <c r="V16" s="32">
        <v>0.23039999999999999</v>
      </c>
      <c r="W16" s="33">
        <f t="shared" si="1"/>
        <v>8.85</v>
      </c>
    </row>
    <row r="17" spans="1:23" ht="18.75" thickBot="1" x14ac:dyDescent="0.25">
      <c r="A17" s="34" t="s">
        <v>2639</v>
      </c>
      <c r="B17" s="35">
        <v>172</v>
      </c>
      <c r="D17" s="36" t="s">
        <v>5305</v>
      </c>
      <c r="E17" s="14">
        <v>0.05</v>
      </c>
      <c r="S17" s="37" t="s">
        <v>5305</v>
      </c>
      <c r="T17" s="38" t="s">
        <v>2626</v>
      </c>
      <c r="U17" s="39">
        <f t="shared" si="0"/>
        <v>11.5</v>
      </c>
      <c r="V17" s="32">
        <v>0.23039999999999999</v>
      </c>
      <c r="W17" s="33">
        <f t="shared" si="1"/>
        <v>8.85</v>
      </c>
    </row>
    <row r="18" spans="1:23" ht="18.75" thickBot="1" x14ac:dyDescent="0.25">
      <c r="A18" s="29" t="s">
        <v>2640</v>
      </c>
      <c r="B18" s="12">
        <v>184</v>
      </c>
      <c r="D18" s="36" t="s">
        <v>5307</v>
      </c>
      <c r="E18" s="14">
        <v>0.05</v>
      </c>
      <c r="S18" s="37" t="s">
        <v>5307</v>
      </c>
      <c r="T18" s="38" t="s">
        <v>2626</v>
      </c>
      <c r="U18" s="39">
        <f t="shared" si="0"/>
        <v>11.5</v>
      </c>
      <c r="V18" s="32">
        <v>0.23039999999999999</v>
      </c>
      <c r="W18" s="33">
        <f t="shared" si="1"/>
        <v>8.85</v>
      </c>
    </row>
    <row r="19" spans="1:23" ht="18.75" thickBot="1" x14ac:dyDescent="0.25">
      <c r="A19" s="34" t="s">
        <v>2641</v>
      </c>
      <c r="B19" s="35">
        <v>200</v>
      </c>
      <c r="D19" s="36" t="s">
        <v>2642</v>
      </c>
      <c r="E19" s="14">
        <v>0.05</v>
      </c>
      <c r="S19" s="37" t="s">
        <v>2642</v>
      </c>
      <c r="T19" s="38" t="s">
        <v>2626</v>
      </c>
      <c r="U19" s="39">
        <f t="shared" si="0"/>
        <v>11.5</v>
      </c>
      <c r="V19" s="32">
        <v>0.23039999999999999</v>
      </c>
      <c r="W19" s="33">
        <f t="shared" si="1"/>
        <v>8.85</v>
      </c>
    </row>
    <row r="20" spans="1:23" ht="18.75" thickBot="1" x14ac:dyDescent="0.25">
      <c r="A20" s="34" t="s">
        <v>2643</v>
      </c>
      <c r="B20" s="35">
        <v>220</v>
      </c>
      <c r="D20" s="36" t="s">
        <v>2644</v>
      </c>
      <c r="E20" s="14">
        <v>0.05</v>
      </c>
      <c r="S20" s="37" t="s">
        <v>2644</v>
      </c>
      <c r="T20" s="38" t="s">
        <v>2626</v>
      </c>
      <c r="U20" s="39">
        <f t="shared" si="0"/>
        <v>11.5</v>
      </c>
      <c r="V20" s="32">
        <v>0.23039999999999999</v>
      </c>
      <c r="W20" s="33">
        <f t="shared" si="1"/>
        <v>8.85</v>
      </c>
    </row>
    <row r="21" spans="1:23" ht="18.75" thickBot="1" x14ac:dyDescent="0.25">
      <c r="A21" s="34" t="s">
        <v>2645</v>
      </c>
      <c r="B21" s="35">
        <v>240</v>
      </c>
      <c r="D21" s="36" t="s">
        <v>2646</v>
      </c>
      <c r="E21" s="14">
        <v>0.05</v>
      </c>
      <c r="S21" s="37" t="s">
        <v>2646</v>
      </c>
      <c r="T21" s="38" t="s">
        <v>2626</v>
      </c>
      <c r="U21" s="39">
        <f t="shared" si="0"/>
        <v>11.5</v>
      </c>
      <c r="V21" s="32">
        <v>0.23039999999999999</v>
      </c>
      <c r="W21" s="33">
        <f t="shared" si="1"/>
        <v>8.85</v>
      </c>
    </row>
    <row r="22" spans="1:23" ht="18.75" thickBot="1" x14ac:dyDescent="0.25">
      <c r="A22" s="34" t="s">
        <v>2647</v>
      </c>
      <c r="B22" s="35">
        <v>260</v>
      </c>
      <c r="D22" s="36" t="s">
        <v>5321</v>
      </c>
      <c r="E22" s="14">
        <v>0.05</v>
      </c>
      <c r="S22" s="37" t="s">
        <v>5321</v>
      </c>
      <c r="T22" s="38" t="s">
        <v>2626</v>
      </c>
      <c r="U22" s="39">
        <f t="shared" si="0"/>
        <v>11.5</v>
      </c>
      <c r="V22" s="32">
        <v>0.23039999999999999</v>
      </c>
      <c r="W22" s="33">
        <f t="shared" si="1"/>
        <v>8.85</v>
      </c>
    </row>
    <row r="23" spans="1:23" ht="18.75" thickBot="1" x14ac:dyDescent="0.25">
      <c r="A23" s="34" t="s">
        <v>2648</v>
      </c>
      <c r="B23" s="35">
        <v>280</v>
      </c>
      <c r="D23" s="36" t="s">
        <v>5323</v>
      </c>
      <c r="E23" s="14">
        <v>0.05</v>
      </c>
      <c r="S23" s="37" t="s">
        <v>5323</v>
      </c>
      <c r="T23" s="38" t="s">
        <v>2626</v>
      </c>
      <c r="U23" s="39">
        <f t="shared" si="0"/>
        <v>11.5</v>
      </c>
      <c r="V23" s="32">
        <v>0.23039999999999999</v>
      </c>
      <c r="W23" s="33">
        <f t="shared" si="1"/>
        <v>8.85</v>
      </c>
    </row>
    <row r="24" spans="1:23" ht="18.75" thickBot="1" x14ac:dyDescent="0.25">
      <c r="A24" s="34" t="s">
        <v>2649</v>
      </c>
      <c r="B24" s="35">
        <v>340</v>
      </c>
      <c r="D24" s="36" t="s">
        <v>5325</v>
      </c>
      <c r="E24" s="14">
        <v>0.05</v>
      </c>
      <c r="S24" s="37" t="s">
        <v>5325</v>
      </c>
      <c r="T24" s="38" t="s">
        <v>2626</v>
      </c>
      <c r="U24" s="39">
        <f t="shared" si="0"/>
        <v>11.5</v>
      </c>
      <c r="V24" s="32">
        <v>0.23039999999999999</v>
      </c>
      <c r="W24" s="33">
        <f t="shared" si="1"/>
        <v>8.85</v>
      </c>
    </row>
    <row r="25" spans="1:23" ht="18.75" thickBot="1" x14ac:dyDescent="0.25">
      <c r="A25" s="34" t="s">
        <v>2650</v>
      </c>
      <c r="B25" s="35">
        <v>368</v>
      </c>
      <c r="D25" s="36" t="s">
        <v>5327</v>
      </c>
      <c r="E25" s="14">
        <v>0.05</v>
      </c>
      <c r="S25" s="37" t="s">
        <v>5327</v>
      </c>
      <c r="T25" s="38" t="s">
        <v>2626</v>
      </c>
      <c r="U25" s="39">
        <f t="shared" si="0"/>
        <v>11.5</v>
      </c>
      <c r="V25" s="32">
        <v>0.23039999999999999</v>
      </c>
      <c r="W25" s="33">
        <f t="shared" si="1"/>
        <v>8.85</v>
      </c>
    </row>
    <row r="26" spans="1:23" ht="18.75" thickBot="1" x14ac:dyDescent="0.25">
      <c r="A26" s="34" t="s">
        <v>2651</v>
      </c>
      <c r="B26" s="35">
        <v>384</v>
      </c>
      <c r="D26" s="36" t="s">
        <v>5329</v>
      </c>
      <c r="E26" s="14">
        <v>0.05</v>
      </c>
      <c r="S26" s="37" t="s">
        <v>5329</v>
      </c>
      <c r="T26" s="38" t="s">
        <v>2626</v>
      </c>
      <c r="U26" s="39">
        <f t="shared" si="0"/>
        <v>11.5</v>
      </c>
      <c r="V26" s="32">
        <v>0.23039999999999999</v>
      </c>
      <c r="W26" s="33">
        <f t="shared" si="1"/>
        <v>8.85</v>
      </c>
    </row>
    <row r="27" spans="1:23" ht="18.75" thickBot="1" x14ac:dyDescent="0.25">
      <c r="A27" s="34" t="s">
        <v>378</v>
      </c>
      <c r="B27" s="35">
        <v>408</v>
      </c>
      <c r="D27" s="36" t="s">
        <v>5331</v>
      </c>
      <c r="E27" s="14">
        <v>0.05</v>
      </c>
      <c r="S27" s="37" t="s">
        <v>5331</v>
      </c>
      <c r="T27" s="38" t="s">
        <v>2626</v>
      </c>
      <c r="U27" s="39">
        <f t="shared" si="0"/>
        <v>11.5</v>
      </c>
      <c r="V27" s="32">
        <v>0.23039999999999999</v>
      </c>
      <c r="W27" s="33">
        <f t="shared" si="1"/>
        <v>8.85</v>
      </c>
    </row>
    <row r="28" spans="1:23" ht="18.75" thickBot="1" x14ac:dyDescent="0.25">
      <c r="A28" s="34" t="s">
        <v>379</v>
      </c>
      <c r="B28" s="35">
        <v>436</v>
      </c>
      <c r="D28" s="36" t="s">
        <v>5333</v>
      </c>
      <c r="E28" s="14">
        <v>0.05</v>
      </c>
      <c r="S28" s="37" t="s">
        <v>5333</v>
      </c>
      <c r="T28" s="38" t="s">
        <v>2626</v>
      </c>
      <c r="U28" s="39">
        <f t="shared" si="0"/>
        <v>11.5</v>
      </c>
      <c r="V28" s="32">
        <v>0.23039999999999999</v>
      </c>
      <c r="W28" s="33">
        <f t="shared" si="1"/>
        <v>8.85</v>
      </c>
    </row>
    <row r="29" spans="1:23" ht="18.75" thickBot="1" x14ac:dyDescent="0.25">
      <c r="A29" s="34" t="s">
        <v>380</v>
      </c>
      <c r="B29" s="35">
        <v>476</v>
      </c>
      <c r="D29" s="36" t="s">
        <v>5335</v>
      </c>
      <c r="E29" s="14">
        <v>0.05</v>
      </c>
      <c r="S29" s="37" t="s">
        <v>5335</v>
      </c>
      <c r="T29" s="38" t="s">
        <v>2626</v>
      </c>
      <c r="U29" s="39">
        <f t="shared" si="0"/>
        <v>11.5</v>
      </c>
      <c r="V29" s="32">
        <v>0.23039999999999999</v>
      </c>
      <c r="W29" s="33">
        <f t="shared" si="1"/>
        <v>8.85</v>
      </c>
    </row>
    <row r="30" spans="1:23" ht="18.75" thickBot="1" x14ac:dyDescent="0.25">
      <c r="A30" s="34" t="s">
        <v>381</v>
      </c>
      <c r="B30" s="35">
        <v>524</v>
      </c>
      <c r="D30" s="36" t="s">
        <v>5337</v>
      </c>
      <c r="E30" s="14">
        <v>0.05</v>
      </c>
      <c r="S30" s="37" t="s">
        <v>5337</v>
      </c>
      <c r="T30" s="38" t="s">
        <v>2626</v>
      </c>
      <c r="U30" s="39">
        <f t="shared" si="0"/>
        <v>11.5</v>
      </c>
      <c r="V30" s="32">
        <v>0.23039999999999999</v>
      </c>
      <c r="W30" s="33">
        <f t="shared" si="1"/>
        <v>8.85</v>
      </c>
    </row>
    <row r="31" spans="1:23" ht="18.75" thickBot="1" x14ac:dyDescent="0.25">
      <c r="A31" s="34" t="s">
        <v>8357</v>
      </c>
      <c r="B31" s="35">
        <v>560</v>
      </c>
      <c r="D31" s="36" t="s">
        <v>5339</v>
      </c>
      <c r="E31" s="14">
        <v>0.05</v>
      </c>
      <c r="S31" s="37" t="s">
        <v>5339</v>
      </c>
      <c r="T31" s="38" t="s">
        <v>2626</v>
      </c>
      <c r="U31" s="39">
        <f t="shared" si="0"/>
        <v>11.5</v>
      </c>
      <c r="V31" s="32">
        <v>0.23039999999999999</v>
      </c>
      <c r="W31" s="33">
        <f t="shared" si="1"/>
        <v>8.85</v>
      </c>
    </row>
    <row r="32" spans="1:23" ht="18.75" thickBot="1" x14ac:dyDescent="0.25">
      <c r="A32" s="29" t="s">
        <v>8360</v>
      </c>
      <c r="B32" s="12">
        <v>608</v>
      </c>
      <c r="D32" s="36" t="s">
        <v>5341</v>
      </c>
      <c r="E32" s="14">
        <v>0.05</v>
      </c>
      <c r="S32" s="37" t="s">
        <v>5341</v>
      </c>
      <c r="T32" s="38" t="s">
        <v>2626</v>
      </c>
      <c r="U32" s="39">
        <f t="shared" si="0"/>
        <v>11.5</v>
      </c>
      <c r="V32" s="32">
        <v>0.23039999999999999</v>
      </c>
      <c r="W32" s="33">
        <f t="shared" si="1"/>
        <v>8.85</v>
      </c>
    </row>
    <row r="33" spans="1:23" ht="18.75" thickBot="1" x14ac:dyDescent="0.25">
      <c r="A33" s="34" t="s">
        <v>8364</v>
      </c>
      <c r="B33" s="35">
        <v>676</v>
      </c>
      <c r="D33" s="36" t="s">
        <v>5343</v>
      </c>
      <c r="E33" s="14">
        <v>0.05</v>
      </c>
      <c r="S33" s="37" t="s">
        <v>5343</v>
      </c>
      <c r="T33" s="38" t="s">
        <v>2626</v>
      </c>
      <c r="U33" s="39">
        <f t="shared" si="0"/>
        <v>11.5</v>
      </c>
      <c r="V33" s="32">
        <v>0.23039999999999999</v>
      </c>
      <c r="W33" s="33">
        <f t="shared" si="1"/>
        <v>8.85</v>
      </c>
    </row>
    <row r="34" spans="1:23" ht="18.75" thickBot="1" x14ac:dyDescent="0.25">
      <c r="A34" s="34" t="s">
        <v>8361</v>
      </c>
      <c r="B34" s="35">
        <v>716</v>
      </c>
      <c r="D34" s="36" t="s">
        <v>5345</v>
      </c>
      <c r="E34" s="14">
        <v>0.05</v>
      </c>
      <c r="S34" s="37" t="s">
        <v>5345</v>
      </c>
      <c r="T34" s="38" t="s">
        <v>2626</v>
      </c>
      <c r="U34" s="39">
        <f t="shared" si="0"/>
        <v>11.5</v>
      </c>
      <c r="V34" s="32">
        <v>0.23039999999999999</v>
      </c>
      <c r="W34" s="33">
        <f t="shared" si="1"/>
        <v>8.85</v>
      </c>
    </row>
    <row r="35" spans="1:23" ht="18.75" thickBot="1" x14ac:dyDescent="0.25">
      <c r="A35" s="34" t="s">
        <v>8362</v>
      </c>
      <c r="B35" s="35">
        <v>784</v>
      </c>
      <c r="D35" s="36" t="s">
        <v>5347</v>
      </c>
      <c r="E35" s="14">
        <v>0.05</v>
      </c>
      <c r="S35" s="37" t="s">
        <v>5347</v>
      </c>
      <c r="T35" s="38" t="s">
        <v>2626</v>
      </c>
      <c r="U35" s="39">
        <f t="shared" si="0"/>
        <v>11.5</v>
      </c>
      <c r="V35" s="32">
        <v>0.23039999999999999</v>
      </c>
      <c r="W35" s="33">
        <f t="shared" si="1"/>
        <v>8.85</v>
      </c>
    </row>
    <row r="36" spans="1:23" ht="18.75" thickBot="1" x14ac:dyDescent="0.25">
      <c r="A36" s="34" t="s">
        <v>8365</v>
      </c>
      <c r="B36" s="35">
        <v>860</v>
      </c>
      <c r="D36" s="36" t="s">
        <v>5349</v>
      </c>
      <c r="E36" s="14">
        <v>0.05</v>
      </c>
      <c r="S36" s="37" t="s">
        <v>5349</v>
      </c>
      <c r="T36" s="38" t="s">
        <v>2626</v>
      </c>
      <c r="U36" s="39">
        <f t="shared" si="0"/>
        <v>11.5</v>
      </c>
      <c r="V36" s="32">
        <v>0.23039999999999999</v>
      </c>
      <c r="W36" s="33">
        <f t="shared" si="1"/>
        <v>8.85</v>
      </c>
    </row>
    <row r="37" spans="1:23" ht="18.75" thickBot="1" x14ac:dyDescent="0.25">
      <c r="A37" s="34" t="s">
        <v>8358</v>
      </c>
      <c r="B37" s="35">
        <v>892</v>
      </c>
      <c r="D37" s="36" t="s">
        <v>5351</v>
      </c>
      <c r="E37" s="14">
        <v>0.05</v>
      </c>
      <c r="S37" s="37" t="s">
        <v>5351</v>
      </c>
      <c r="T37" s="38" t="s">
        <v>2626</v>
      </c>
      <c r="U37" s="39">
        <f t="shared" si="0"/>
        <v>11.5</v>
      </c>
      <c r="V37" s="32">
        <v>0.23039999999999999</v>
      </c>
      <c r="W37" s="33">
        <f t="shared" si="1"/>
        <v>8.85</v>
      </c>
    </row>
    <row r="38" spans="1:23" ht="18.75" thickBot="1" x14ac:dyDescent="0.25">
      <c r="A38" s="34" t="s">
        <v>8356</v>
      </c>
      <c r="B38" s="35">
        <v>960</v>
      </c>
      <c r="D38" s="36" t="s">
        <v>5353</v>
      </c>
      <c r="E38" s="14">
        <v>0.05</v>
      </c>
      <c r="S38" s="37" t="s">
        <v>5353</v>
      </c>
      <c r="T38" s="38" t="s">
        <v>2626</v>
      </c>
      <c r="U38" s="39">
        <f t="shared" si="0"/>
        <v>11.5</v>
      </c>
      <c r="V38" s="32">
        <v>0.23039999999999999</v>
      </c>
      <c r="W38" s="33">
        <f t="shared" si="1"/>
        <v>8.85</v>
      </c>
    </row>
    <row r="39" spans="1:23" ht="18.75" thickBot="1" x14ac:dyDescent="0.25">
      <c r="A39" s="34" t="s">
        <v>8355</v>
      </c>
      <c r="B39" s="35">
        <v>1176</v>
      </c>
      <c r="D39" s="36" t="s">
        <v>5355</v>
      </c>
      <c r="E39" s="14">
        <v>0.05</v>
      </c>
      <c r="S39" s="37" t="s">
        <v>5355</v>
      </c>
      <c r="T39" s="38" t="s">
        <v>2626</v>
      </c>
      <c r="U39" s="39">
        <f t="shared" si="0"/>
        <v>11.5</v>
      </c>
      <c r="V39" s="32">
        <v>0.23039999999999999</v>
      </c>
      <c r="W39" s="33">
        <f t="shared" si="1"/>
        <v>8.85</v>
      </c>
    </row>
    <row r="40" spans="1:23" ht="18.75" thickBot="1" x14ac:dyDescent="0.25">
      <c r="A40" s="34" t="s">
        <v>8359</v>
      </c>
      <c r="B40" s="35">
        <v>1292</v>
      </c>
      <c r="D40" s="36" t="s">
        <v>2028</v>
      </c>
      <c r="E40" s="14">
        <v>0.05</v>
      </c>
      <c r="S40" s="37" t="s">
        <v>2028</v>
      </c>
      <c r="T40" s="38" t="s">
        <v>2626</v>
      </c>
      <c r="U40" s="39">
        <f t="shared" si="0"/>
        <v>11.5</v>
      </c>
      <c r="V40" s="32">
        <v>0.23039999999999999</v>
      </c>
      <c r="W40" s="33">
        <f t="shared" si="1"/>
        <v>8.85</v>
      </c>
    </row>
    <row r="41" spans="1:23" ht="18.75" thickBot="1" x14ac:dyDescent="0.25">
      <c r="A41" s="34" t="s">
        <v>8363</v>
      </c>
      <c r="B41" s="35">
        <v>1420</v>
      </c>
      <c r="D41" s="36" t="s">
        <v>2029</v>
      </c>
      <c r="E41" s="14">
        <v>0.05</v>
      </c>
      <c r="S41" s="37" t="s">
        <v>2029</v>
      </c>
      <c r="T41" s="38" t="s">
        <v>2626</v>
      </c>
      <c r="U41" s="39">
        <f t="shared" si="0"/>
        <v>11.5</v>
      </c>
      <c r="V41" s="32">
        <v>0.23039999999999999</v>
      </c>
      <c r="W41" s="33">
        <f t="shared" si="1"/>
        <v>8.85</v>
      </c>
    </row>
    <row r="42" spans="1:23" ht="18.75" thickBot="1" x14ac:dyDescent="0.25">
      <c r="A42" s="34" t="s">
        <v>8367</v>
      </c>
      <c r="B42" s="35">
        <v>1570</v>
      </c>
      <c r="D42" s="36" t="s">
        <v>2031</v>
      </c>
      <c r="E42" s="14">
        <v>0.05</v>
      </c>
      <c r="S42" s="37" t="s">
        <v>2031</v>
      </c>
      <c r="T42" s="38" t="s">
        <v>2626</v>
      </c>
      <c r="U42" s="39">
        <f t="shared" si="0"/>
        <v>11.5</v>
      </c>
      <c r="V42" s="32">
        <v>0.23039999999999999</v>
      </c>
      <c r="W42" s="33">
        <f t="shared" si="1"/>
        <v>8.85</v>
      </c>
    </row>
    <row r="43" spans="1:23" ht="18.75" thickBot="1" x14ac:dyDescent="0.25">
      <c r="A43" s="34" t="s">
        <v>8366</v>
      </c>
      <c r="B43" s="35">
        <v>1750</v>
      </c>
      <c r="D43" s="36" t="s">
        <v>2033</v>
      </c>
      <c r="E43" s="14">
        <v>0.05</v>
      </c>
      <c r="S43" s="37" t="s">
        <v>2033</v>
      </c>
      <c r="T43" s="38" t="s">
        <v>2626</v>
      </c>
      <c r="U43" s="39">
        <f t="shared" si="0"/>
        <v>11.5</v>
      </c>
      <c r="V43" s="32">
        <v>0.23039999999999999</v>
      </c>
      <c r="W43" s="33">
        <f t="shared" si="1"/>
        <v>8.85</v>
      </c>
    </row>
    <row r="44" spans="1:23" ht="18.75" thickBot="1" x14ac:dyDescent="0.25">
      <c r="A44" s="34" t="s">
        <v>8368</v>
      </c>
      <c r="B44" s="35">
        <v>1900</v>
      </c>
      <c r="D44" s="36" t="s">
        <v>2035</v>
      </c>
      <c r="E44" s="14">
        <v>0.05</v>
      </c>
      <c r="S44" s="37" t="s">
        <v>2035</v>
      </c>
      <c r="T44" s="38" t="s">
        <v>2626</v>
      </c>
      <c r="U44" s="39">
        <f t="shared" si="0"/>
        <v>11.5</v>
      </c>
      <c r="V44" s="32">
        <v>0.23039999999999999</v>
      </c>
      <c r="W44" s="33">
        <f t="shared" si="1"/>
        <v>8.85</v>
      </c>
    </row>
    <row r="45" spans="1:23" ht="18.75" thickBot="1" x14ac:dyDescent="0.25">
      <c r="A45" s="34" t="s">
        <v>8370</v>
      </c>
      <c r="B45" s="35">
        <v>2100</v>
      </c>
      <c r="D45" s="36" t="s">
        <v>4030</v>
      </c>
      <c r="E45" s="14">
        <v>0.05</v>
      </c>
      <c r="S45" s="37" t="s">
        <v>4030</v>
      </c>
      <c r="T45" s="38" t="s">
        <v>2626</v>
      </c>
      <c r="U45" s="39">
        <f t="shared" si="0"/>
        <v>11.5</v>
      </c>
      <c r="V45" s="32">
        <v>0.23039999999999999</v>
      </c>
      <c r="W45" s="33">
        <f t="shared" si="1"/>
        <v>8.85</v>
      </c>
    </row>
    <row r="46" spans="1:23" ht="13.5" thickBot="1" x14ac:dyDescent="0.25">
      <c r="D46" s="36" t="s">
        <v>4032</v>
      </c>
      <c r="E46" s="14">
        <v>0.05</v>
      </c>
      <c r="S46" s="37" t="s">
        <v>4032</v>
      </c>
      <c r="T46" s="38" t="s">
        <v>2626</v>
      </c>
      <c r="U46" s="39">
        <f t="shared" si="0"/>
        <v>11.5</v>
      </c>
      <c r="V46" s="32">
        <v>0.23039999999999999</v>
      </c>
      <c r="W46" s="33">
        <f t="shared" si="1"/>
        <v>8.85</v>
      </c>
    </row>
    <row r="47" spans="1:23" ht="13.5" thickBot="1" x14ac:dyDescent="0.25">
      <c r="D47" s="36" t="s">
        <v>4034</v>
      </c>
      <c r="E47" s="14">
        <v>0.05</v>
      </c>
      <c r="S47" s="37" t="s">
        <v>4034</v>
      </c>
      <c r="T47" s="38" t="s">
        <v>2626</v>
      </c>
      <c r="U47" s="39">
        <f t="shared" si="0"/>
        <v>11.5</v>
      </c>
      <c r="V47" s="32">
        <v>0.23039999999999999</v>
      </c>
      <c r="W47" s="33">
        <f t="shared" si="1"/>
        <v>8.85</v>
      </c>
    </row>
    <row r="48" spans="1:23" ht="13.5" thickBot="1" x14ac:dyDescent="0.25">
      <c r="D48" s="36" t="s">
        <v>4036</v>
      </c>
      <c r="E48" s="14">
        <v>0.05</v>
      </c>
      <c r="S48" s="37" t="s">
        <v>4036</v>
      </c>
      <c r="T48" s="38" t="s">
        <v>2626</v>
      </c>
      <c r="U48" s="39">
        <f t="shared" si="0"/>
        <v>11.5</v>
      </c>
      <c r="V48" s="32">
        <v>0.23039999999999999</v>
      </c>
      <c r="W48" s="33">
        <f t="shared" si="1"/>
        <v>8.85</v>
      </c>
    </row>
    <row r="49" spans="4:23" ht="13.5" thickBot="1" x14ac:dyDescent="0.25">
      <c r="D49" s="36" t="s">
        <v>4038</v>
      </c>
      <c r="E49" s="14">
        <v>0.05</v>
      </c>
      <c r="S49" s="37" t="s">
        <v>4038</v>
      </c>
      <c r="T49" s="38" t="s">
        <v>2626</v>
      </c>
      <c r="U49" s="39">
        <f t="shared" si="0"/>
        <v>11.5</v>
      </c>
      <c r="V49" s="32">
        <v>0.23039999999999999</v>
      </c>
      <c r="W49" s="33">
        <f t="shared" si="1"/>
        <v>8.85</v>
      </c>
    </row>
    <row r="50" spans="4:23" ht="13.5" thickBot="1" x14ac:dyDescent="0.25">
      <c r="D50" s="36" t="s">
        <v>4040</v>
      </c>
      <c r="E50" s="14">
        <v>0.05</v>
      </c>
      <c r="S50" s="37" t="s">
        <v>4040</v>
      </c>
      <c r="T50" s="38" t="s">
        <v>2626</v>
      </c>
      <c r="U50" s="39">
        <f t="shared" si="0"/>
        <v>11.5</v>
      </c>
      <c r="V50" s="32">
        <v>0.23039999999999999</v>
      </c>
      <c r="W50" s="33">
        <f t="shared" si="1"/>
        <v>8.85</v>
      </c>
    </row>
    <row r="51" spans="4:23" ht="13.5" thickBot="1" x14ac:dyDescent="0.25">
      <c r="D51" s="36" t="s">
        <v>4042</v>
      </c>
      <c r="E51" s="14">
        <v>0.05</v>
      </c>
      <c r="S51" s="37" t="s">
        <v>4042</v>
      </c>
      <c r="T51" s="38" t="s">
        <v>2626</v>
      </c>
      <c r="U51" s="39">
        <f t="shared" si="0"/>
        <v>11.5</v>
      </c>
      <c r="V51" s="32">
        <v>0.23039999999999999</v>
      </c>
      <c r="W51" s="33">
        <f t="shared" si="1"/>
        <v>8.85</v>
      </c>
    </row>
    <row r="52" spans="4:23" ht="13.5" thickBot="1" x14ac:dyDescent="0.25">
      <c r="D52" s="36" t="s">
        <v>4044</v>
      </c>
      <c r="E52" s="14">
        <v>0.05</v>
      </c>
      <c r="S52" s="37" t="s">
        <v>4044</v>
      </c>
      <c r="T52" s="38" t="s">
        <v>2626</v>
      </c>
      <c r="U52" s="39">
        <f t="shared" si="0"/>
        <v>11.5</v>
      </c>
      <c r="V52" s="32">
        <v>0.23039999999999999</v>
      </c>
      <c r="W52" s="33">
        <f t="shared" si="1"/>
        <v>8.85</v>
      </c>
    </row>
    <row r="53" spans="4:23" ht="13.5" thickBot="1" x14ac:dyDescent="0.25">
      <c r="D53" s="36" t="s">
        <v>4046</v>
      </c>
      <c r="E53" s="14">
        <v>0.05</v>
      </c>
      <c r="S53" s="37" t="s">
        <v>4046</v>
      </c>
      <c r="T53" s="38" t="s">
        <v>2626</v>
      </c>
      <c r="U53" s="39">
        <f t="shared" si="0"/>
        <v>11.5</v>
      </c>
      <c r="V53" s="32">
        <v>0.23039999999999999</v>
      </c>
      <c r="W53" s="33">
        <f t="shared" si="1"/>
        <v>8.85</v>
      </c>
    </row>
    <row r="54" spans="4:23" ht="13.5" thickBot="1" x14ac:dyDescent="0.25">
      <c r="D54" s="36" t="s">
        <v>4048</v>
      </c>
      <c r="E54" s="14">
        <v>0.05</v>
      </c>
      <c r="S54" s="37" t="s">
        <v>4048</v>
      </c>
      <c r="T54" s="38" t="s">
        <v>2626</v>
      </c>
      <c r="U54" s="39">
        <f t="shared" si="0"/>
        <v>11.5</v>
      </c>
      <c r="V54" s="32">
        <v>0.23039999999999999</v>
      </c>
      <c r="W54" s="33">
        <f t="shared" si="1"/>
        <v>8.85</v>
      </c>
    </row>
    <row r="55" spans="4:23" ht="13.5" thickBot="1" x14ac:dyDescent="0.25">
      <c r="D55" s="36" t="s">
        <v>4050</v>
      </c>
      <c r="E55" s="14">
        <v>0.05</v>
      </c>
      <c r="S55" s="37" t="s">
        <v>4050</v>
      </c>
      <c r="T55" s="38" t="s">
        <v>2626</v>
      </c>
      <c r="U55" s="39">
        <f t="shared" si="0"/>
        <v>11.5</v>
      </c>
      <c r="V55" s="32">
        <v>0.23039999999999999</v>
      </c>
      <c r="W55" s="33">
        <f t="shared" si="1"/>
        <v>8.85</v>
      </c>
    </row>
    <row r="56" spans="4:23" ht="13.5" thickBot="1" x14ac:dyDescent="0.25">
      <c r="D56" s="36" t="s">
        <v>4052</v>
      </c>
      <c r="E56" s="14">
        <v>0.05</v>
      </c>
      <c r="S56" s="37" t="s">
        <v>4052</v>
      </c>
      <c r="T56" s="38" t="s">
        <v>2626</v>
      </c>
      <c r="U56" s="39">
        <f t="shared" si="0"/>
        <v>11.5</v>
      </c>
      <c r="V56" s="32">
        <v>0.23039999999999999</v>
      </c>
      <c r="W56" s="33">
        <f t="shared" si="1"/>
        <v>8.85</v>
      </c>
    </row>
    <row r="57" spans="4:23" ht="13.5" thickBot="1" x14ac:dyDescent="0.25">
      <c r="D57" s="36" t="s">
        <v>4054</v>
      </c>
      <c r="E57" s="14">
        <v>0.05</v>
      </c>
      <c r="S57" s="37" t="s">
        <v>4054</v>
      </c>
      <c r="T57" s="38" t="s">
        <v>2626</v>
      </c>
      <c r="U57" s="39">
        <f t="shared" si="0"/>
        <v>11.5</v>
      </c>
      <c r="V57" s="32">
        <v>0.23039999999999999</v>
      </c>
      <c r="W57" s="33">
        <f t="shared" si="1"/>
        <v>8.85</v>
      </c>
    </row>
    <row r="58" spans="4:23" ht="13.5" thickBot="1" x14ac:dyDescent="0.25">
      <c r="D58" s="36" t="s">
        <v>4056</v>
      </c>
      <c r="E58" s="14">
        <v>0.05</v>
      </c>
      <c r="S58" s="37" t="s">
        <v>4056</v>
      </c>
      <c r="T58" s="38" t="s">
        <v>2626</v>
      </c>
      <c r="U58" s="39">
        <f t="shared" si="0"/>
        <v>11.5</v>
      </c>
      <c r="V58" s="32">
        <v>0.23039999999999999</v>
      </c>
      <c r="W58" s="33">
        <f t="shared" si="1"/>
        <v>8.85</v>
      </c>
    </row>
    <row r="59" spans="4:23" ht="13.5" thickBot="1" x14ac:dyDescent="0.25">
      <c r="D59" s="36" t="s">
        <v>4058</v>
      </c>
      <c r="E59" s="14">
        <v>0.05</v>
      </c>
      <c r="S59" s="37" t="s">
        <v>4058</v>
      </c>
      <c r="T59" s="38" t="s">
        <v>2626</v>
      </c>
      <c r="U59" s="39">
        <f t="shared" si="0"/>
        <v>11.5</v>
      </c>
      <c r="V59" s="32">
        <v>0.23039999999999999</v>
      </c>
      <c r="W59" s="33">
        <f t="shared" si="1"/>
        <v>8.85</v>
      </c>
    </row>
    <row r="60" spans="4:23" ht="13.5" thickBot="1" x14ac:dyDescent="0.25">
      <c r="D60" s="36" t="s">
        <v>4060</v>
      </c>
      <c r="E60" s="14">
        <v>0.05</v>
      </c>
      <c r="S60" s="37" t="s">
        <v>4060</v>
      </c>
      <c r="T60" s="38" t="s">
        <v>2626</v>
      </c>
      <c r="U60" s="39">
        <f t="shared" si="0"/>
        <v>11.5</v>
      </c>
      <c r="V60" s="32">
        <v>0.23039999999999999</v>
      </c>
      <c r="W60" s="33">
        <f t="shared" si="1"/>
        <v>8.85</v>
      </c>
    </row>
    <row r="61" spans="4:23" ht="13.5" thickBot="1" x14ac:dyDescent="0.25">
      <c r="D61" s="36" t="s">
        <v>4062</v>
      </c>
      <c r="E61" s="14">
        <v>0.05</v>
      </c>
      <c r="S61" s="37" t="s">
        <v>4062</v>
      </c>
      <c r="T61" s="38" t="s">
        <v>2626</v>
      </c>
      <c r="U61" s="39">
        <f t="shared" si="0"/>
        <v>11.5</v>
      </c>
      <c r="V61" s="32">
        <v>0.23039999999999999</v>
      </c>
      <c r="W61" s="33">
        <f t="shared" si="1"/>
        <v>8.85</v>
      </c>
    </row>
    <row r="62" spans="4:23" ht="13.5" thickBot="1" x14ac:dyDescent="0.25">
      <c r="D62" s="36" t="s">
        <v>4064</v>
      </c>
      <c r="E62" s="14">
        <v>0.05</v>
      </c>
      <c r="S62" s="37" t="s">
        <v>4064</v>
      </c>
      <c r="T62" s="38" t="s">
        <v>2626</v>
      </c>
      <c r="U62" s="39">
        <f t="shared" si="0"/>
        <v>11.5</v>
      </c>
      <c r="V62" s="32">
        <v>0.23039999999999999</v>
      </c>
      <c r="W62" s="33">
        <f t="shared" si="1"/>
        <v>8.85</v>
      </c>
    </row>
    <row r="63" spans="4:23" ht="13.5" thickBot="1" x14ac:dyDescent="0.25">
      <c r="D63" s="36" t="s">
        <v>4066</v>
      </c>
      <c r="E63" s="14">
        <v>0.05</v>
      </c>
      <c r="S63" s="37" t="s">
        <v>4066</v>
      </c>
      <c r="T63" s="38" t="s">
        <v>2626</v>
      </c>
      <c r="U63" s="39">
        <f t="shared" si="0"/>
        <v>11.5</v>
      </c>
      <c r="V63" s="32">
        <v>0.23039999999999999</v>
      </c>
      <c r="W63" s="33">
        <f t="shared" si="1"/>
        <v>8.85</v>
      </c>
    </row>
    <row r="64" spans="4:23" ht="13.5" thickBot="1" x14ac:dyDescent="0.25">
      <c r="D64" s="36" t="s">
        <v>4068</v>
      </c>
      <c r="E64" s="14">
        <v>0.05</v>
      </c>
      <c r="S64" s="37" t="s">
        <v>4068</v>
      </c>
      <c r="T64" s="38" t="s">
        <v>2626</v>
      </c>
      <c r="U64" s="39">
        <f t="shared" si="0"/>
        <v>11.5</v>
      </c>
      <c r="V64" s="32">
        <v>0.23039999999999999</v>
      </c>
      <c r="W64" s="33">
        <f t="shared" si="1"/>
        <v>8.85</v>
      </c>
    </row>
    <row r="65" spans="4:23" ht="13.5" thickBot="1" x14ac:dyDescent="0.25">
      <c r="D65" s="36" t="s">
        <v>4070</v>
      </c>
      <c r="E65" s="14">
        <v>0.05</v>
      </c>
      <c r="S65" s="37" t="s">
        <v>4070</v>
      </c>
      <c r="T65" s="38" t="s">
        <v>2626</v>
      </c>
      <c r="U65" s="39">
        <f t="shared" si="0"/>
        <v>11.5</v>
      </c>
      <c r="V65" s="32">
        <v>0.23039999999999999</v>
      </c>
      <c r="W65" s="33">
        <f t="shared" si="1"/>
        <v>8.85</v>
      </c>
    </row>
    <row r="66" spans="4:23" ht="13.5" thickBot="1" x14ac:dyDescent="0.25">
      <c r="D66" s="36" t="s">
        <v>4072</v>
      </c>
      <c r="E66" s="14">
        <v>0.05</v>
      </c>
      <c r="S66" s="37" t="s">
        <v>4072</v>
      </c>
      <c r="T66" s="38" t="s">
        <v>2626</v>
      </c>
      <c r="U66" s="39">
        <f t="shared" si="0"/>
        <v>11.5</v>
      </c>
      <c r="V66" s="32">
        <v>0.23039999999999999</v>
      </c>
      <c r="W66" s="33">
        <f t="shared" si="1"/>
        <v>8.85</v>
      </c>
    </row>
    <row r="67" spans="4:23" ht="13.5" thickBot="1" x14ac:dyDescent="0.25">
      <c r="D67" s="36" t="s">
        <v>4074</v>
      </c>
      <c r="E67" s="14">
        <v>0.05</v>
      </c>
      <c r="S67" s="37" t="s">
        <v>4074</v>
      </c>
      <c r="T67" s="38" t="s">
        <v>2626</v>
      </c>
      <c r="U67" s="39">
        <f t="shared" si="0"/>
        <v>11.5</v>
      </c>
      <c r="V67" s="32">
        <v>0.23039999999999999</v>
      </c>
      <c r="W67" s="33">
        <f t="shared" si="1"/>
        <v>8.85</v>
      </c>
    </row>
    <row r="68" spans="4:23" ht="13.5" thickBot="1" x14ac:dyDescent="0.25">
      <c r="D68" s="36" t="s">
        <v>4076</v>
      </c>
      <c r="E68" s="14">
        <v>0.05</v>
      </c>
      <c r="S68" s="37" t="s">
        <v>4076</v>
      </c>
      <c r="T68" s="38" t="s">
        <v>2626</v>
      </c>
      <c r="U68" s="39">
        <f t="shared" si="0"/>
        <v>11.5</v>
      </c>
      <c r="V68" s="32">
        <v>0.23039999999999999</v>
      </c>
      <c r="W68" s="33">
        <f t="shared" si="1"/>
        <v>8.85</v>
      </c>
    </row>
    <row r="69" spans="4:23" ht="13.5" thickBot="1" x14ac:dyDescent="0.25">
      <c r="D69" s="36" t="s">
        <v>8584</v>
      </c>
      <c r="E69" s="14">
        <v>0.05</v>
      </c>
      <c r="S69" s="37" t="s">
        <v>8584</v>
      </c>
      <c r="T69" s="38" t="s">
        <v>2626</v>
      </c>
      <c r="U69" s="39">
        <f t="shared" ref="U69:U132" si="2">$T$1</f>
        <v>11.5</v>
      </c>
      <c r="V69" s="32">
        <v>0.23039999999999999</v>
      </c>
      <c r="W69" s="33">
        <f t="shared" ref="W69:W132" si="3">ROUND(U69*IF(V69=1,1,(1-V69)),3)</f>
        <v>8.85</v>
      </c>
    </row>
    <row r="70" spans="4:23" ht="13.5" thickBot="1" x14ac:dyDescent="0.25">
      <c r="D70" s="36" t="s">
        <v>6543</v>
      </c>
      <c r="E70" s="14">
        <v>0.05</v>
      </c>
      <c r="S70" s="37" t="s">
        <v>6543</v>
      </c>
      <c r="T70" s="38" t="s">
        <v>2626</v>
      </c>
      <c r="U70" s="39">
        <f t="shared" si="2"/>
        <v>11.5</v>
      </c>
      <c r="V70" s="32">
        <v>0.23039999999999999</v>
      </c>
      <c r="W70" s="33">
        <f t="shared" si="3"/>
        <v>8.85</v>
      </c>
    </row>
    <row r="71" spans="4:23" ht="13.5" thickBot="1" x14ac:dyDescent="0.25">
      <c r="D71" s="36" t="s">
        <v>6545</v>
      </c>
      <c r="E71" s="14">
        <v>0.05</v>
      </c>
      <c r="S71" s="37" t="s">
        <v>6545</v>
      </c>
      <c r="T71" s="38" t="s">
        <v>2626</v>
      </c>
      <c r="U71" s="39">
        <f t="shared" si="2"/>
        <v>11.5</v>
      </c>
      <c r="V71" s="32">
        <v>0.23039999999999999</v>
      </c>
      <c r="W71" s="33">
        <f t="shared" si="3"/>
        <v>8.85</v>
      </c>
    </row>
    <row r="72" spans="4:23" ht="13.5" thickBot="1" x14ac:dyDescent="0.25">
      <c r="D72" s="36" t="s">
        <v>6547</v>
      </c>
      <c r="E72" s="14">
        <v>0.05</v>
      </c>
      <c r="S72" s="37" t="s">
        <v>6547</v>
      </c>
      <c r="T72" s="38" t="s">
        <v>2626</v>
      </c>
      <c r="U72" s="39">
        <f t="shared" si="2"/>
        <v>11.5</v>
      </c>
      <c r="V72" s="32">
        <v>0.23039999999999999</v>
      </c>
      <c r="W72" s="33">
        <f t="shared" si="3"/>
        <v>8.85</v>
      </c>
    </row>
    <row r="73" spans="4:23" ht="13.5" thickBot="1" x14ac:dyDescent="0.25">
      <c r="D73" s="36" t="s">
        <v>6549</v>
      </c>
      <c r="E73" s="14">
        <v>0.05</v>
      </c>
      <c r="S73" s="37" t="s">
        <v>6549</v>
      </c>
      <c r="T73" s="38" t="s">
        <v>2626</v>
      </c>
      <c r="U73" s="39">
        <f t="shared" si="2"/>
        <v>11.5</v>
      </c>
      <c r="V73" s="32">
        <v>0.23039999999999999</v>
      </c>
      <c r="W73" s="33">
        <f t="shared" si="3"/>
        <v>8.85</v>
      </c>
    </row>
    <row r="74" spans="4:23" ht="13.5" thickBot="1" x14ac:dyDescent="0.25">
      <c r="D74" s="36" t="s">
        <v>6551</v>
      </c>
      <c r="E74" s="14">
        <v>0.05</v>
      </c>
      <c r="S74" s="37" t="s">
        <v>6551</v>
      </c>
      <c r="T74" s="38" t="s">
        <v>2626</v>
      </c>
      <c r="U74" s="39">
        <f t="shared" si="2"/>
        <v>11.5</v>
      </c>
      <c r="V74" s="32">
        <v>0.23039999999999999</v>
      </c>
      <c r="W74" s="33">
        <f t="shared" si="3"/>
        <v>8.85</v>
      </c>
    </row>
    <row r="75" spans="4:23" ht="13.5" thickBot="1" x14ac:dyDescent="0.25">
      <c r="D75" s="36" t="s">
        <v>4601</v>
      </c>
      <c r="E75" s="14">
        <v>0.05</v>
      </c>
      <c r="S75" s="37" t="s">
        <v>4601</v>
      </c>
      <c r="T75" s="38" t="s">
        <v>2626</v>
      </c>
      <c r="U75" s="39">
        <f t="shared" si="2"/>
        <v>11.5</v>
      </c>
      <c r="V75" s="32">
        <v>0.23039999999999999</v>
      </c>
      <c r="W75" s="33">
        <f t="shared" si="3"/>
        <v>8.85</v>
      </c>
    </row>
    <row r="76" spans="4:23" ht="13.5" thickBot="1" x14ac:dyDescent="0.25">
      <c r="D76" s="36" t="s">
        <v>4603</v>
      </c>
      <c r="E76" s="14">
        <v>0.05</v>
      </c>
      <c r="S76" s="37" t="s">
        <v>4603</v>
      </c>
      <c r="T76" s="38" t="s">
        <v>2626</v>
      </c>
      <c r="U76" s="39">
        <f t="shared" si="2"/>
        <v>11.5</v>
      </c>
      <c r="V76" s="32">
        <v>0.23039999999999999</v>
      </c>
      <c r="W76" s="33">
        <f t="shared" si="3"/>
        <v>8.85</v>
      </c>
    </row>
    <row r="77" spans="4:23" ht="13.5" thickBot="1" x14ac:dyDescent="0.25">
      <c r="D77" s="36" t="s">
        <v>8721</v>
      </c>
      <c r="E77" s="14">
        <v>0.05</v>
      </c>
      <c r="S77" s="37" t="s">
        <v>8721</v>
      </c>
      <c r="T77" s="38" t="s">
        <v>2626</v>
      </c>
      <c r="U77" s="39">
        <f t="shared" si="2"/>
        <v>11.5</v>
      </c>
      <c r="V77" s="32">
        <v>0.23039999999999999</v>
      </c>
      <c r="W77" s="33">
        <f t="shared" si="3"/>
        <v>8.85</v>
      </c>
    </row>
    <row r="78" spans="4:23" ht="13.5" thickBot="1" x14ac:dyDescent="0.25">
      <c r="D78" s="36" t="s">
        <v>8723</v>
      </c>
      <c r="E78" s="14">
        <v>0.05</v>
      </c>
      <c r="S78" s="37" t="s">
        <v>8723</v>
      </c>
      <c r="T78" s="38" t="s">
        <v>2626</v>
      </c>
      <c r="U78" s="39">
        <f t="shared" si="2"/>
        <v>11.5</v>
      </c>
      <c r="V78" s="32">
        <v>0.23039999999999999</v>
      </c>
      <c r="W78" s="33">
        <f t="shared" si="3"/>
        <v>8.85</v>
      </c>
    </row>
    <row r="79" spans="4:23" ht="13.5" thickBot="1" x14ac:dyDescent="0.25">
      <c r="D79" s="36" t="s">
        <v>8725</v>
      </c>
      <c r="E79" s="14">
        <v>0.05</v>
      </c>
      <c r="S79" s="37" t="s">
        <v>8725</v>
      </c>
      <c r="T79" s="38" t="s">
        <v>2626</v>
      </c>
      <c r="U79" s="39">
        <f t="shared" si="2"/>
        <v>11.5</v>
      </c>
      <c r="V79" s="32">
        <v>0.23039999999999999</v>
      </c>
      <c r="W79" s="33">
        <f t="shared" si="3"/>
        <v>8.85</v>
      </c>
    </row>
    <row r="80" spans="4:23" ht="13.5" thickBot="1" x14ac:dyDescent="0.25">
      <c r="D80" s="36" t="s">
        <v>8727</v>
      </c>
      <c r="E80" s="14">
        <v>0.05</v>
      </c>
      <c r="S80" s="37" t="s">
        <v>8727</v>
      </c>
      <c r="T80" s="38" t="s">
        <v>2626</v>
      </c>
      <c r="U80" s="39">
        <f t="shared" si="2"/>
        <v>11.5</v>
      </c>
      <c r="V80" s="32">
        <v>0.23039999999999999</v>
      </c>
      <c r="W80" s="33">
        <f t="shared" si="3"/>
        <v>8.85</v>
      </c>
    </row>
    <row r="81" spans="4:23" ht="13.5" thickBot="1" x14ac:dyDescent="0.25">
      <c r="D81" s="36" t="s">
        <v>8729</v>
      </c>
      <c r="E81" s="14">
        <v>0.05</v>
      </c>
      <c r="S81" s="37" t="s">
        <v>8729</v>
      </c>
      <c r="T81" s="38" t="s">
        <v>2626</v>
      </c>
      <c r="U81" s="39">
        <f t="shared" si="2"/>
        <v>11.5</v>
      </c>
      <c r="V81" s="32">
        <v>0.23039999999999999</v>
      </c>
      <c r="W81" s="33">
        <f t="shared" si="3"/>
        <v>8.85</v>
      </c>
    </row>
    <row r="82" spans="4:23" ht="13.5" thickBot="1" x14ac:dyDescent="0.25">
      <c r="D82" s="36" t="s">
        <v>8731</v>
      </c>
      <c r="E82" s="14">
        <v>0.05</v>
      </c>
      <c r="S82" s="37" t="s">
        <v>8731</v>
      </c>
      <c r="T82" s="38" t="s">
        <v>2626</v>
      </c>
      <c r="U82" s="39">
        <f t="shared" si="2"/>
        <v>11.5</v>
      </c>
      <c r="V82" s="32">
        <v>0.23039999999999999</v>
      </c>
      <c r="W82" s="33">
        <f t="shared" si="3"/>
        <v>8.85</v>
      </c>
    </row>
    <row r="83" spans="4:23" ht="13.5" thickBot="1" x14ac:dyDescent="0.25">
      <c r="D83" s="36" t="s">
        <v>8733</v>
      </c>
      <c r="E83" s="14">
        <v>0.05</v>
      </c>
      <c r="S83" s="37" t="s">
        <v>8733</v>
      </c>
      <c r="T83" s="38" t="s">
        <v>2626</v>
      </c>
      <c r="U83" s="39">
        <f t="shared" si="2"/>
        <v>11.5</v>
      </c>
      <c r="V83" s="32">
        <v>0.23039999999999999</v>
      </c>
      <c r="W83" s="33">
        <f t="shared" si="3"/>
        <v>8.85</v>
      </c>
    </row>
    <row r="84" spans="4:23" ht="13.5" thickBot="1" x14ac:dyDescent="0.25">
      <c r="D84" s="36" t="s">
        <v>8735</v>
      </c>
      <c r="E84" s="14">
        <v>0.05</v>
      </c>
      <c r="S84" s="37" t="s">
        <v>8735</v>
      </c>
      <c r="T84" s="38" t="s">
        <v>2626</v>
      </c>
      <c r="U84" s="39">
        <f t="shared" si="2"/>
        <v>11.5</v>
      </c>
      <c r="V84" s="32">
        <v>0.23039999999999999</v>
      </c>
      <c r="W84" s="33">
        <f t="shared" si="3"/>
        <v>8.85</v>
      </c>
    </row>
    <row r="85" spans="4:23" ht="13.5" thickBot="1" x14ac:dyDescent="0.25">
      <c r="D85" s="36" t="s">
        <v>8737</v>
      </c>
      <c r="E85" s="14">
        <v>0.05</v>
      </c>
      <c r="S85" s="37" t="s">
        <v>8737</v>
      </c>
      <c r="T85" s="38" t="s">
        <v>2626</v>
      </c>
      <c r="U85" s="39">
        <f t="shared" si="2"/>
        <v>11.5</v>
      </c>
      <c r="V85" s="32">
        <v>0.23039999999999999</v>
      </c>
      <c r="W85" s="33">
        <f t="shared" si="3"/>
        <v>8.85</v>
      </c>
    </row>
    <row r="86" spans="4:23" ht="13.5" thickBot="1" x14ac:dyDescent="0.25">
      <c r="D86" s="36" t="s">
        <v>8739</v>
      </c>
      <c r="E86" s="14">
        <v>0.05</v>
      </c>
      <c r="S86" s="37" t="s">
        <v>8739</v>
      </c>
      <c r="T86" s="38" t="s">
        <v>2626</v>
      </c>
      <c r="U86" s="39">
        <f t="shared" si="2"/>
        <v>11.5</v>
      </c>
      <c r="V86" s="32">
        <v>0.23039999999999999</v>
      </c>
      <c r="W86" s="33">
        <f t="shared" si="3"/>
        <v>8.85</v>
      </c>
    </row>
    <row r="87" spans="4:23" ht="13.5" thickBot="1" x14ac:dyDescent="0.25">
      <c r="D87" s="36" t="s">
        <v>8741</v>
      </c>
      <c r="E87" s="14">
        <v>0.05</v>
      </c>
      <c r="S87" s="37" t="s">
        <v>8741</v>
      </c>
      <c r="T87" s="38" t="s">
        <v>2626</v>
      </c>
      <c r="U87" s="39">
        <f t="shared" si="2"/>
        <v>11.5</v>
      </c>
      <c r="V87" s="32">
        <v>0.23039999999999999</v>
      </c>
      <c r="W87" s="33">
        <f t="shared" si="3"/>
        <v>8.85</v>
      </c>
    </row>
    <row r="88" spans="4:23" ht="13.5" thickBot="1" x14ac:dyDescent="0.25">
      <c r="D88" s="36" t="s">
        <v>7096</v>
      </c>
      <c r="E88" s="14">
        <v>0.05</v>
      </c>
      <c r="S88" s="37" t="s">
        <v>7096</v>
      </c>
      <c r="T88" s="38" t="s">
        <v>2626</v>
      </c>
      <c r="U88" s="39">
        <f t="shared" si="2"/>
        <v>11.5</v>
      </c>
      <c r="V88" s="32">
        <v>0.23039999999999999</v>
      </c>
      <c r="W88" s="33">
        <f t="shared" si="3"/>
        <v>8.85</v>
      </c>
    </row>
    <row r="89" spans="4:23" ht="13.5" thickBot="1" x14ac:dyDescent="0.25">
      <c r="D89" s="36" t="s">
        <v>7098</v>
      </c>
      <c r="E89" s="14">
        <v>0.05</v>
      </c>
      <c r="S89" s="37" t="s">
        <v>7098</v>
      </c>
      <c r="T89" s="38" t="s">
        <v>2626</v>
      </c>
      <c r="U89" s="39">
        <f t="shared" si="2"/>
        <v>11.5</v>
      </c>
      <c r="V89" s="32">
        <v>0.23039999999999999</v>
      </c>
      <c r="W89" s="33">
        <f t="shared" si="3"/>
        <v>8.85</v>
      </c>
    </row>
    <row r="90" spans="4:23" ht="13.5" thickBot="1" x14ac:dyDescent="0.25">
      <c r="D90" s="36" t="s">
        <v>7100</v>
      </c>
      <c r="E90" s="14">
        <v>0.05</v>
      </c>
      <c r="S90" s="37" t="s">
        <v>7100</v>
      </c>
      <c r="T90" s="38" t="s">
        <v>2626</v>
      </c>
      <c r="U90" s="39">
        <f t="shared" si="2"/>
        <v>11.5</v>
      </c>
      <c r="V90" s="32">
        <v>0.23039999999999999</v>
      </c>
      <c r="W90" s="33">
        <f t="shared" si="3"/>
        <v>8.85</v>
      </c>
    </row>
    <row r="91" spans="4:23" ht="13.5" thickBot="1" x14ac:dyDescent="0.25">
      <c r="D91" s="36" t="s">
        <v>7102</v>
      </c>
      <c r="E91" s="14">
        <v>0.05</v>
      </c>
      <c r="S91" s="37" t="s">
        <v>7102</v>
      </c>
      <c r="T91" s="38" t="s">
        <v>2626</v>
      </c>
      <c r="U91" s="39">
        <f t="shared" si="2"/>
        <v>11.5</v>
      </c>
      <c r="V91" s="32">
        <v>0.23039999999999999</v>
      </c>
      <c r="W91" s="33">
        <f t="shared" si="3"/>
        <v>8.85</v>
      </c>
    </row>
    <row r="92" spans="4:23" ht="13.5" thickBot="1" x14ac:dyDescent="0.25">
      <c r="D92" s="36" t="s">
        <v>7104</v>
      </c>
      <c r="E92" s="14">
        <v>0.05</v>
      </c>
      <c r="S92" s="37" t="s">
        <v>7104</v>
      </c>
      <c r="T92" s="38" t="s">
        <v>2626</v>
      </c>
      <c r="U92" s="39">
        <f t="shared" si="2"/>
        <v>11.5</v>
      </c>
      <c r="V92" s="32">
        <v>0.23039999999999999</v>
      </c>
      <c r="W92" s="33">
        <f t="shared" si="3"/>
        <v>8.85</v>
      </c>
    </row>
    <row r="93" spans="4:23" ht="13.5" thickBot="1" x14ac:dyDescent="0.25">
      <c r="D93" s="36" t="s">
        <v>7106</v>
      </c>
      <c r="E93" s="14">
        <v>0.05</v>
      </c>
      <c r="S93" s="37" t="s">
        <v>7106</v>
      </c>
      <c r="T93" s="38" t="s">
        <v>2626</v>
      </c>
      <c r="U93" s="39">
        <f t="shared" si="2"/>
        <v>11.5</v>
      </c>
      <c r="V93" s="32">
        <v>0.23039999999999999</v>
      </c>
      <c r="W93" s="33">
        <f t="shared" si="3"/>
        <v>8.85</v>
      </c>
    </row>
    <row r="94" spans="4:23" ht="13.5" thickBot="1" x14ac:dyDescent="0.25">
      <c r="D94" s="36" t="s">
        <v>7108</v>
      </c>
      <c r="E94" s="14">
        <v>0.05</v>
      </c>
      <c r="S94" s="37" t="s">
        <v>7108</v>
      </c>
      <c r="T94" s="38" t="s">
        <v>2626</v>
      </c>
      <c r="U94" s="39">
        <f t="shared" si="2"/>
        <v>11.5</v>
      </c>
      <c r="V94" s="32">
        <v>0.23039999999999999</v>
      </c>
      <c r="W94" s="33">
        <f t="shared" si="3"/>
        <v>8.85</v>
      </c>
    </row>
    <row r="95" spans="4:23" ht="13.5" thickBot="1" x14ac:dyDescent="0.25">
      <c r="D95" s="36" t="s">
        <v>7110</v>
      </c>
      <c r="E95" s="14">
        <v>0.05</v>
      </c>
      <c r="S95" s="37" t="s">
        <v>7110</v>
      </c>
      <c r="T95" s="38" t="s">
        <v>2626</v>
      </c>
      <c r="U95" s="39">
        <f t="shared" si="2"/>
        <v>11.5</v>
      </c>
      <c r="V95" s="32">
        <v>0.23039999999999999</v>
      </c>
      <c r="W95" s="33">
        <f t="shared" si="3"/>
        <v>8.85</v>
      </c>
    </row>
    <row r="96" spans="4:23" ht="13.5" thickBot="1" x14ac:dyDescent="0.25">
      <c r="D96" s="36" t="s">
        <v>7112</v>
      </c>
      <c r="E96" s="14">
        <v>0.05</v>
      </c>
      <c r="S96" s="37" t="s">
        <v>7112</v>
      </c>
      <c r="T96" s="38" t="s">
        <v>2626</v>
      </c>
      <c r="U96" s="39">
        <f t="shared" si="2"/>
        <v>11.5</v>
      </c>
      <c r="V96" s="32">
        <v>0.23039999999999999</v>
      </c>
      <c r="W96" s="33">
        <f t="shared" si="3"/>
        <v>8.85</v>
      </c>
    </row>
    <row r="97" spans="4:23" ht="13.5" thickBot="1" x14ac:dyDescent="0.25">
      <c r="D97" s="36" t="s">
        <v>7114</v>
      </c>
      <c r="E97" s="14">
        <v>0.05</v>
      </c>
      <c r="S97" s="37" t="s">
        <v>7114</v>
      </c>
      <c r="T97" s="38" t="s">
        <v>2626</v>
      </c>
      <c r="U97" s="39">
        <f t="shared" si="2"/>
        <v>11.5</v>
      </c>
      <c r="V97" s="32">
        <v>0.23039999999999999</v>
      </c>
      <c r="W97" s="33">
        <f t="shared" si="3"/>
        <v>8.85</v>
      </c>
    </row>
    <row r="98" spans="4:23" ht="13.5" thickBot="1" x14ac:dyDescent="0.25">
      <c r="D98" s="36" t="s">
        <v>7116</v>
      </c>
      <c r="E98" s="14">
        <v>0.05</v>
      </c>
      <c r="S98" s="37" t="s">
        <v>7116</v>
      </c>
      <c r="T98" s="38" t="s">
        <v>2626</v>
      </c>
      <c r="U98" s="39">
        <f t="shared" si="2"/>
        <v>11.5</v>
      </c>
      <c r="V98" s="32">
        <v>0.23039999999999999</v>
      </c>
      <c r="W98" s="33">
        <f t="shared" si="3"/>
        <v>8.85</v>
      </c>
    </row>
    <row r="99" spans="4:23" ht="13.5" thickBot="1" x14ac:dyDescent="0.25">
      <c r="D99" s="36" t="s">
        <v>7118</v>
      </c>
      <c r="E99" s="14">
        <v>0.05</v>
      </c>
      <c r="S99" s="37" t="s">
        <v>7118</v>
      </c>
      <c r="T99" s="38" t="s">
        <v>2626</v>
      </c>
      <c r="U99" s="39">
        <f t="shared" si="2"/>
        <v>11.5</v>
      </c>
      <c r="V99" s="32">
        <v>0.23039999999999999</v>
      </c>
      <c r="W99" s="33">
        <f t="shared" si="3"/>
        <v>8.85</v>
      </c>
    </row>
    <row r="100" spans="4:23" ht="13.5" thickBot="1" x14ac:dyDescent="0.25">
      <c r="D100" s="36" t="s">
        <v>7120</v>
      </c>
      <c r="E100" s="14">
        <v>0.05</v>
      </c>
      <c r="S100" s="37" t="s">
        <v>7120</v>
      </c>
      <c r="T100" s="38" t="s">
        <v>2626</v>
      </c>
      <c r="U100" s="39">
        <f t="shared" si="2"/>
        <v>11.5</v>
      </c>
      <c r="V100" s="32">
        <v>0.23039999999999999</v>
      </c>
      <c r="W100" s="33">
        <f t="shared" si="3"/>
        <v>8.85</v>
      </c>
    </row>
    <row r="101" spans="4:23" ht="13.5" thickBot="1" x14ac:dyDescent="0.25">
      <c r="D101" s="36" t="s">
        <v>7122</v>
      </c>
      <c r="E101" s="14">
        <v>0.05</v>
      </c>
      <c r="S101" s="37" t="s">
        <v>7122</v>
      </c>
      <c r="T101" s="38" t="s">
        <v>2626</v>
      </c>
      <c r="U101" s="39">
        <f t="shared" si="2"/>
        <v>11.5</v>
      </c>
      <c r="V101" s="32">
        <v>0.23039999999999999</v>
      </c>
      <c r="W101" s="33">
        <f t="shared" si="3"/>
        <v>8.85</v>
      </c>
    </row>
    <row r="102" spans="4:23" ht="13.5" thickBot="1" x14ac:dyDescent="0.25">
      <c r="D102" s="36" t="s">
        <v>7124</v>
      </c>
      <c r="E102" s="14">
        <v>0.05</v>
      </c>
      <c r="S102" s="37" t="s">
        <v>7124</v>
      </c>
      <c r="T102" s="38" t="s">
        <v>2626</v>
      </c>
      <c r="U102" s="39">
        <f t="shared" si="2"/>
        <v>11.5</v>
      </c>
      <c r="V102" s="32">
        <v>0.23039999999999999</v>
      </c>
      <c r="W102" s="33">
        <f t="shared" si="3"/>
        <v>8.85</v>
      </c>
    </row>
    <row r="103" spans="4:23" ht="13.5" thickBot="1" x14ac:dyDescent="0.25">
      <c r="D103" s="36" t="s">
        <v>7126</v>
      </c>
      <c r="E103" s="14">
        <v>0.05</v>
      </c>
      <c r="S103" s="37" t="s">
        <v>7126</v>
      </c>
      <c r="T103" s="38" t="s">
        <v>2626</v>
      </c>
      <c r="U103" s="39">
        <f t="shared" si="2"/>
        <v>11.5</v>
      </c>
      <c r="V103" s="32">
        <v>0.23039999999999999</v>
      </c>
      <c r="W103" s="33">
        <f t="shared" si="3"/>
        <v>8.85</v>
      </c>
    </row>
    <row r="104" spans="4:23" ht="13.5" thickBot="1" x14ac:dyDescent="0.25">
      <c r="D104" s="36" t="s">
        <v>7128</v>
      </c>
      <c r="E104" s="14">
        <v>0.05</v>
      </c>
      <c r="S104" s="37" t="s">
        <v>7128</v>
      </c>
      <c r="T104" s="38" t="s">
        <v>2626</v>
      </c>
      <c r="U104" s="39">
        <f t="shared" si="2"/>
        <v>11.5</v>
      </c>
      <c r="V104" s="32">
        <v>0.23039999999999999</v>
      </c>
      <c r="W104" s="33">
        <f t="shared" si="3"/>
        <v>8.85</v>
      </c>
    </row>
    <row r="105" spans="4:23" ht="13.5" thickBot="1" x14ac:dyDescent="0.25">
      <c r="D105" s="36" t="s">
        <v>7130</v>
      </c>
      <c r="E105" s="14">
        <v>0.05</v>
      </c>
      <c r="S105" s="37" t="s">
        <v>7130</v>
      </c>
      <c r="T105" s="38" t="s">
        <v>2626</v>
      </c>
      <c r="U105" s="39">
        <f t="shared" si="2"/>
        <v>11.5</v>
      </c>
      <c r="V105" s="32">
        <v>0.23039999999999999</v>
      </c>
      <c r="W105" s="33">
        <f t="shared" si="3"/>
        <v>8.85</v>
      </c>
    </row>
    <row r="106" spans="4:23" ht="13.5" thickBot="1" x14ac:dyDescent="0.25">
      <c r="D106" s="36" t="s">
        <v>7132</v>
      </c>
      <c r="E106" s="14">
        <v>0.05</v>
      </c>
      <c r="S106" s="37" t="s">
        <v>7132</v>
      </c>
      <c r="T106" s="38" t="s">
        <v>2626</v>
      </c>
      <c r="U106" s="39">
        <f t="shared" si="2"/>
        <v>11.5</v>
      </c>
      <c r="V106" s="32">
        <v>0.23039999999999999</v>
      </c>
      <c r="W106" s="33">
        <f t="shared" si="3"/>
        <v>8.85</v>
      </c>
    </row>
    <row r="107" spans="4:23" ht="13.5" thickBot="1" x14ac:dyDescent="0.25">
      <c r="D107" s="36" t="s">
        <v>7134</v>
      </c>
      <c r="E107" s="14">
        <v>0.05</v>
      </c>
      <c r="S107" s="37" t="s">
        <v>7134</v>
      </c>
      <c r="T107" s="38" t="s">
        <v>2626</v>
      </c>
      <c r="U107" s="39">
        <f t="shared" si="2"/>
        <v>11.5</v>
      </c>
      <c r="V107" s="32">
        <v>0.23039999999999999</v>
      </c>
      <c r="W107" s="33">
        <f t="shared" si="3"/>
        <v>8.85</v>
      </c>
    </row>
    <row r="108" spans="4:23" ht="13.5" thickBot="1" x14ac:dyDescent="0.25">
      <c r="D108" s="36" t="s">
        <v>7136</v>
      </c>
      <c r="E108" s="14">
        <v>0.05</v>
      </c>
      <c r="S108" s="37" t="s">
        <v>7136</v>
      </c>
      <c r="T108" s="38" t="s">
        <v>2626</v>
      </c>
      <c r="U108" s="39">
        <f t="shared" si="2"/>
        <v>11.5</v>
      </c>
      <c r="V108" s="32">
        <v>0.23039999999999999</v>
      </c>
      <c r="W108" s="33">
        <f t="shared" si="3"/>
        <v>8.85</v>
      </c>
    </row>
    <row r="109" spans="4:23" ht="13.5" thickBot="1" x14ac:dyDescent="0.25">
      <c r="D109" s="36" t="s">
        <v>7138</v>
      </c>
      <c r="E109" s="14">
        <v>0.05</v>
      </c>
      <c r="S109" s="37" t="s">
        <v>7138</v>
      </c>
      <c r="T109" s="38" t="s">
        <v>2626</v>
      </c>
      <c r="U109" s="39">
        <f t="shared" si="2"/>
        <v>11.5</v>
      </c>
      <c r="V109" s="32">
        <v>0.23039999999999999</v>
      </c>
      <c r="W109" s="33">
        <f t="shared" si="3"/>
        <v>8.85</v>
      </c>
    </row>
    <row r="110" spans="4:23" ht="13.5" thickBot="1" x14ac:dyDescent="0.25">
      <c r="D110" s="36" t="s">
        <v>7140</v>
      </c>
      <c r="E110" s="14">
        <v>0.05</v>
      </c>
      <c r="S110" s="37" t="s">
        <v>7140</v>
      </c>
      <c r="T110" s="38" t="s">
        <v>2626</v>
      </c>
      <c r="U110" s="39">
        <f t="shared" si="2"/>
        <v>11.5</v>
      </c>
      <c r="V110" s="32">
        <v>0.23039999999999999</v>
      </c>
      <c r="W110" s="33">
        <f t="shared" si="3"/>
        <v>8.85</v>
      </c>
    </row>
    <row r="111" spans="4:23" ht="13.5" thickBot="1" x14ac:dyDescent="0.25">
      <c r="D111" s="36" t="s">
        <v>7142</v>
      </c>
      <c r="E111" s="14">
        <v>0.05</v>
      </c>
      <c r="S111" s="37" t="s">
        <v>7142</v>
      </c>
      <c r="T111" s="38" t="s">
        <v>2626</v>
      </c>
      <c r="U111" s="39">
        <f t="shared" si="2"/>
        <v>11.5</v>
      </c>
      <c r="V111" s="32">
        <v>0.23039999999999999</v>
      </c>
      <c r="W111" s="33">
        <f t="shared" si="3"/>
        <v>8.85</v>
      </c>
    </row>
    <row r="112" spans="4:23" ht="13.5" thickBot="1" x14ac:dyDescent="0.25">
      <c r="D112" s="36" t="s">
        <v>7144</v>
      </c>
      <c r="E112" s="14">
        <v>0.05</v>
      </c>
      <c r="S112" s="37" t="s">
        <v>7144</v>
      </c>
      <c r="T112" s="38" t="s">
        <v>2626</v>
      </c>
      <c r="U112" s="39">
        <f t="shared" si="2"/>
        <v>11.5</v>
      </c>
      <c r="V112" s="32">
        <v>0.23039999999999999</v>
      </c>
      <c r="W112" s="33">
        <f t="shared" si="3"/>
        <v>8.85</v>
      </c>
    </row>
    <row r="113" spans="4:23" ht="13.5" thickBot="1" x14ac:dyDescent="0.25">
      <c r="D113" s="36" t="s">
        <v>7146</v>
      </c>
      <c r="E113" s="14">
        <v>0.05</v>
      </c>
      <c r="S113" s="37" t="s">
        <v>7146</v>
      </c>
      <c r="T113" s="38" t="s">
        <v>2626</v>
      </c>
      <c r="U113" s="39">
        <f t="shared" si="2"/>
        <v>11.5</v>
      </c>
      <c r="V113" s="32">
        <v>0.23039999999999999</v>
      </c>
      <c r="W113" s="33">
        <f t="shared" si="3"/>
        <v>8.85</v>
      </c>
    </row>
    <row r="114" spans="4:23" ht="13.5" thickBot="1" x14ac:dyDescent="0.25">
      <c r="D114" s="36" t="s">
        <v>7148</v>
      </c>
      <c r="E114" s="14">
        <v>0.05</v>
      </c>
      <c r="S114" s="37" t="s">
        <v>7148</v>
      </c>
      <c r="T114" s="38" t="s">
        <v>2626</v>
      </c>
      <c r="U114" s="39">
        <f t="shared" si="2"/>
        <v>11.5</v>
      </c>
      <c r="V114" s="32">
        <v>0.23039999999999999</v>
      </c>
      <c r="W114" s="33">
        <f t="shared" si="3"/>
        <v>8.85</v>
      </c>
    </row>
    <row r="115" spans="4:23" ht="13.5" thickBot="1" x14ac:dyDescent="0.25">
      <c r="D115" s="36" t="s">
        <v>7150</v>
      </c>
      <c r="E115" s="14">
        <v>0.05</v>
      </c>
      <c r="S115" s="37" t="s">
        <v>7150</v>
      </c>
      <c r="T115" s="38" t="s">
        <v>2626</v>
      </c>
      <c r="U115" s="39">
        <f t="shared" si="2"/>
        <v>11.5</v>
      </c>
      <c r="V115" s="32">
        <v>0.23039999999999999</v>
      </c>
      <c r="W115" s="33">
        <f t="shared" si="3"/>
        <v>8.85</v>
      </c>
    </row>
    <row r="116" spans="4:23" ht="13.5" thickBot="1" x14ac:dyDescent="0.25">
      <c r="D116" s="36" t="s">
        <v>7152</v>
      </c>
      <c r="E116" s="14">
        <v>0.05</v>
      </c>
      <c r="S116" s="37" t="s">
        <v>7152</v>
      </c>
      <c r="T116" s="38" t="s">
        <v>2626</v>
      </c>
      <c r="U116" s="39">
        <f t="shared" si="2"/>
        <v>11.5</v>
      </c>
      <c r="V116" s="32">
        <v>0.23039999999999999</v>
      </c>
      <c r="W116" s="33">
        <f t="shared" si="3"/>
        <v>8.85</v>
      </c>
    </row>
    <row r="117" spans="4:23" ht="13.5" thickBot="1" x14ac:dyDescent="0.25">
      <c r="D117" s="36" t="s">
        <v>7154</v>
      </c>
      <c r="E117" s="14">
        <v>0.05</v>
      </c>
      <c r="S117" s="37" t="s">
        <v>7154</v>
      </c>
      <c r="T117" s="38" t="s">
        <v>2626</v>
      </c>
      <c r="U117" s="39">
        <f t="shared" si="2"/>
        <v>11.5</v>
      </c>
      <c r="V117" s="32">
        <v>0.23039999999999999</v>
      </c>
      <c r="W117" s="33">
        <f t="shared" si="3"/>
        <v>8.85</v>
      </c>
    </row>
    <row r="118" spans="4:23" ht="13.5" thickBot="1" x14ac:dyDescent="0.25">
      <c r="D118" s="36" t="s">
        <v>7156</v>
      </c>
      <c r="E118" s="14">
        <v>0.05</v>
      </c>
      <c r="S118" s="37" t="s">
        <v>7156</v>
      </c>
      <c r="T118" s="38" t="s">
        <v>2626</v>
      </c>
      <c r="U118" s="39">
        <f t="shared" si="2"/>
        <v>11.5</v>
      </c>
      <c r="V118" s="32">
        <v>0.23039999999999999</v>
      </c>
      <c r="W118" s="33">
        <f t="shared" si="3"/>
        <v>8.85</v>
      </c>
    </row>
    <row r="119" spans="4:23" ht="13.5" thickBot="1" x14ac:dyDescent="0.25">
      <c r="D119" s="36" t="s">
        <v>7158</v>
      </c>
      <c r="E119" s="14">
        <v>0.05</v>
      </c>
      <c r="S119" s="37" t="s">
        <v>7158</v>
      </c>
      <c r="T119" s="38" t="s">
        <v>2626</v>
      </c>
      <c r="U119" s="39">
        <f t="shared" si="2"/>
        <v>11.5</v>
      </c>
      <c r="V119" s="32">
        <v>0.23039999999999999</v>
      </c>
      <c r="W119" s="33">
        <f t="shared" si="3"/>
        <v>8.85</v>
      </c>
    </row>
    <row r="120" spans="4:23" ht="13.5" thickBot="1" x14ac:dyDescent="0.25">
      <c r="D120" s="36" t="s">
        <v>7160</v>
      </c>
      <c r="E120" s="14">
        <v>0.05</v>
      </c>
      <c r="S120" s="37" t="s">
        <v>7160</v>
      </c>
      <c r="T120" s="38" t="s">
        <v>2626</v>
      </c>
      <c r="U120" s="39">
        <f t="shared" si="2"/>
        <v>11.5</v>
      </c>
      <c r="V120" s="32">
        <v>0.23039999999999999</v>
      </c>
      <c r="W120" s="33">
        <f t="shared" si="3"/>
        <v>8.85</v>
      </c>
    </row>
    <row r="121" spans="4:23" ht="13.5" thickBot="1" x14ac:dyDescent="0.25">
      <c r="D121" s="36" t="s">
        <v>7162</v>
      </c>
      <c r="E121" s="14">
        <v>0.05</v>
      </c>
      <c r="S121" s="37" t="s">
        <v>7162</v>
      </c>
      <c r="T121" s="38" t="s">
        <v>2626</v>
      </c>
      <c r="U121" s="39">
        <f t="shared" si="2"/>
        <v>11.5</v>
      </c>
      <c r="V121" s="32">
        <v>0.23039999999999999</v>
      </c>
      <c r="W121" s="33">
        <f t="shared" si="3"/>
        <v>8.85</v>
      </c>
    </row>
    <row r="122" spans="4:23" ht="13.5" thickBot="1" x14ac:dyDescent="0.25">
      <c r="D122" s="36" t="s">
        <v>7164</v>
      </c>
      <c r="E122" s="14">
        <v>0.05</v>
      </c>
      <c r="S122" s="37" t="s">
        <v>7164</v>
      </c>
      <c r="T122" s="38" t="s">
        <v>2626</v>
      </c>
      <c r="U122" s="39">
        <f t="shared" si="2"/>
        <v>11.5</v>
      </c>
      <c r="V122" s="32">
        <v>0.23039999999999999</v>
      </c>
      <c r="W122" s="33">
        <f t="shared" si="3"/>
        <v>8.85</v>
      </c>
    </row>
    <row r="123" spans="4:23" ht="13.5" thickBot="1" x14ac:dyDescent="0.25">
      <c r="D123" s="36" t="s">
        <v>7166</v>
      </c>
      <c r="E123" s="14">
        <v>0.05</v>
      </c>
      <c r="S123" s="37" t="s">
        <v>7166</v>
      </c>
      <c r="T123" s="38" t="s">
        <v>2626</v>
      </c>
      <c r="U123" s="39">
        <f t="shared" si="2"/>
        <v>11.5</v>
      </c>
      <c r="V123" s="32">
        <v>0.23039999999999999</v>
      </c>
      <c r="W123" s="33">
        <f t="shared" si="3"/>
        <v>8.85</v>
      </c>
    </row>
    <row r="124" spans="4:23" ht="13.5" thickBot="1" x14ac:dyDescent="0.25">
      <c r="D124" s="36" t="s">
        <v>7168</v>
      </c>
      <c r="E124" s="14">
        <v>0.05</v>
      </c>
      <c r="S124" s="37" t="s">
        <v>7168</v>
      </c>
      <c r="T124" s="38" t="s">
        <v>2626</v>
      </c>
      <c r="U124" s="39">
        <f t="shared" si="2"/>
        <v>11.5</v>
      </c>
      <c r="V124" s="32">
        <v>0.23039999999999999</v>
      </c>
      <c r="W124" s="33">
        <f t="shared" si="3"/>
        <v>8.85</v>
      </c>
    </row>
    <row r="125" spans="4:23" ht="13.5" thickBot="1" x14ac:dyDescent="0.25">
      <c r="D125" s="36" t="s">
        <v>4662</v>
      </c>
      <c r="E125" s="14">
        <v>0.05</v>
      </c>
      <c r="S125" s="37" t="s">
        <v>4662</v>
      </c>
      <c r="T125" s="38" t="s">
        <v>2626</v>
      </c>
      <c r="U125" s="39">
        <f t="shared" si="2"/>
        <v>11.5</v>
      </c>
      <c r="V125" s="32">
        <v>0.23039999999999999</v>
      </c>
      <c r="W125" s="33">
        <f t="shared" si="3"/>
        <v>8.85</v>
      </c>
    </row>
    <row r="126" spans="4:23" ht="13.5" thickBot="1" x14ac:dyDescent="0.25">
      <c r="D126" s="36" t="s">
        <v>4664</v>
      </c>
      <c r="E126" s="14">
        <v>0.05</v>
      </c>
      <c r="S126" s="37" t="s">
        <v>4664</v>
      </c>
      <c r="T126" s="38" t="s">
        <v>2626</v>
      </c>
      <c r="U126" s="39">
        <f t="shared" si="2"/>
        <v>11.5</v>
      </c>
      <c r="V126" s="32">
        <v>0.23039999999999999</v>
      </c>
      <c r="W126" s="33">
        <f t="shared" si="3"/>
        <v>8.85</v>
      </c>
    </row>
    <row r="127" spans="4:23" ht="13.5" thickBot="1" x14ac:dyDescent="0.25">
      <c r="D127" s="36" t="s">
        <v>4670</v>
      </c>
      <c r="E127" s="14">
        <v>0.05</v>
      </c>
      <c r="S127" s="37" t="s">
        <v>4670</v>
      </c>
      <c r="T127" s="38" t="s">
        <v>2626</v>
      </c>
      <c r="U127" s="39">
        <f t="shared" si="2"/>
        <v>11.5</v>
      </c>
      <c r="V127" s="32">
        <v>0.23039999999999999</v>
      </c>
      <c r="W127" s="33">
        <f t="shared" si="3"/>
        <v>8.85</v>
      </c>
    </row>
    <row r="128" spans="4:23" ht="13.5" thickBot="1" x14ac:dyDescent="0.25">
      <c r="D128" s="36" t="s">
        <v>4672</v>
      </c>
      <c r="E128" s="14">
        <v>0.05</v>
      </c>
      <c r="S128" s="37" t="s">
        <v>4672</v>
      </c>
      <c r="T128" s="38" t="s">
        <v>2626</v>
      </c>
      <c r="U128" s="39">
        <f t="shared" si="2"/>
        <v>11.5</v>
      </c>
      <c r="V128" s="32">
        <v>0.23039999999999999</v>
      </c>
      <c r="W128" s="33">
        <f t="shared" si="3"/>
        <v>8.85</v>
      </c>
    </row>
    <row r="129" spans="4:23" ht="13.5" thickBot="1" x14ac:dyDescent="0.25">
      <c r="D129" s="36" t="s">
        <v>4674</v>
      </c>
      <c r="E129" s="14">
        <v>0.05</v>
      </c>
      <c r="S129" s="37" t="s">
        <v>4674</v>
      </c>
      <c r="T129" s="38" t="s">
        <v>2626</v>
      </c>
      <c r="U129" s="39">
        <f t="shared" si="2"/>
        <v>11.5</v>
      </c>
      <c r="V129" s="32">
        <v>0.23039999999999999</v>
      </c>
      <c r="W129" s="33">
        <f t="shared" si="3"/>
        <v>8.85</v>
      </c>
    </row>
    <row r="130" spans="4:23" ht="13.5" thickBot="1" x14ac:dyDescent="0.25">
      <c r="D130" s="36" t="s">
        <v>6327</v>
      </c>
      <c r="E130" s="14">
        <v>0.05</v>
      </c>
      <c r="S130" s="37" t="s">
        <v>6327</v>
      </c>
      <c r="T130" s="38" t="s">
        <v>2626</v>
      </c>
      <c r="U130" s="39">
        <f t="shared" si="2"/>
        <v>11.5</v>
      </c>
      <c r="V130" s="32">
        <v>0.23039999999999999</v>
      </c>
      <c r="W130" s="33">
        <f t="shared" si="3"/>
        <v>8.85</v>
      </c>
    </row>
    <row r="131" spans="4:23" ht="13.5" thickBot="1" x14ac:dyDescent="0.25">
      <c r="D131" s="36" t="s">
        <v>6328</v>
      </c>
      <c r="E131" s="14">
        <v>0.05</v>
      </c>
      <c r="S131" s="37" t="s">
        <v>6328</v>
      </c>
      <c r="T131" s="38" t="s">
        <v>2626</v>
      </c>
      <c r="U131" s="39">
        <f t="shared" si="2"/>
        <v>11.5</v>
      </c>
      <c r="V131" s="32">
        <v>0.23039999999999999</v>
      </c>
      <c r="W131" s="33">
        <f t="shared" si="3"/>
        <v>8.85</v>
      </c>
    </row>
    <row r="132" spans="4:23" ht="13.5" thickBot="1" x14ac:dyDescent="0.25">
      <c r="D132" s="36" t="s">
        <v>6330</v>
      </c>
      <c r="E132" s="14">
        <v>0.05</v>
      </c>
      <c r="S132" s="37" t="s">
        <v>6330</v>
      </c>
      <c r="T132" s="38" t="s">
        <v>2626</v>
      </c>
      <c r="U132" s="39">
        <f t="shared" si="2"/>
        <v>11.5</v>
      </c>
      <c r="V132" s="32">
        <v>0.23039999999999999</v>
      </c>
      <c r="W132" s="33">
        <f t="shared" si="3"/>
        <v>8.85</v>
      </c>
    </row>
    <row r="133" spans="4:23" ht="13.5" thickBot="1" x14ac:dyDescent="0.25">
      <c r="D133" s="36" t="s">
        <v>6332</v>
      </c>
      <c r="E133" s="14">
        <v>0.05</v>
      </c>
      <c r="S133" s="37" t="s">
        <v>6332</v>
      </c>
      <c r="T133" s="38" t="s">
        <v>2626</v>
      </c>
      <c r="U133" s="39">
        <f t="shared" ref="U133:U196" si="4">$T$1</f>
        <v>11.5</v>
      </c>
      <c r="V133" s="32">
        <v>0.23039999999999999</v>
      </c>
      <c r="W133" s="33">
        <f t="shared" ref="W133:W196" si="5">ROUND(U133*IF(V133=1,1,(1-V133)),3)</f>
        <v>8.85</v>
      </c>
    </row>
    <row r="134" spans="4:23" ht="13.5" thickBot="1" x14ac:dyDescent="0.25">
      <c r="D134" s="36" t="s">
        <v>6334</v>
      </c>
      <c r="E134" s="14">
        <v>0.05</v>
      </c>
      <c r="S134" s="37" t="s">
        <v>6334</v>
      </c>
      <c r="T134" s="38" t="s">
        <v>2626</v>
      </c>
      <c r="U134" s="39">
        <f t="shared" si="4"/>
        <v>11.5</v>
      </c>
      <c r="V134" s="32">
        <v>0.23039999999999999</v>
      </c>
      <c r="W134" s="33">
        <f t="shared" si="5"/>
        <v>8.85</v>
      </c>
    </row>
    <row r="135" spans="4:23" ht="13.5" thickBot="1" x14ac:dyDescent="0.25">
      <c r="D135" s="36" t="s">
        <v>6336</v>
      </c>
      <c r="E135" s="14">
        <v>0.05</v>
      </c>
      <c r="S135" s="37" t="s">
        <v>6336</v>
      </c>
      <c r="T135" s="38" t="s">
        <v>2626</v>
      </c>
      <c r="U135" s="39">
        <f t="shared" si="4"/>
        <v>11.5</v>
      </c>
      <c r="V135" s="32">
        <v>0.23039999999999999</v>
      </c>
      <c r="W135" s="33">
        <f t="shared" si="5"/>
        <v>8.85</v>
      </c>
    </row>
    <row r="136" spans="4:23" ht="13.5" thickBot="1" x14ac:dyDescent="0.25">
      <c r="D136" s="36" t="s">
        <v>6338</v>
      </c>
      <c r="E136" s="14">
        <v>0.05</v>
      </c>
      <c r="S136" s="37" t="s">
        <v>6338</v>
      </c>
      <c r="T136" s="38" t="s">
        <v>2626</v>
      </c>
      <c r="U136" s="39">
        <f t="shared" si="4"/>
        <v>11.5</v>
      </c>
      <c r="V136" s="32">
        <v>0.23039999999999999</v>
      </c>
      <c r="W136" s="33">
        <f t="shared" si="5"/>
        <v>8.85</v>
      </c>
    </row>
    <row r="137" spans="4:23" ht="13.5" thickBot="1" x14ac:dyDescent="0.25">
      <c r="D137" s="36" t="s">
        <v>6340</v>
      </c>
      <c r="E137" s="14">
        <v>0.05</v>
      </c>
      <c r="S137" s="37" t="s">
        <v>6340</v>
      </c>
      <c r="T137" s="38" t="s">
        <v>2626</v>
      </c>
      <c r="U137" s="39">
        <f t="shared" si="4"/>
        <v>11.5</v>
      </c>
      <c r="V137" s="32">
        <v>0.23039999999999999</v>
      </c>
      <c r="W137" s="33">
        <f t="shared" si="5"/>
        <v>8.85</v>
      </c>
    </row>
    <row r="138" spans="4:23" ht="13.5" thickBot="1" x14ac:dyDescent="0.25">
      <c r="D138" s="36">
        <v>20201109</v>
      </c>
      <c r="E138" s="14">
        <v>0.05</v>
      </c>
      <c r="S138" s="37">
        <v>20201109</v>
      </c>
      <c r="T138" s="38" t="s">
        <v>2626</v>
      </c>
      <c r="U138" s="39">
        <f t="shared" si="4"/>
        <v>11.5</v>
      </c>
      <c r="V138" s="32">
        <v>0.23039999999999999</v>
      </c>
      <c r="W138" s="33">
        <f t="shared" si="5"/>
        <v>8.85</v>
      </c>
    </row>
    <row r="139" spans="4:23" ht="13.5" thickBot="1" x14ac:dyDescent="0.25">
      <c r="D139" s="36">
        <v>20201117</v>
      </c>
      <c r="E139" s="14">
        <v>0.05</v>
      </c>
      <c r="S139" s="37">
        <v>20201117</v>
      </c>
      <c r="T139" s="38" t="s">
        <v>2626</v>
      </c>
      <c r="U139" s="39">
        <f t="shared" si="4"/>
        <v>11.5</v>
      </c>
      <c r="V139" s="32">
        <v>0.23039999999999999</v>
      </c>
      <c r="W139" s="33">
        <f t="shared" si="5"/>
        <v>8.85</v>
      </c>
    </row>
    <row r="140" spans="4:23" ht="13.5" thickBot="1" x14ac:dyDescent="0.25">
      <c r="D140" s="36">
        <v>20201125</v>
      </c>
      <c r="E140" s="14">
        <v>0.05</v>
      </c>
      <c r="S140" s="37">
        <v>20201125</v>
      </c>
      <c r="T140" s="38" t="s">
        <v>2626</v>
      </c>
      <c r="U140" s="39">
        <f t="shared" si="4"/>
        <v>11.5</v>
      </c>
      <c r="V140" s="32">
        <v>0.23039999999999999</v>
      </c>
      <c r="W140" s="33">
        <f t="shared" si="5"/>
        <v>8.85</v>
      </c>
    </row>
    <row r="141" spans="4:23" ht="13.5" thickBot="1" x14ac:dyDescent="0.25">
      <c r="D141" s="36" t="s">
        <v>6348</v>
      </c>
      <c r="E141" s="14">
        <v>0.05</v>
      </c>
      <c r="S141" s="37" t="s">
        <v>6348</v>
      </c>
      <c r="T141" s="38" t="s">
        <v>2626</v>
      </c>
      <c r="U141" s="39">
        <f t="shared" si="4"/>
        <v>11.5</v>
      </c>
      <c r="V141" s="32">
        <v>0.23039999999999999</v>
      </c>
      <c r="W141" s="33">
        <f t="shared" si="5"/>
        <v>8.85</v>
      </c>
    </row>
    <row r="142" spans="4:23" ht="13.5" thickBot="1" x14ac:dyDescent="0.25">
      <c r="D142" s="36" t="s">
        <v>6350</v>
      </c>
      <c r="E142" s="14">
        <v>0.05</v>
      </c>
      <c r="S142" s="37" t="s">
        <v>6350</v>
      </c>
      <c r="T142" s="38" t="s">
        <v>2626</v>
      </c>
      <c r="U142" s="39">
        <f t="shared" si="4"/>
        <v>11.5</v>
      </c>
      <c r="V142" s="32">
        <v>0.23039999999999999</v>
      </c>
      <c r="W142" s="33">
        <f t="shared" si="5"/>
        <v>8.85</v>
      </c>
    </row>
    <row r="143" spans="4:23" ht="13.5" thickBot="1" x14ac:dyDescent="0.25">
      <c r="D143" s="36" t="s">
        <v>6352</v>
      </c>
      <c r="E143" s="14">
        <v>0.05</v>
      </c>
      <c r="S143" s="37" t="s">
        <v>6352</v>
      </c>
      <c r="T143" s="38" t="s">
        <v>2626</v>
      </c>
      <c r="U143" s="39">
        <f t="shared" si="4"/>
        <v>11.5</v>
      </c>
      <c r="V143" s="32">
        <v>0.23039999999999999</v>
      </c>
      <c r="W143" s="33">
        <f t="shared" si="5"/>
        <v>8.85</v>
      </c>
    </row>
    <row r="144" spans="4:23" ht="13.5" thickBot="1" x14ac:dyDescent="0.25">
      <c r="D144" s="36" t="s">
        <v>6354</v>
      </c>
      <c r="E144" s="14">
        <v>0.05</v>
      </c>
      <c r="S144" s="37" t="s">
        <v>6354</v>
      </c>
      <c r="T144" s="38" t="s">
        <v>2626</v>
      </c>
      <c r="U144" s="39">
        <f t="shared" si="4"/>
        <v>11.5</v>
      </c>
      <c r="V144" s="32">
        <v>0.23039999999999999</v>
      </c>
      <c r="W144" s="33">
        <f t="shared" si="5"/>
        <v>8.85</v>
      </c>
    </row>
    <row r="145" spans="4:23" ht="13.5" thickBot="1" x14ac:dyDescent="0.25">
      <c r="D145" s="36" t="s">
        <v>6356</v>
      </c>
      <c r="E145" s="14">
        <v>0.05</v>
      </c>
      <c r="S145" s="37" t="s">
        <v>6356</v>
      </c>
      <c r="T145" s="38" t="s">
        <v>2626</v>
      </c>
      <c r="U145" s="39">
        <f t="shared" si="4"/>
        <v>11.5</v>
      </c>
      <c r="V145" s="32">
        <v>0.23039999999999999</v>
      </c>
      <c r="W145" s="33">
        <f t="shared" si="5"/>
        <v>8.85</v>
      </c>
    </row>
    <row r="146" spans="4:23" ht="13.5" thickBot="1" x14ac:dyDescent="0.25">
      <c r="D146" s="36" t="s">
        <v>6358</v>
      </c>
      <c r="E146" s="14">
        <v>0.05</v>
      </c>
      <c r="S146" s="37" t="s">
        <v>6358</v>
      </c>
      <c r="T146" s="38" t="s">
        <v>2626</v>
      </c>
      <c r="U146" s="39">
        <f t="shared" si="4"/>
        <v>11.5</v>
      </c>
      <c r="V146" s="32">
        <v>0.23039999999999999</v>
      </c>
      <c r="W146" s="33">
        <f t="shared" si="5"/>
        <v>8.85</v>
      </c>
    </row>
    <row r="147" spans="4:23" ht="13.5" thickBot="1" x14ac:dyDescent="0.25">
      <c r="D147" s="36" t="s">
        <v>6360</v>
      </c>
      <c r="E147" s="14">
        <v>0.05</v>
      </c>
      <c r="S147" s="37" t="s">
        <v>6360</v>
      </c>
      <c r="T147" s="38" t="s">
        <v>2626</v>
      </c>
      <c r="U147" s="39">
        <f t="shared" si="4"/>
        <v>11.5</v>
      </c>
      <c r="V147" s="32">
        <v>0.23039999999999999</v>
      </c>
      <c r="W147" s="33">
        <f t="shared" si="5"/>
        <v>8.85</v>
      </c>
    </row>
    <row r="148" spans="4:23" ht="13.5" thickBot="1" x14ac:dyDescent="0.25">
      <c r="D148" s="36" t="s">
        <v>6362</v>
      </c>
      <c r="E148" s="14">
        <v>0.05</v>
      </c>
      <c r="S148" s="37" t="s">
        <v>6362</v>
      </c>
      <c r="T148" s="38" t="s">
        <v>2626</v>
      </c>
      <c r="U148" s="39">
        <f t="shared" si="4"/>
        <v>11.5</v>
      </c>
      <c r="V148" s="32">
        <v>0.23039999999999999</v>
      </c>
      <c r="W148" s="33">
        <f t="shared" si="5"/>
        <v>8.85</v>
      </c>
    </row>
    <row r="149" spans="4:23" ht="13.5" thickBot="1" x14ac:dyDescent="0.25">
      <c r="D149" s="36" t="s">
        <v>6364</v>
      </c>
      <c r="E149" s="14">
        <v>0.05</v>
      </c>
      <c r="S149" s="37" t="s">
        <v>6364</v>
      </c>
      <c r="T149" s="38" t="s">
        <v>2626</v>
      </c>
      <c r="U149" s="39">
        <f t="shared" si="4"/>
        <v>11.5</v>
      </c>
      <c r="V149" s="32">
        <v>0.23039999999999999</v>
      </c>
      <c r="W149" s="33">
        <f t="shared" si="5"/>
        <v>8.85</v>
      </c>
    </row>
    <row r="150" spans="4:23" ht="13.5" thickBot="1" x14ac:dyDescent="0.25">
      <c r="D150" s="36" t="s">
        <v>382</v>
      </c>
      <c r="E150" s="14">
        <v>0.05</v>
      </c>
      <c r="S150" s="37" t="s">
        <v>382</v>
      </c>
      <c r="T150" s="38" t="s">
        <v>2626</v>
      </c>
      <c r="U150" s="39">
        <f t="shared" si="4"/>
        <v>11.5</v>
      </c>
      <c r="V150" s="32">
        <v>0.23039999999999999</v>
      </c>
      <c r="W150" s="33">
        <f t="shared" si="5"/>
        <v>8.85</v>
      </c>
    </row>
    <row r="151" spans="4:23" ht="13.5" thickBot="1" x14ac:dyDescent="0.25">
      <c r="D151" s="36" t="s">
        <v>7928</v>
      </c>
      <c r="E151" s="14">
        <v>0.05</v>
      </c>
      <c r="S151" s="37" t="s">
        <v>7928</v>
      </c>
      <c r="T151" s="38" t="s">
        <v>2626</v>
      </c>
      <c r="U151" s="39">
        <f t="shared" si="4"/>
        <v>11.5</v>
      </c>
      <c r="V151" s="32">
        <v>0.23039999999999999</v>
      </c>
      <c r="W151" s="33">
        <f t="shared" si="5"/>
        <v>8.85</v>
      </c>
    </row>
    <row r="152" spans="4:23" ht="13.5" thickBot="1" x14ac:dyDescent="0.25">
      <c r="D152" s="36" t="s">
        <v>7930</v>
      </c>
      <c r="E152" s="14">
        <v>0.05</v>
      </c>
      <c r="S152" s="37" t="s">
        <v>7930</v>
      </c>
      <c r="T152" s="38" t="s">
        <v>2626</v>
      </c>
      <c r="U152" s="39">
        <f t="shared" si="4"/>
        <v>11.5</v>
      </c>
      <c r="V152" s="32">
        <v>0.23039999999999999</v>
      </c>
      <c r="W152" s="33">
        <f t="shared" si="5"/>
        <v>8.85</v>
      </c>
    </row>
    <row r="153" spans="4:23" ht="13.5" thickBot="1" x14ac:dyDescent="0.25">
      <c r="D153" s="36" t="s">
        <v>7932</v>
      </c>
      <c r="E153" s="14">
        <v>0.05</v>
      </c>
      <c r="S153" s="37" t="s">
        <v>7932</v>
      </c>
      <c r="T153" s="38" t="s">
        <v>2626</v>
      </c>
      <c r="U153" s="39">
        <f t="shared" si="4"/>
        <v>11.5</v>
      </c>
      <c r="V153" s="32">
        <v>0.23039999999999999</v>
      </c>
      <c r="W153" s="33">
        <f t="shared" si="5"/>
        <v>8.85</v>
      </c>
    </row>
    <row r="154" spans="4:23" ht="13.5" thickBot="1" x14ac:dyDescent="0.25">
      <c r="D154" s="36" t="s">
        <v>7934</v>
      </c>
      <c r="E154" s="14">
        <v>0.05</v>
      </c>
      <c r="S154" s="37" t="s">
        <v>7934</v>
      </c>
      <c r="T154" s="38" t="s">
        <v>2626</v>
      </c>
      <c r="U154" s="39">
        <f t="shared" si="4"/>
        <v>11.5</v>
      </c>
      <c r="V154" s="32">
        <v>0.23039999999999999</v>
      </c>
      <c r="W154" s="33">
        <f t="shared" si="5"/>
        <v>8.85</v>
      </c>
    </row>
    <row r="155" spans="4:23" ht="13.5" thickBot="1" x14ac:dyDescent="0.25">
      <c r="D155" s="36" t="s">
        <v>7936</v>
      </c>
      <c r="E155" s="14">
        <v>0.05</v>
      </c>
      <c r="S155" s="37" t="s">
        <v>7936</v>
      </c>
      <c r="T155" s="38" t="s">
        <v>2626</v>
      </c>
      <c r="U155" s="39">
        <f t="shared" si="4"/>
        <v>11.5</v>
      </c>
      <c r="V155" s="32">
        <v>0.23039999999999999</v>
      </c>
      <c r="W155" s="33">
        <f t="shared" si="5"/>
        <v>8.85</v>
      </c>
    </row>
    <row r="156" spans="4:23" ht="13.5" thickBot="1" x14ac:dyDescent="0.25">
      <c r="D156" s="36" t="s">
        <v>7938</v>
      </c>
      <c r="E156" s="14">
        <v>0.05</v>
      </c>
      <c r="S156" s="37" t="s">
        <v>7938</v>
      </c>
      <c r="T156" s="38" t="s">
        <v>2626</v>
      </c>
      <c r="U156" s="39">
        <f t="shared" si="4"/>
        <v>11.5</v>
      </c>
      <c r="V156" s="32">
        <v>0.23039999999999999</v>
      </c>
      <c r="W156" s="33">
        <f t="shared" si="5"/>
        <v>8.85</v>
      </c>
    </row>
    <row r="157" spans="4:23" ht="13.5" thickBot="1" x14ac:dyDescent="0.25">
      <c r="D157" s="36" t="s">
        <v>7940</v>
      </c>
      <c r="E157" s="14">
        <v>0.05</v>
      </c>
      <c r="S157" s="37" t="s">
        <v>7940</v>
      </c>
      <c r="T157" s="38" t="s">
        <v>2626</v>
      </c>
      <c r="U157" s="39">
        <f t="shared" si="4"/>
        <v>11.5</v>
      </c>
      <c r="V157" s="32">
        <v>0.23039999999999999</v>
      </c>
      <c r="W157" s="33">
        <f t="shared" si="5"/>
        <v>8.85</v>
      </c>
    </row>
    <row r="158" spans="4:23" ht="13.5" thickBot="1" x14ac:dyDescent="0.25">
      <c r="D158" s="36" t="s">
        <v>7942</v>
      </c>
      <c r="E158" s="14">
        <v>0.05</v>
      </c>
      <c r="S158" s="37" t="s">
        <v>7942</v>
      </c>
      <c r="T158" s="38" t="s">
        <v>2626</v>
      </c>
      <c r="U158" s="39">
        <f t="shared" si="4"/>
        <v>11.5</v>
      </c>
      <c r="V158" s="32">
        <v>0.23039999999999999</v>
      </c>
      <c r="W158" s="33">
        <f t="shared" si="5"/>
        <v>8.85</v>
      </c>
    </row>
    <row r="159" spans="4:23" ht="13.5" thickBot="1" x14ac:dyDescent="0.25">
      <c r="D159" s="36" t="s">
        <v>7944</v>
      </c>
      <c r="E159" s="14">
        <v>0.05</v>
      </c>
      <c r="S159" s="37" t="s">
        <v>7944</v>
      </c>
      <c r="T159" s="38" t="s">
        <v>2626</v>
      </c>
      <c r="U159" s="39">
        <f t="shared" si="4"/>
        <v>11.5</v>
      </c>
      <c r="V159" s="32">
        <v>0.23039999999999999</v>
      </c>
      <c r="W159" s="33">
        <f t="shared" si="5"/>
        <v>8.85</v>
      </c>
    </row>
    <row r="160" spans="4:23" ht="13.5" thickBot="1" x14ac:dyDescent="0.25">
      <c r="D160" s="36" t="s">
        <v>7946</v>
      </c>
      <c r="E160" s="14">
        <v>0.05</v>
      </c>
      <c r="S160" s="37" t="s">
        <v>7946</v>
      </c>
      <c r="T160" s="38" t="s">
        <v>2626</v>
      </c>
      <c r="U160" s="39">
        <f t="shared" si="4"/>
        <v>11.5</v>
      </c>
      <c r="V160" s="32">
        <v>0.23039999999999999</v>
      </c>
      <c r="W160" s="33">
        <f t="shared" si="5"/>
        <v>8.85</v>
      </c>
    </row>
    <row r="161" spans="4:23" ht="13.5" thickBot="1" x14ac:dyDescent="0.25">
      <c r="D161" s="36" t="s">
        <v>7948</v>
      </c>
      <c r="E161" s="14">
        <v>0.05</v>
      </c>
      <c r="S161" s="37" t="s">
        <v>7948</v>
      </c>
      <c r="T161" s="38" t="s">
        <v>2626</v>
      </c>
      <c r="U161" s="39">
        <f t="shared" si="4"/>
        <v>11.5</v>
      </c>
      <c r="V161" s="32">
        <v>0.23039999999999999</v>
      </c>
      <c r="W161" s="33">
        <f t="shared" si="5"/>
        <v>8.85</v>
      </c>
    </row>
    <row r="162" spans="4:23" ht="13.5" thickBot="1" x14ac:dyDescent="0.25">
      <c r="D162" s="36" t="s">
        <v>7950</v>
      </c>
      <c r="E162" s="14">
        <v>0.05</v>
      </c>
      <c r="S162" s="37" t="s">
        <v>7950</v>
      </c>
      <c r="T162" s="38" t="s">
        <v>2626</v>
      </c>
      <c r="U162" s="39">
        <f t="shared" si="4"/>
        <v>11.5</v>
      </c>
      <c r="V162" s="32">
        <v>0.23039999999999999</v>
      </c>
      <c r="W162" s="33">
        <f t="shared" si="5"/>
        <v>8.85</v>
      </c>
    </row>
    <row r="163" spans="4:23" ht="13.5" thickBot="1" x14ac:dyDescent="0.25">
      <c r="D163" s="36" t="s">
        <v>7952</v>
      </c>
      <c r="E163" s="14">
        <v>0.05</v>
      </c>
      <c r="S163" s="37" t="s">
        <v>7952</v>
      </c>
      <c r="T163" s="38" t="s">
        <v>2626</v>
      </c>
      <c r="U163" s="39">
        <f t="shared" si="4"/>
        <v>11.5</v>
      </c>
      <c r="V163" s="32">
        <v>0.23039999999999999</v>
      </c>
      <c r="W163" s="33">
        <f t="shared" si="5"/>
        <v>8.85</v>
      </c>
    </row>
    <row r="164" spans="4:23" ht="13.5" thickBot="1" x14ac:dyDescent="0.25">
      <c r="D164" s="36" t="s">
        <v>7954</v>
      </c>
      <c r="E164" s="14">
        <v>0.05</v>
      </c>
      <c r="S164" s="37" t="s">
        <v>7954</v>
      </c>
      <c r="T164" s="38" t="s">
        <v>2626</v>
      </c>
      <c r="U164" s="39">
        <f t="shared" si="4"/>
        <v>11.5</v>
      </c>
      <c r="V164" s="32">
        <v>0.23039999999999999</v>
      </c>
      <c r="W164" s="33">
        <f t="shared" si="5"/>
        <v>8.85</v>
      </c>
    </row>
    <row r="165" spans="4:23" ht="13.5" thickBot="1" x14ac:dyDescent="0.25">
      <c r="D165" s="36" t="s">
        <v>7956</v>
      </c>
      <c r="E165" s="14">
        <v>0.05</v>
      </c>
      <c r="S165" s="37" t="s">
        <v>7956</v>
      </c>
      <c r="T165" s="38" t="s">
        <v>2626</v>
      </c>
      <c r="U165" s="39">
        <f t="shared" si="4"/>
        <v>11.5</v>
      </c>
      <c r="V165" s="32">
        <v>0.23039999999999999</v>
      </c>
      <c r="W165" s="33">
        <f t="shared" si="5"/>
        <v>8.85</v>
      </c>
    </row>
    <row r="166" spans="4:23" ht="13.5" thickBot="1" x14ac:dyDescent="0.25">
      <c r="D166" s="36" t="s">
        <v>7958</v>
      </c>
      <c r="E166" s="14">
        <v>0.05</v>
      </c>
      <c r="S166" s="37" t="s">
        <v>7958</v>
      </c>
      <c r="T166" s="38" t="s">
        <v>2626</v>
      </c>
      <c r="U166" s="39">
        <f t="shared" si="4"/>
        <v>11.5</v>
      </c>
      <c r="V166" s="32">
        <v>0.23039999999999999</v>
      </c>
      <c r="W166" s="33">
        <f t="shared" si="5"/>
        <v>8.85</v>
      </c>
    </row>
    <row r="167" spans="4:23" ht="13.5" thickBot="1" x14ac:dyDescent="0.25">
      <c r="D167" s="36" t="s">
        <v>7960</v>
      </c>
      <c r="E167" s="14">
        <v>0.05</v>
      </c>
      <c r="S167" s="37" t="s">
        <v>7960</v>
      </c>
      <c r="T167" s="38" t="s">
        <v>2626</v>
      </c>
      <c r="U167" s="39">
        <f t="shared" si="4"/>
        <v>11.5</v>
      </c>
      <c r="V167" s="32">
        <v>0.23039999999999999</v>
      </c>
      <c r="W167" s="33">
        <f t="shared" si="5"/>
        <v>8.85</v>
      </c>
    </row>
    <row r="168" spans="4:23" ht="13.5" thickBot="1" x14ac:dyDescent="0.25">
      <c r="D168" s="36" t="s">
        <v>7962</v>
      </c>
      <c r="E168" s="14">
        <v>0.05</v>
      </c>
      <c r="S168" s="37" t="s">
        <v>7962</v>
      </c>
      <c r="T168" s="38" t="s">
        <v>2626</v>
      </c>
      <c r="U168" s="39">
        <f t="shared" si="4"/>
        <v>11.5</v>
      </c>
      <c r="V168" s="32">
        <v>0.23039999999999999</v>
      </c>
      <c r="W168" s="33">
        <f t="shared" si="5"/>
        <v>8.85</v>
      </c>
    </row>
    <row r="169" spans="4:23" ht="13.5" thickBot="1" x14ac:dyDescent="0.25">
      <c r="D169" s="36" t="s">
        <v>7964</v>
      </c>
      <c r="E169" s="14">
        <v>0.05</v>
      </c>
      <c r="S169" s="37" t="s">
        <v>7964</v>
      </c>
      <c r="T169" s="38" t="s">
        <v>2626</v>
      </c>
      <c r="U169" s="39">
        <f t="shared" si="4"/>
        <v>11.5</v>
      </c>
      <c r="V169" s="32">
        <v>0.23039999999999999</v>
      </c>
      <c r="W169" s="33">
        <f t="shared" si="5"/>
        <v>8.85</v>
      </c>
    </row>
    <row r="170" spans="4:23" ht="13.5" thickBot="1" x14ac:dyDescent="0.25">
      <c r="D170" s="36" t="s">
        <v>7966</v>
      </c>
      <c r="E170" s="14">
        <v>0.05</v>
      </c>
      <c r="S170" s="37" t="s">
        <v>7966</v>
      </c>
      <c r="T170" s="38" t="s">
        <v>2626</v>
      </c>
      <c r="U170" s="39">
        <f t="shared" si="4"/>
        <v>11.5</v>
      </c>
      <c r="V170" s="32">
        <v>0.23039999999999999</v>
      </c>
      <c r="W170" s="33">
        <f t="shared" si="5"/>
        <v>8.85</v>
      </c>
    </row>
    <row r="171" spans="4:23" ht="13.5" thickBot="1" x14ac:dyDescent="0.25">
      <c r="D171" s="36" t="s">
        <v>7968</v>
      </c>
      <c r="E171" s="14">
        <v>0.05</v>
      </c>
      <c r="S171" s="37" t="s">
        <v>7968</v>
      </c>
      <c r="T171" s="38" t="s">
        <v>2626</v>
      </c>
      <c r="U171" s="39">
        <f t="shared" si="4"/>
        <v>11.5</v>
      </c>
      <c r="V171" s="32">
        <v>0.23039999999999999</v>
      </c>
      <c r="W171" s="33">
        <f t="shared" si="5"/>
        <v>8.85</v>
      </c>
    </row>
    <row r="172" spans="4:23" ht="13.5" thickBot="1" x14ac:dyDescent="0.25">
      <c r="D172" s="36" t="s">
        <v>7970</v>
      </c>
      <c r="E172" s="14">
        <v>0.05</v>
      </c>
      <c r="S172" s="37" t="s">
        <v>7970</v>
      </c>
      <c r="T172" s="38" t="s">
        <v>2626</v>
      </c>
      <c r="U172" s="39">
        <f t="shared" si="4"/>
        <v>11.5</v>
      </c>
      <c r="V172" s="32">
        <v>0.23039999999999999</v>
      </c>
      <c r="W172" s="33">
        <f t="shared" si="5"/>
        <v>8.85</v>
      </c>
    </row>
    <row r="173" spans="4:23" ht="13.5" thickBot="1" x14ac:dyDescent="0.25">
      <c r="D173" s="36" t="s">
        <v>7972</v>
      </c>
      <c r="E173" s="14">
        <v>0.05</v>
      </c>
      <c r="S173" s="37" t="s">
        <v>7972</v>
      </c>
      <c r="T173" s="38" t="s">
        <v>2626</v>
      </c>
      <c r="U173" s="39">
        <f t="shared" si="4"/>
        <v>11.5</v>
      </c>
      <c r="V173" s="32">
        <v>0.23039999999999999</v>
      </c>
      <c r="W173" s="33">
        <f t="shared" si="5"/>
        <v>8.85</v>
      </c>
    </row>
    <row r="174" spans="4:23" ht="13.5" thickBot="1" x14ac:dyDescent="0.25">
      <c r="D174" s="36" t="s">
        <v>7974</v>
      </c>
      <c r="E174" s="14">
        <v>0.05</v>
      </c>
      <c r="S174" s="37" t="s">
        <v>7974</v>
      </c>
      <c r="T174" s="38" t="s">
        <v>2626</v>
      </c>
      <c r="U174" s="39">
        <f t="shared" si="4"/>
        <v>11.5</v>
      </c>
      <c r="V174" s="32">
        <v>0.23039999999999999</v>
      </c>
      <c r="W174" s="33">
        <f t="shared" si="5"/>
        <v>8.85</v>
      </c>
    </row>
    <row r="175" spans="4:23" ht="13.5" thickBot="1" x14ac:dyDescent="0.25">
      <c r="D175" s="36" t="s">
        <v>5385</v>
      </c>
      <c r="E175" s="14">
        <v>0.05</v>
      </c>
      <c r="S175" s="37" t="s">
        <v>5385</v>
      </c>
      <c r="T175" s="38" t="s">
        <v>2626</v>
      </c>
      <c r="U175" s="39">
        <f t="shared" si="4"/>
        <v>11.5</v>
      </c>
      <c r="V175" s="32">
        <v>0.23039999999999999</v>
      </c>
      <c r="W175" s="33">
        <f t="shared" si="5"/>
        <v>8.85</v>
      </c>
    </row>
    <row r="176" spans="4:23" ht="13.5" thickBot="1" x14ac:dyDescent="0.25">
      <c r="D176" s="36" t="s">
        <v>5387</v>
      </c>
      <c r="E176" s="14">
        <v>0.05</v>
      </c>
      <c r="S176" s="37" t="s">
        <v>5387</v>
      </c>
      <c r="T176" s="38" t="s">
        <v>2626</v>
      </c>
      <c r="U176" s="39">
        <f t="shared" si="4"/>
        <v>11.5</v>
      </c>
      <c r="V176" s="32">
        <v>0.23039999999999999</v>
      </c>
      <c r="W176" s="33">
        <f t="shared" si="5"/>
        <v>8.85</v>
      </c>
    </row>
    <row r="177" spans="4:23" ht="13.5" thickBot="1" x14ac:dyDescent="0.25">
      <c r="D177" s="36" t="s">
        <v>7251</v>
      </c>
      <c r="E177" s="14">
        <v>0.05</v>
      </c>
      <c r="S177" s="37" t="s">
        <v>7251</v>
      </c>
      <c r="T177" s="38" t="s">
        <v>2626</v>
      </c>
      <c r="U177" s="39">
        <f t="shared" si="4"/>
        <v>11.5</v>
      </c>
      <c r="V177" s="32">
        <v>0.23039999999999999</v>
      </c>
      <c r="W177" s="33">
        <f t="shared" si="5"/>
        <v>8.85</v>
      </c>
    </row>
    <row r="178" spans="4:23" ht="13.5" thickBot="1" x14ac:dyDescent="0.25">
      <c r="D178" s="36" t="s">
        <v>7253</v>
      </c>
      <c r="E178" s="14">
        <v>0.05</v>
      </c>
      <c r="S178" s="37" t="s">
        <v>7253</v>
      </c>
      <c r="T178" s="38" t="s">
        <v>2626</v>
      </c>
      <c r="U178" s="39">
        <f t="shared" si="4"/>
        <v>11.5</v>
      </c>
      <c r="V178" s="32">
        <v>0.23039999999999999</v>
      </c>
      <c r="W178" s="33">
        <f t="shared" si="5"/>
        <v>8.85</v>
      </c>
    </row>
    <row r="179" spans="4:23" ht="13.5" thickBot="1" x14ac:dyDescent="0.25">
      <c r="D179" s="36" t="s">
        <v>7255</v>
      </c>
      <c r="E179" s="14">
        <v>0.05</v>
      </c>
      <c r="S179" s="37" t="s">
        <v>7255</v>
      </c>
      <c r="T179" s="38" t="s">
        <v>2626</v>
      </c>
      <c r="U179" s="39">
        <f t="shared" si="4"/>
        <v>11.5</v>
      </c>
      <c r="V179" s="32">
        <v>0.23039999999999999</v>
      </c>
      <c r="W179" s="33">
        <f t="shared" si="5"/>
        <v>8.85</v>
      </c>
    </row>
    <row r="180" spans="4:23" ht="13.5" thickBot="1" x14ac:dyDescent="0.25">
      <c r="D180" s="36" t="s">
        <v>7257</v>
      </c>
      <c r="E180" s="14">
        <v>0.05</v>
      </c>
      <c r="S180" s="37" t="s">
        <v>7257</v>
      </c>
      <c r="T180" s="38" t="s">
        <v>2626</v>
      </c>
      <c r="U180" s="39">
        <f t="shared" si="4"/>
        <v>11.5</v>
      </c>
      <c r="V180" s="32">
        <v>0.23039999999999999</v>
      </c>
      <c r="W180" s="33">
        <f t="shared" si="5"/>
        <v>8.85</v>
      </c>
    </row>
    <row r="181" spans="4:23" ht="13.5" thickBot="1" x14ac:dyDescent="0.25">
      <c r="D181" s="36" t="s">
        <v>7259</v>
      </c>
      <c r="E181" s="14">
        <v>0.05</v>
      </c>
      <c r="S181" s="37" t="s">
        <v>7259</v>
      </c>
      <c r="T181" s="38" t="s">
        <v>2626</v>
      </c>
      <c r="U181" s="39">
        <f t="shared" si="4"/>
        <v>11.5</v>
      </c>
      <c r="V181" s="32">
        <v>0.23039999999999999</v>
      </c>
      <c r="W181" s="33">
        <f t="shared" si="5"/>
        <v>8.85</v>
      </c>
    </row>
    <row r="182" spans="4:23" ht="13.5" thickBot="1" x14ac:dyDescent="0.25">
      <c r="D182" s="36" t="s">
        <v>7261</v>
      </c>
      <c r="E182" s="14">
        <v>0.05</v>
      </c>
      <c r="S182" s="37" t="s">
        <v>7261</v>
      </c>
      <c r="T182" s="38" t="s">
        <v>2626</v>
      </c>
      <c r="U182" s="39">
        <f t="shared" si="4"/>
        <v>11.5</v>
      </c>
      <c r="V182" s="32">
        <v>0.23039999999999999</v>
      </c>
      <c r="W182" s="33">
        <f t="shared" si="5"/>
        <v>8.85</v>
      </c>
    </row>
    <row r="183" spans="4:23" ht="13.5" thickBot="1" x14ac:dyDescent="0.25">
      <c r="D183" s="36" t="s">
        <v>7263</v>
      </c>
      <c r="E183" s="14">
        <v>0.05</v>
      </c>
      <c r="S183" s="37" t="s">
        <v>7263</v>
      </c>
      <c r="T183" s="38" t="s">
        <v>2626</v>
      </c>
      <c r="U183" s="39">
        <f t="shared" si="4"/>
        <v>11.5</v>
      </c>
      <c r="V183" s="32">
        <v>0.23039999999999999</v>
      </c>
      <c r="W183" s="33">
        <f t="shared" si="5"/>
        <v>8.85</v>
      </c>
    </row>
    <row r="184" spans="4:23" ht="13.5" thickBot="1" x14ac:dyDescent="0.25">
      <c r="D184" s="36" t="s">
        <v>7265</v>
      </c>
      <c r="E184" s="14">
        <v>0.05</v>
      </c>
      <c r="S184" s="37" t="s">
        <v>7265</v>
      </c>
      <c r="T184" s="38" t="s">
        <v>2626</v>
      </c>
      <c r="U184" s="39">
        <f t="shared" si="4"/>
        <v>11.5</v>
      </c>
      <c r="V184" s="32">
        <v>0.23039999999999999</v>
      </c>
      <c r="W184" s="33">
        <f t="shared" si="5"/>
        <v>8.85</v>
      </c>
    </row>
    <row r="185" spans="4:23" ht="13.5" thickBot="1" x14ac:dyDescent="0.25">
      <c r="D185" s="36" t="s">
        <v>3143</v>
      </c>
      <c r="E185" s="14">
        <v>0.05</v>
      </c>
      <c r="S185" s="37" t="s">
        <v>3143</v>
      </c>
      <c r="T185" s="38" t="s">
        <v>2626</v>
      </c>
      <c r="U185" s="39">
        <f t="shared" si="4"/>
        <v>11.5</v>
      </c>
      <c r="V185" s="32">
        <v>0.23039999999999999</v>
      </c>
      <c r="W185" s="33">
        <f t="shared" si="5"/>
        <v>8.85</v>
      </c>
    </row>
    <row r="186" spans="4:23" ht="13.5" thickBot="1" x14ac:dyDescent="0.25">
      <c r="D186" s="36" t="s">
        <v>3145</v>
      </c>
      <c r="E186" s="14">
        <v>0.05</v>
      </c>
      <c r="S186" s="37" t="s">
        <v>3145</v>
      </c>
      <c r="T186" s="38" t="s">
        <v>2626</v>
      </c>
      <c r="U186" s="39">
        <f t="shared" si="4"/>
        <v>11.5</v>
      </c>
      <c r="V186" s="32">
        <v>0.23039999999999999</v>
      </c>
      <c r="W186" s="33">
        <f t="shared" si="5"/>
        <v>8.85</v>
      </c>
    </row>
    <row r="187" spans="4:23" ht="13.5" thickBot="1" x14ac:dyDescent="0.25">
      <c r="D187" s="36" t="s">
        <v>3147</v>
      </c>
      <c r="E187" s="14">
        <v>0.05</v>
      </c>
      <c r="S187" s="37" t="s">
        <v>3147</v>
      </c>
      <c r="T187" s="38" t="s">
        <v>2626</v>
      </c>
      <c r="U187" s="39">
        <f t="shared" si="4"/>
        <v>11.5</v>
      </c>
      <c r="V187" s="32">
        <v>0.23039999999999999</v>
      </c>
      <c r="W187" s="33">
        <f t="shared" si="5"/>
        <v>8.85</v>
      </c>
    </row>
    <row r="188" spans="4:23" ht="13.5" thickBot="1" x14ac:dyDescent="0.25">
      <c r="D188" s="36" t="s">
        <v>3149</v>
      </c>
      <c r="E188" s="14">
        <v>0.05</v>
      </c>
      <c r="S188" s="37" t="s">
        <v>3149</v>
      </c>
      <c r="T188" s="38" t="s">
        <v>2626</v>
      </c>
      <c r="U188" s="39">
        <f t="shared" si="4"/>
        <v>11.5</v>
      </c>
      <c r="V188" s="32">
        <v>0.23039999999999999</v>
      </c>
      <c r="W188" s="33">
        <f t="shared" si="5"/>
        <v>8.85</v>
      </c>
    </row>
    <row r="189" spans="4:23" ht="13.5" thickBot="1" x14ac:dyDescent="0.25">
      <c r="D189" s="36" t="s">
        <v>3151</v>
      </c>
      <c r="E189" s="14">
        <v>0.05</v>
      </c>
      <c r="S189" s="37" t="s">
        <v>3151</v>
      </c>
      <c r="T189" s="38" t="s">
        <v>2626</v>
      </c>
      <c r="U189" s="39">
        <f t="shared" si="4"/>
        <v>11.5</v>
      </c>
      <c r="V189" s="32">
        <v>0.23039999999999999</v>
      </c>
      <c r="W189" s="33">
        <f t="shared" si="5"/>
        <v>8.85</v>
      </c>
    </row>
    <row r="190" spans="4:23" ht="13.5" thickBot="1" x14ac:dyDescent="0.25">
      <c r="D190" s="36" t="s">
        <v>3153</v>
      </c>
      <c r="E190" s="14">
        <v>0.05</v>
      </c>
      <c r="S190" s="37" t="s">
        <v>3153</v>
      </c>
      <c r="T190" s="38" t="s">
        <v>2626</v>
      </c>
      <c r="U190" s="39">
        <f t="shared" si="4"/>
        <v>11.5</v>
      </c>
      <c r="V190" s="32">
        <v>0.23039999999999999</v>
      </c>
      <c r="W190" s="33">
        <f t="shared" si="5"/>
        <v>8.85</v>
      </c>
    </row>
    <row r="191" spans="4:23" ht="13.5" thickBot="1" x14ac:dyDescent="0.25">
      <c r="D191" s="36" t="s">
        <v>3155</v>
      </c>
      <c r="E191" s="14">
        <v>0.05</v>
      </c>
      <c r="S191" s="37" t="s">
        <v>3155</v>
      </c>
      <c r="T191" s="38" t="s">
        <v>2626</v>
      </c>
      <c r="U191" s="39">
        <f t="shared" si="4"/>
        <v>11.5</v>
      </c>
      <c r="V191" s="32">
        <v>0.23039999999999999</v>
      </c>
      <c r="W191" s="33">
        <f t="shared" si="5"/>
        <v>8.85</v>
      </c>
    </row>
    <row r="192" spans="4:23" ht="13.5" thickBot="1" x14ac:dyDescent="0.25">
      <c r="D192" s="36" t="s">
        <v>3157</v>
      </c>
      <c r="E192" s="14">
        <v>0.05</v>
      </c>
      <c r="S192" s="37" t="s">
        <v>3157</v>
      </c>
      <c r="T192" s="38" t="s">
        <v>2626</v>
      </c>
      <c r="U192" s="39">
        <f t="shared" si="4"/>
        <v>11.5</v>
      </c>
      <c r="V192" s="32">
        <v>0.23039999999999999</v>
      </c>
      <c r="W192" s="33">
        <f t="shared" si="5"/>
        <v>8.85</v>
      </c>
    </row>
    <row r="193" spans="4:23" ht="13.5" thickBot="1" x14ac:dyDescent="0.25">
      <c r="D193" s="36" t="s">
        <v>3159</v>
      </c>
      <c r="E193" s="14">
        <v>0.05</v>
      </c>
      <c r="S193" s="37" t="s">
        <v>3159</v>
      </c>
      <c r="T193" s="38" t="s">
        <v>2626</v>
      </c>
      <c r="U193" s="39">
        <f t="shared" si="4"/>
        <v>11.5</v>
      </c>
      <c r="V193" s="32">
        <v>0.23039999999999999</v>
      </c>
      <c r="W193" s="33">
        <f t="shared" si="5"/>
        <v>8.85</v>
      </c>
    </row>
    <row r="194" spans="4:23" ht="13.5" thickBot="1" x14ac:dyDescent="0.25">
      <c r="D194" s="36" t="s">
        <v>3161</v>
      </c>
      <c r="E194" s="14">
        <v>0.05</v>
      </c>
      <c r="S194" s="37" t="s">
        <v>3161</v>
      </c>
      <c r="T194" s="38" t="s">
        <v>2626</v>
      </c>
      <c r="U194" s="39">
        <f t="shared" si="4"/>
        <v>11.5</v>
      </c>
      <c r="V194" s="32">
        <v>0.23039999999999999</v>
      </c>
      <c r="W194" s="33">
        <f t="shared" si="5"/>
        <v>8.85</v>
      </c>
    </row>
    <row r="195" spans="4:23" ht="13.5" thickBot="1" x14ac:dyDescent="0.25">
      <c r="D195" s="36" t="s">
        <v>3163</v>
      </c>
      <c r="E195" s="14">
        <v>0.05</v>
      </c>
      <c r="S195" s="37" t="s">
        <v>3163</v>
      </c>
      <c r="T195" s="38" t="s">
        <v>2626</v>
      </c>
      <c r="U195" s="39">
        <f t="shared" si="4"/>
        <v>11.5</v>
      </c>
      <c r="V195" s="32">
        <v>0.23039999999999999</v>
      </c>
      <c r="W195" s="33">
        <f t="shared" si="5"/>
        <v>8.85</v>
      </c>
    </row>
    <row r="196" spans="4:23" ht="13.5" thickBot="1" x14ac:dyDescent="0.25">
      <c r="D196" s="36" t="s">
        <v>3165</v>
      </c>
      <c r="E196" s="14">
        <v>0.05</v>
      </c>
      <c r="S196" s="37" t="s">
        <v>3165</v>
      </c>
      <c r="T196" s="38" t="s">
        <v>2626</v>
      </c>
      <c r="U196" s="39">
        <f t="shared" si="4"/>
        <v>11.5</v>
      </c>
      <c r="V196" s="32">
        <v>0.23039999999999999</v>
      </c>
      <c r="W196" s="33">
        <f t="shared" si="5"/>
        <v>8.85</v>
      </c>
    </row>
    <row r="197" spans="4:23" ht="13.5" thickBot="1" x14ac:dyDescent="0.25">
      <c r="D197" s="36" t="s">
        <v>3167</v>
      </c>
      <c r="E197" s="14">
        <v>0.05</v>
      </c>
      <c r="S197" s="37" t="s">
        <v>3167</v>
      </c>
      <c r="T197" s="38" t="s">
        <v>2626</v>
      </c>
      <c r="U197" s="39">
        <f t="shared" ref="U197:U260" si="6">$T$1</f>
        <v>11.5</v>
      </c>
      <c r="V197" s="32">
        <v>0.23039999999999999</v>
      </c>
      <c r="W197" s="33">
        <f t="shared" ref="W197:W260" si="7">ROUND(U197*IF(V197=1,1,(1-V197)),3)</f>
        <v>8.85</v>
      </c>
    </row>
    <row r="198" spans="4:23" ht="13.5" thickBot="1" x14ac:dyDescent="0.25">
      <c r="D198" s="36" t="s">
        <v>3169</v>
      </c>
      <c r="E198" s="14">
        <v>0.05</v>
      </c>
      <c r="S198" s="37" t="s">
        <v>3169</v>
      </c>
      <c r="T198" s="38" t="s">
        <v>2626</v>
      </c>
      <c r="U198" s="39">
        <f t="shared" si="6"/>
        <v>11.5</v>
      </c>
      <c r="V198" s="32">
        <v>0.23039999999999999</v>
      </c>
      <c r="W198" s="33">
        <f t="shared" si="7"/>
        <v>8.85</v>
      </c>
    </row>
    <row r="199" spans="4:23" ht="13.5" thickBot="1" x14ac:dyDescent="0.25">
      <c r="D199" s="36" t="s">
        <v>3171</v>
      </c>
      <c r="E199" s="14">
        <v>0.05</v>
      </c>
      <c r="S199" s="37" t="s">
        <v>3171</v>
      </c>
      <c r="T199" s="38" t="s">
        <v>2626</v>
      </c>
      <c r="U199" s="39">
        <f t="shared" si="6"/>
        <v>11.5</v>
      </c>
      <c r="V199" s="32">
        <v>0.23039999999999999</v>
      </c>
      <c r="W199" s="33">
        <f t="shared" si="7"/>
        <v>8.85</v>
      </c>
    </row>
    <row r="200" spans="4:23" ht="13.5" thickBot="1" x14ac:dyDescent="0.25">
      <c r="D200" s="36" t="s">
        <v>3173</v>
      </c>
      <c r="E200" s="14">
        <v>0.05</v>
      </c>
      <c r="S200" s="37" t="s">
        <v>3173</v>
      </c>
      <c r="T200" s="38" t="s">
        <v>2626</v>
      </c>
      <c r="U200" s="39">
        <f t="shared" si="6"/>
        <v>11.5</v>
      </c>
      <c r="V200" s="32">
        <v>0.23039999999999999</v>
      </c>
      <c r="W200" s="33">
        <f t="shared" si="7"/>
        <v>8.85</v>
      </c>
    </row>
    <row r="201" spans="4:23" ht="13.5" thickBot="1" x14ac:dyDescent="0.25">
      <c r="D201" s="36" t="s">
        <v>3175</v>
      </c>
      <c r="E201" s="14">
        <v>0.05</v>
      </c>
      <c r="S201" s="37" t="s">
        <v>3175</v>
      </c>
      <c r="T201" s="38" t="s">
        <v>2626</v>
      </c>
      <c r="U201" s="39">
        <f t="shared" si="6"/>
        <v>11.5</v>
      </c>
      <c r="V201" s="32">
        <v>0.23039999999999999</v>
      </c>
      <c r="W201" s="33">
        <f t="shared" si="7"/>
        <v>8.85</v>
      </c>
    </row>
    <row r="202" spans="4:23" ht="13.5" thickBot="1" x14ac:dyDescent="0.25">
      <c r="D202" s="36" t="s">
        <v>3177</v>
      </c>
      <c r="E202" s="14">
        <v>0.05</v>
      </c>
      <c r="S202" s="37" t="s">
        <v>3177</v>
      </c>
      <c r="T202" s="38" t="s">
        <v>2626</v>
      </c>
      <c r="U202" s="39">
        <f t="shared" si="6"/>
        <v>11.5</v>
      </c>
      <c r="V202" s="32">
        <v>0.23039999999999999</v>
      </c>
      <c r="W202" s="33">
        <f t="shared" si="7"/>
        <v>8.85</v>
      </c>
    </row>
    <row r="203" spans="4:23" ht="13.5" thickBot="1" x14ac:dyDescent="0.25">
      <c r="D203" s="36" t="s">
        <v>3179</v>
      </c>
      <c r="E203" s="14">
        <v>0.05</v>
      </c>
      <c r="S203" s="37" t="s">
        <v>3179</v>
      </c>
      <c r="T203" s="38" t="s">
        <v>2626</v>
      </c>
      <c r="U203" s="39">
        <f t="shared" si="6"/>
        <v>11.5</v>
      </c>
      <c r="V203" s="32">
        <v>0.23039999999999999</v>
      </c>
      <c r="W203" s="33">
        <f t="shared" si="7"/>
        <v>8.85</v>
      </c>
    </row>
    <row r="204" spans="4:23" ht="13.5" thickBot="1" x14ac:dyDescent="0.25">
      <c r="D204" s="36" t="s">
        <v>3181</v>
      </c>
      <c r="E204" s="14">
        <v>0.05</v>
      </c>
      <c r="S204" s="37" t="s">
        <v>3181</v>
      </c>
      <c r="T204" s="38" t="s">
        <v>2626</v>
      </c>
      <c r="U204" s="39">
        <f t="shared" si="6"/>
        <v>11.5</v>
      </c>
      <c r="V204" s="32">
        <v>0.23039999999999999</v>
      </c>
      <c r="W204" s="33">
        <f t="shared" si="7"/>
        <v>8.85</v>
      </c>
    </row>
    <row r="205" spans="4:23" ht="13.5" thickBot="1" x14ac:dyDescent="0.25">
      <c r="D205" s="36" t="s">
        <v>3183</v>
      </c>
      <c r="E205" s="14">
        <v>0.05</v>
      </c>
      <c r="S205" s="37" t="s">
        <v>3183</v>
      </c>
      <c r="T205" s="38" t="s">
        <v>2626</v>
      </c>
      <c r="U205" s="39">
        <f t="shared" si="6"/>
        <v>11.5</v>
      </c>
      <c r="V205" s="32">
        <v>0.23039999999999999</v>
      </c>
      <c r="W205" s="33">
        <f t="shared" si="7"/>
        <v>8.85</v>
      </c>
    </row>
    <row r="206" spans="4:23" ht="13.5" thickBot="1" x14ac:dyDescent="0.25">
      <c r="D206" s="36" t="s">
        <v>3185</v>
      </c>
      <c r="E206" s="14">
        <v>0.05</v>
      </c>
      <c r="S206" s="37" t="s">
        <v>3185</v>
      </c>
      <c r="T206" s="38" t="s">
        <v>2626</v>
      </c>
      <c r="U206" s="39">
        <f t="shared" si="6"/>
        <v>11.5</v>
      </c>
      <c r="V206" s="32">
        <v>0.23039999999999999</v>
      </c>
      <c r="W206" s="33">
        <f t="shared" si="7"/>
        <v>8.85</v>
      </c>
    </row>
    <row r="207" spans="4:23" ht="13.5" thickBot="1" x14ac:dyDescent="0.25">
      <c r="D207" s="36" t="s">
        <v>3187</v>
      </c>
      <c r="E207" s="14">
        <v>0.05</v>
      </c>
      <c r="S207" s="37" t="s">
        <v>3187</v>
      </c>
      <c r="T207" s="38" t="s">
        <v>2626</v>
      </c>
      <c r="U207" s="39">
        <f t="shared" si="6"/>
        <v>11.5</v>
      </c>
      <c r="V207" s="32">
        <v>0.23039999999999999</v>
      </c>
      <c r="W207" s="33">
        <f t="shared" si="7"/>
        <v>8.85</v>
      </c>
    </row>
    <row r="208" spans="4:23" ht="13.5" thickBot="1" x14ac:dyDescent="0.25">
      <c r="D208" s="36" t="s">
        <v>3189</v>
      </c>
      <c r="E208" s="14">
        <v>0.05</v>
      </c>
      <c r="S208" s="37" t="s">
        <v>3189</v>
      </c>
      <c r="T208" s="38" t="s">
        <v>2626</v>
      </c>
      <c r="U208" s="39">
        <f t="shared" si="6"/>
        <v>11.5</v>
      </c>
      <c r="V208" s="32">
        <v>0.23039999999999999</v>
      </c>
      <c r="W208" s="33">
        <f t="shared" si="7"/>
        <v>8.85</v>
      </c>
    </row>
    <row r="209" spans="4:23" ht="13.5" thickBot="1" x14ac:dyDescent="0.25">
      <c r="D209" s="36" t="s">
        <v>3191</v>
      </c>
      <c r="E209" s="14">
        <v>0.05</v>
      </c>
      <c r="S209" s="37" t="s">
        <v>3191</v>
      </c>
      <c r="T209" s="38" t="s">
        <v>2626</v>
      </c>
      <c r="U209" s="39">
        <f t="shared" si="6"/>
        <v>11.5</v>
      </c>
      <c r="V209" s="32">
        <v>0.23039999999999999</v>
      </c>
      <c r="W209" s="33">
        <f t="shared" si="7"/>
        <v>8.85</v>
      </c>
    </row>
    <row r="210" spans="4:23" ht="13.5" thickBot="1" x14ac:dyDescent="0.25">
      <c r="D210" s="36" t="s">
        <v>3193</v>
      </c>
      <c r="E210" s="14">
        <v>0.05</v>
      </c>
      <c r="S210" s="37" t="s">
        <v>3193</v>
      </c>
      <c r="T210" s="38" t="s">
        <v>2626</v>
      </c>
      <c r="U210" s="39">
        <f t="shared" si="6"/>
        <v>11.5</v>
      </c>
      <c r="V210" s="32">
        <v>0.23039999999999999</v>
      </c>
      <c r="W210" s="33">
        <f t="shared" si="7"/>
        <v>8.85</v>
      </c>
    </row>
    <row r="211" spans="4:23" ht="13.5" thickBot="1" x14ac:dyDescent="0.25">
      <c r="D211" s="36" t="s">
        <v>3195</v>
      </c>
      <c r="E211" s="14">
        <v>0.05</v>
      </c>
      <c r="S211" s="37" t="s">
        <v>3195</v>
      </c>
      <c r="T211" s="38" t="s">
        <v>2626</v>
      </c>
      <c r="U211" s="39">
        <f t="shared" si="6"/>
        <v>11.5</v>
      </c>
      <c r="V211" s="32">
        <v>0.23039999999999999</v>
      </c>
      <c r="W211" s="33">
        <f t="shared" si="7"/>
        <v>8.85</v>
      </c>
    </row>
    <row r="212" spans="4:23" ht="13.5" thickBot="1" x14ac:dyDescent="0.25">
      <c r="D212" s="36" t="s">
        <v>3197</v>
      </c>
      <c r="E212" s="14">
        <v>0.05</v>
      </c>
      <c r="S212" s="37" t="s">
        <v>3197</v>
      </c>
      <c r="T212" s="38" t="s">
        <v>2626</v>
      </c>
      <c r="U212" s="39">
        <f t="shared" si="6"/>
        <v>11.5</v>
      </c>
      <c r="V212" s="32">
        <v>0.23039999999999999</v>
      </c>
      <c r="W212" s="33">
        <f t="shared" si="7"/>
        <v>8.85</v>
      </c>
    </row>
    <row r="213" spans="4:23" ht="13.5" thickBot="1" x14ac:dyDescent="0.25">
      <c r="D213" s="36" t="s">
        <v>3199</v>
      </c>
      <c r="E213" s="14">
        <v>0.05</v>
      </c>
      <c r="S213" s="37" t="s">
        <v>3199</v>
      </c>
      <c r="T213" s="38" t="s">
        <v>2626</v>
      </c>
      <c r="U213" s="39">
        <f t="shared" si="6"/>
        <v>11.5</v>
      </c>
      <c r="V213" s="32">
        <v>0.23039999999999999</v>
      </c>
      <c r="W213" s="33">
        <f t="shared" si="7"/>
        <v>8.85</v>
      </c>
    </row>
    <row r="214" spans="4:23" ht="13.5" thickBot="1" x14ac:dyDescent="0.25">
      <c r="D214" s="36" t="s">
        <v>3201</v>
      </c>
      <c r="E214" s="14">
        <v>0.05</v>
      </c>
      <c r="S214" s="37" t="s">
        <v>3201</v>
      </c>
      <c r="T214" s="38" t="s">
        <v>2626</v>
      </c>
      <c r="U214" s="39">
        <f t="shared" si="6"/>
        <v>11.5</v>
      </c>
      <c r="V214" s="32">
        <v>0.23039999999999999</v>
      </c>
      <c r="W214" s="33">
        <f t="shared" si="7"/>
        <v>8.85</v>
      </c>
    </row>
    <row r="215" spans="4:23" ht="13.5" thickBot="1" x14ac:dyDescent="0.25">
      <c r="D215" s="36" t="s">
        <v>3203</v>
      </c>
      <c r="E215" s="14">
        <v>0.05</v>
      </c>
      <c r="S215" s="37" t="s">
        <v>3203</v>
      </c>
      <c r="T215" s="38" t="s">
        <v>2626</v>
      </c>
      <c r="U215" s="39">
        <f t="shared" si="6"/>
        <v>11.5</v>
      </c>
      <c r="V215" s="32">
        <v>0.23039999999999999</v>
      </c>
      <c r="W215" s="33">
        <f t="shared" si="7"/>
        <v>8.85</v>
      </c>
    </row>
    <row r="216" spans="4:23" ht="13.5" thickBot="1" x14ac:dyDescent="0.25">
      <c r="D216" s="36" t="s">
        <v>3205</v>
      </c>
      <c r="E216" s="14">
        <v>0.05</v>
      </c>
      <c r="S216" s="37" t="s">
        <v>3205</v>
      </c>
      <c r="T216" s="38" t="s">
        <v>2626</v>
      </c>
      <c r="U216" s="39">
        <f t="shared" si="6"/>
        <v>11.5</v>
      </c>
      <c r="V216" s="32">
        <v>0.23039999999999999</v>
      </c>
      <c r="W216" s="33">
        <f t="shared" si="7"/>
        <v>8.85</v>
      </c>
    </row>
    <row r="217" spans="4:23" ht="13.5" thickBot="1" x14ac:dyDescent="0.25">
      <c r="D217" s="36" t="s">
        <v>3207</v>
      </c>
      <c r="E217" s="14">
        <v>0.05</v>
      </c>
      <c r="S217" s="37" t="s">
        <v>3207</v>
      </c>
      <c r="T217" s="38" t="s">
        <v>2626</v>
      </c>
      <c r="U217" s="39">
        <f t="shared" si="6"/>
        <v>11.5</v>
      </c>
      <c r="V217" s="32">
        <v>0.23039999999999999</v>
      </c>
      <c r="W217" s="33">
        <f t="shared" si="7"/>
        <v>8.85</v>
      </c>
    </row>
    <row r="218" spans="4:23" ht="13.5" thickBot="1" x14ac:dyDescent="0.25">
      <c r="D218" s="36" t="s">
        <v>3209</v>
      </c>
      <c r="E218" s="14">
        <v>0.05</v>
      </c>
      <c r="S218" s="37" t="s">
        <v>3209</v>
      </c>
      <c r="T218" s="38" t="s">
        <v>2626</v>
      </c>
      <c r="U218" s="39">
        <f t="shared" si="6"/>
        <v>11.5</v>
      </c>
      <c r="V218" s="32">
        <v>0.23039999999999999</v>
      </c>
      <c r="W218" s="33">
        <f t="shared" si="7"/>
        <v>8.85</v>
      </c>
    </row>
    <row r="219" spans="4:23" ht="13.5" thickBot="1" x14ac:dyDescent="0.25">
      <c r="D219" s="36" t="s">
        <v>3211</v>
      </c>
      <c r="E219" s="14">
        <v>0.05</v>
      </c>
      <c r="S219" s="37" t="s">
        <v>3211</v>
      </c>
      <c r="T219" s="38" t="s">
        <v>2626</v>
      </c>
      <c r="U219" s="39">
        <f t="shared" si="6"/>
        <v>11.5</v>
      </c>
      <c r="V219" s="32">
        <v>0.23039999999999999</v>
      </c>
      <c r="W219" s="33">
        <f t="shared" si="7"/>
        <v>8.85</v>
      </c>
    </row>
    <row r="220" spans="4:23" ht="13.5" thickBot="1" x14ac:dyDescent="0.25">
      <c r="D220" s="36" t="s">
        <v>3213</v>
      </c>
      <c r="E220" s="14">
        <v>0.05</v>
      </c>
      <c r="S220" s="37" t="s">
        <v>3213</v>
      </c>
      <c r="T220" s="38" t="s">
        <v>2626</v>
      </c>
      <c r="U220" s="39">
        <f t="shared" si="6"/>
        <v>11.5</v>
      </c>
      <c r="V220" s="32">
        <v>0.23039999999999999</v>
      </c>
      <c r="W220" s="33">
        <f t="shared" si="7"/>
        <v>8.85</v>
      </c>
    </row>
    <row r="221" spans="4:23" ht="13.5" thickBot="1" x14ac:dyDescent="0.25">
      <c r="D221" s="36" t="s">
        <v>3215</v>
      </c>
      <c r="E221" s="14">
        <v>0.05</v>
      </c>
      <c r="S221" s="37" t="s">
        <v>3215</v>
      </c>
      <c r="T221" s="38" t="s">
        <v>2626</v>
      </c>
      <c r="U221" s="39">
        <f t="shared" si="6"/>
        <v>11.5</v>
      </c>
      <c r="V221" s="32">
        <v>0.23039999999999999</v>
      </c>
      <c r="W221" s="33">
        <f t="shared" si="7"/>
        <v>8.85</v>
      </c>
    </row>
    <row r="222" spans="4:23" ht="13.5" thickBot="1" x14ac:dyDescent="0.25">
      <c r="D222" s="36" t="s">
        <v>3217</v>
      </c>
      <c r="E222" s="14">
        <v>0.05</v>
      </c>
      <c r="S222" s="37" t="s">
        <v>3217</v>
      </c>
      <c r="T222" s="38" t="s">
        <v>2626</v>
      </c>
      <c r="U222" s="39">
        <f t="shared" si="6"/>
        <v>11.5</v>
      </c>
      <c r="V222" s="32">
        <v>0.23039999999999999</v>
      </c>
      <c r="W222" s="33">
        <f t="shared" si="7"/>
        <v>8.85</v>
      </c>
    </row>
    <row r="223" spans="4:23" ht="13.5" thickBot="1" x14ac:dyDescent="0.25">
      <c r="D223" s="36" t="s">
        <v>3219</v>
      </c>
      <c r="E223" s="14">
        <v>0.05</v>
      </c>
      <c r="S223" s="37" t="s">
        <v>3219</v>
      </c>
      <c r="T223" s="38" t="s">
        <v>2626</v>
      </c>
      <c r="U223" s="39">
        <f t="shared" si="6"/>
        <v>11.5</v>
      </c>
      <c r="V223" s="32">
        <v>0.23039999999999999</v>
      </c>
      <c r="W223" s="33">
        <f t="shared" si="7"/>
        <v>8.85</v>
      </c>
    </row>
    <row r="224" spans="4:23" ht="13.5" thickBot="1" x14ac:dyDescent="0.25">
      <c r="D224" s="36" t="s">
        <v>3221</v>
      </c>
      <c r="E224" s="14">
        <v>0.05</v>
      </c>
      <c r="S224" s="37" t="s">
        <v>3221</v>
      </c>
      <c r="T224" s="38" t="s">
        <v>2626</v>
      </c>
      <c r="U224" s="39">
        <f t="shared" si="6"/>
        <v>11.5</v>
      </c>
      <c r="V224" s="32">
        <v>0.23039999999999999</v>
      </c>
      <c r="W224" s="33">
        <f t="shared" si="7"/>
        <v>8.85</v>
      </c>
    </row>
    <row r="225" spans="4:23" ht="13.5" thickBot="1" x14ac:dyDescent="0.25">
      <c r="D225" s="36" t="s">
        <v>3223</v>
      </c>
      <c r="E225" s="14">
        <v>0.05</v>
      </c>
      <c r="S225" s="37" t="s">
        <v>3223</v>
      </c>
      <c r="T225" s="38" t="s">
        <v>2626</v>
      </c>
      <c r="U225" s="39">
        <f t="shared" si="6"/>
        <v>11.5</v>
      </c>
      <c r="V225" s="32">
        <v>0.23039999999999999</v>
      </c>
      <c r="W225" s="33">
        <f t="shared" si="7"/>
        <v>8.85</v>
      </c>
    </row>
    <row r="226" spans="4:23" ht="13.5" thickBot="1" x14ac:dyDescent="0.25">
      <c r="D226" s="36" t="s">
        <v>3225</v>
      </c>
      <c r="E226" s="14">
        <v>0.05</v>
      </c>
      <c r="S226" s="37" t="s">
        <v>3225</v>
      </c>
      <c r="T226" s="38" t="s">
        <v>2626</v>
      </c>
      <c r="U226" s="39">
        <f t="shared" si="6"/>
        <v>11.5</v>
      </c>
      <c r="V226" s="32">
        <v>0.23039999999999999</v>
      </c>
      <c r="W226" s="33">
        <f t="shared" si="7"/>
        <v>8.85</v>
      </c>
    </row>
    <row r="227" spans="4:23" ht="13.5" thickBot="1" x14ac:dyDescent="0.25">
      <c r="D227" s="36" t="s">
        <v>3227</v>
      </c>
      <c r="E227" s="14">
        <v>0.05</v>
      </c>
      <c r="S227" s="37" t="s">
        <v>3227</v>
      </c>
      <c r="T227" s="38" t="s">
        <v>2626</v>
      </c>
      <c r="U227" s="39">
        <f t="shared" si="6"/>
        <v>11.5</v>
      </c>
      <c r="V227" s="32">
        <v>0.23039999999999999</v>
      </c>
      <c r="W227" s="33">
        <f t="shared" si="7"/>
        <v>8.85</v>
      </c>
    </row>
    <row r="228" spans="4:23" ht="13.5" thickBot="1" x14ac:dyDescent="0.25">
      <c r="D228" s="36" t="s">
        <v>3229</v>
      </c>
      <c r="E228" s="14">
        <v>0.05</v>
      </c>
      <c r="S228" s="37" t="s">
        <v>3229</v>
      </c>
      <c r="T228" s="38" t="s">
        <v>2626</v>
      </c>
      <c r="U228" s="39">
        <f t="shared" si="6"/>
        <v>11.5</v>
      </c>
      <c r="V228" s="32">
        <v>0.23039999999999999</v>
      </c>
      <c r="W228" s="33">
        <f t="shared" si="7"/>
        <v>8.85</v>
      </c>
    </row>
    <row r="229" spans="4:23" ht="13.5" thickBot="1" x14ac:dyDescent="0.25">
      <c r="D229" s="36" t="s">
        <v>3231</v>
      </c>
      <c r="E229" s="14">
        <v>0.05</v>
      </c>
      <c r="S229" s="37" t="s">
        <v>3231</v>
      </c>
      <c r="T229" s="38" t="s">
        <v>2626</v>
      </c>
      <c r="U229" s="39">
        <f t="shared" si="6"/>
        <v>11.5</v>
      </c>
      <c r="V229" s="32">
        <v>0.23039999999999999</v>
      </c>
      <c r="W229" s="33">
        <f t="shared" si="7"/>
        <v>8.85</v>
      </c>
    </row>
    <row r="230" spans="4:23" ht="13.5" thickBot="1" x14ac:dyDescent="0.25">
      <c r="D230" s="36" t="s">
        <v>3233</v>
      </c>
      <c r="E230" s="14">
        <v>0.05</v>
      </c>
      <c r="S230" s="37" t="s">
        <v>3233</v>
      </c>
      <c r="T230" s="38" t="s">
        <v>2626</v>
      </c>
      <c r="U230" s="39">
        <f t="shared" si="6"/>
        <v>11.5</v>
      </c>
      <c r="V230" s="32">
        <v>0.23039999999999999</v>
      </c>
      <c r="W230" s="33">
        <f t="shared" si="7"/>
        <v>8.85</v>
      </c>
    </row>
    <row r="231" spans="4:23" ht="13.5" thickBot="1" x14ac:dyDescent="0.25">
      <c r="D231" s="36" t="s">
        <v>3235</v>
      </c>
      <c r="E231" s="14">
        <v>0.05</v>
      </c>
      <c r="S231" s="37" t="s">
        <v>3235</v>
      </c>
      <c r="T231" s="38" t="s">
        <v>2626</v>
      </c>
      <c r="U231" s="39">
        <f t="shared" si="6"/>
        <v>11.5</v>
      </c>
      <c r="V231" s="32">
        <v>0.23039999999999999</v>
      </c>
      <c r="W231" s="33">
        <f t="shared" si="7"/>
        <v>8.85</v>
      </c>
    </row>
    <row r="232" spans="4:23" ht="13.5" thickBot="1" x14ac:dyDescent="0.25">
      <c r="D232" s="36" t="s">
        <v>3237</v>
      </c>
      <c r="E232" s="14">
        <v>0.05</v>
      </c>
      <c r="S232" s="37" t="s">
        <v>3237</v>
      </c>
      <c r="T232" s="38" t="s">
        <v>2626</v>
      </c>
      <c r="U232" s="39">
        <f t="shared" si="6"/>
        <v>11.5</v>
      </c>
      <c r="V232" s="32">
        <v>0.23039999999999999</v>
      </c>
      <c r="W232" s="33">
        <f t="shared" si="7"/>
        <v>8.85</v>
      </c>
    </row>
    <row r="233" spans="4:23" ht="13.5" thickBot="1" x14ac:dyDescent="0.25">
      <c r="D233" s="36" t="s">
        <v>3239</v>
      </c>
      <c r="E233" s="14">
        <v>0.05</v>
      </c>
      <c r="S233" s="37" t="s">
        <v>3239</v>
      </c>
      <c r="T233" s="38" t="s">
        <v>2626</v>
      </c>
      <c r="U233" s="39">
        <f t="shared" si="6"/>
        <v>11.5</v>
      </c>
      <c r="V233" s="32">
        <v>0.23039999999999999</v>
      </c>
      <c r="W233" s="33">
        <f t="shared" si="7"/>
        <v>8.85</v>
      </c>
    </row>
    <row r="234" spans="4:23" ht="13.5" thickBot="1" x14ac:dyDescent="0.25">
      <c r="D234" s="36" t="s">
        <v>3241</v>
      </c>
      <c r="E234" s="14">
        <v>0.05</v>
      </c>
      <c r="S234" s="37" t="s">
        <v>3241</v>
      </c>
      <c r="T234" s="38" t="s">
        <v>2626</v>
      </c>
      <c r="U234" s="39">
        <f t="shared" si="6"/>
        <v>11.5</v>
      </c>
      <c r="V234" s="32">
        <v>0.23039999999999999</v>
      </c>
      <c r="W234" s="33">
        <f t="shared" si="7"/>
        <v>8.85</v>
      </c>
    </row>
    <row r="235" spans="4:23" ht="13.5" thickBot="1" x14ac:dyDescent="0.25">
      <c r="D235" s="36" t="s">
        <v>3243</v>
      </c>
      <c r="E235" s="14">
        <v>0.05</v>
      </c>
      <c r="S235" s="37" t="s">
        <v>3243</v>
      </c>
      <c r="T235" s="38" t="s">
        <v>2626</v>
      </c>
      <c r="U235" s="39">
        <f t="shared" si="6"/>
        <v>11.5</v>
      </c>
      <c r="V235" s="32">
        <v>0.23039999999999999</v>
      </c>
      <c r="W235" s="33">
        <f t="shared" si="7"/>
        <v>8.85</v>
      </c>
    </row>
    <row r="236" spans="4:23" ht="13.5" thickBot="1" x14ac:dyDescent="0.25">
      <c r="D236" s="36" t="s">
        <v>5379</v>
      </c>
      <c r="E236" s="14">
        <v>0.05</v>
      </c>
      <c r="S236" s="37" t="s">
        <v>5379</v>
      </c>
      <c r="T236" s="38" t="s">
        <v>2626</v>
      </c>
      <c r="U236" s="39">
        <f t="shared" si="6"/>
        <v>11.5</v>
      </c>
      <c r="V236" s="32">
        <v>0.23039999999999999</v>
      </c>
      <c r="W236" s="33">
        <f t="shared" si="7"/>
        <v>8.85</v>
      </c>
    </row>
    <row r="237" spans="4:23" ht="13.5" thickBot="1" x14ac:dyDescent="0.25">
      <c r="D237" s="36" t="s">
        <v>5381</v>
      </c>
      <c r="E237" s="14">
        <v>0.05</v>
      </c>
      <c r="S237" s="37" t="s">
        <v>5381</v>
      </c>
      <c r="T237" s="38" t="s">
        <v>2626</v>
      </c>
      <c r="U237" s="39">
        <f t="shared" si="6"/>
        <v>11.5</v>
      </c>
      <c r="V237" s="32">
        <v>0.23039999999999999</v>
      </c>
      <c r="W237" s="33">
        <f t="shared" si="7"/>
        <v>8.85</v>
      </c>
    </row>
    <row r="238" spans="4:23" ht="13.5" thickBot="1" x14ac:dyDescent="0.25">
      <c r="D238" s="36" t="s">
        <v>5383</v>
      </c>
      <c r="E238" s="14">
        <v>0.05</v>
      </c>
      <c r="S238" s="37" t="s">
        <v>5383</v>
      </c>
      <c r="T238" s="38" t="s">
        <v>2626</v>
      </c>
      <c r="U238" s="39">
        <f t="shared" si="6"/>
        <v>11.5</v>
      </c>
      <c r="V238" s="32">
        <v>0.23039999999999999</v>
      </c>
      <c r="W238" s="33">
        <f t="shared" si="7"/>
        <v>8.85</v>
      </c>
    </row>
    <row r="239" spans="4:23" ht="13.5" thickBot="1" x14ac:dyDescent="0.25">
      <c r="D239" s="36" t="s">
        <v>1171</v>
      </c>
      <c r="E239" s="14">
        <v>0.05</v>
      </c>
      <c r="S239" s="37" t="s">
        <v>1171</v>
      </c>
      <c r="T239" s="38" t="s">
        <v>2626</v>
      </c>
      <c r="U239" s="39">
        <f t="shared" si="6"/>
        <v>11.5</v>
      </c>
      <c r="V239" s="32">
        <v>0.23039999999999999</v>
      </c>
      <c r="W239" s="33">
        <f t="shared" si="7"/>
        <v>8.85</v>
      </c>
    </row>
    <row r="240" spans="4:23" ht="13.5" thickBot="1" x14ac:dyDescent="0.25">
      <c r="D240" s="36" t="s">
        <v>1173</v>
      </c>
      <c r="E240" s="14">
        <v>0.05</v>
      </c>
      <c r="S240" s="37" t="s">
        <v>1173</v>
      </c>
      <c r="T240" s="38" t="s">
        <v>2626</v>
      </c>
      <c r="U240" s="39">
        <f t="shared" si="6"/>
        <v>11.5</v>
      </c>
      <c r="V240" s="32">
        <v>0.23039999999999999</v>
      </c>
      <c r="W240" s="33">
        <f t="shared" si="7"/>
        <v>8.85</v>
      </c>
    </row>
    <row r="241" spans="4:23" ht="13.5" thickBot="1" x14ac:dyDescent="0.25">
      <c r="D241" s="36" t="s">
        <v>1175</v>
      </c>
      <c r="E241" s="14">
        <v>0.05</v>
      </c>
      <c r="S241" s="37" t="s">
        <v>1175</v>
      </c>
      <c r="T241" s="38" t="s">
        <v>2626</v>
      </c>
      <c r="U241" s="39">
        <f t="shared" si="6"/>
        <v>11.5</v>
      </c>
      <c r="V241" s="32">
        <v>0.23039999999999999</v>
      </c>
      <c r="W241" s="33">
        <f t="shared" si="7"/>
        <v>8.85</v>
      </c>
    </row>
    <row r="242" spans="4:23" ht="13.5" thickBot="1" x14ac:dyDescent="0.25">
      <c r="D242" s="36" t="s">
        <v>1177</v>
      </c>
      <c r="E242" s="14">
        <v>0.05</v>
      </c>
      <c r="S242" s="37" t="s">
        <v>1177</v>
      </c>
      <c r="T242" s="38" t="s">
        <v>2626</v>
      </c>
      <c r="U242" s="39">
        <f t="shared" si="6"/>
        <v>11.5</v>
      </c>
      <c r="V242" s="32">
        <v>0.23039999999999999</v>
      </c>
      <c r="W242" s="33">
        <f t="shared" si="7"/>
        <v>8.85</v>
      </c>
    </row>
    <row r="243" spans="4:23" ht="13.5" thickBot="1" x14ac:dyDescent="0.25">
      <c r="D243" s="36" t="s">
        <v>1179</v>
      </c>
      <c r="E243" s="14">
        <v>0.05</v>
      </c>
      <c r="S243" s="37" t="s">
        <v>1179</v>
      </c>
      <c r="T243" s="38" t="s">
        <v>2626</v>
      </c>
      <c r="U243" s="39">
        <f t="shared" si="6"/>
        <v>11.5</v>
      </c>
      <c r="V243" s="32">
        <v>0.23039999999999999</v>
      </c>
      <c r="W243" s="33">
        <f t="shared" si="7"/>
        <v>8.85</v>
      </c>
    </row>
    <row r="244" spans="4:23" ht="13.5" thickBot="1" x14ac:dyDescent="0.25">
      <c r="D244" s="36" t="s">
        <v>1181</v>
      </c>
      <c r="E244" s="14">
        <v>0.05</v>
      </c>
      <c r="S244" s="37" t="s">
        <v>1181</v>
      </c>
      <c r="T244" s="38" t="s">
        <v>2626</v>
      </c>
      <c r="U244" s="39">
        <f t="shared" si="6"/>
        <v>11.5</v>
      </c>
      <c r="V244" s="32">
        <v>0.23039999999999999</v>
      </c>
      <c r="W244" s="33">
        <f t="shared" si="7"/>
        <v>8.85</v>
      </c>
    </row>
    <row r="245" spans="4:23" ht="13.5" thickBot="1" x14ac:dyDescent="0.25">
      <c r="D245" s="36" t="s">
        <v>1183</v>
      </c>
      <c r="E245" s="14">
        <v>0.05</v>
      </c>
      <c r="S245" s="37" t="s">
        <v>1183</v>
      </c>
      <c r="T245" s="38" t="s">
        <v>2626</v>
      </c>
      <c r="U245" s="39">
        <f t="shared" si="6"/>
        <v>11.5</v>
      </c>
      <c r="V245" s="32">
        <v>0.23039999999999999</v>
      </c>
      <c r="W245" s="33">
        <f t="shared" si="7"/>
        <v>8.85</v>
      </c>
    </row>
    <row r="246" spans="4:23" ht="13.5" thickBot="1" x14ac:dyDescent="0.25">
      <c r="D246" s="36" t="s">
        <v>1184</v>
      </c>
      <c r="E246" s="14">
        <v>0.05</v>
      </c>
      <c r="S246" s="37" t="s">
        <v>1184</v>
      </c>
      <c r="T246" s="38" t="s">
        <v>2626</v>
      </c>
      <c r="U246" s="39">
        <f t="shared" si="6"/>
        <v>11.5</v>
      </c>
      <c r="V246" s="32">
        <v>0.23039999999999999</v>
      </c>
      <c r="W246" s="33">
        <f t="shared" si="7"/>
        <v>8.85</v>
      </c>
    </row>
    <row r="247" spans="4:23" ht="13.5" thickBot="1" x14ac:dyDescent="0.25">
      <c r="D247" s="36" t="s">
        <v>1186</v>
      </c>
      <c r="E247" s="14">
        <v>0.05</v>
      </c>
      <c r="S247" s="37" t="s">
        <v>1186</v>
      </c>
      <c r="T247" s="38" t="s">
        <v>2626</v>
      </c>
      <c r="U247" s="39">
        <f t="shared" si="6"/>
        <v>11.5</v>
      </c>
      <c r="V247" s="32">
        <v>0.23039999999999999</v>
      </c>
      <c r="W247" s="33">
        <f t="shared" si="7"/>
        <v>8.85</v>
      </c>
    </row>
    <row r="248" spans="4:23" ht="13.5" thickBot="1" x14ac:dyDescent="0.25">
      <c r="D248" s="36" t="s">
        <v>1188</v>
      </c>
      <c r="E248" s="14">
        <v>0.05</v>
      </c>
      <c r="S248" s="37" t="s">
        <v>1188</v>
      </c>
      <c r="T248" s="38" t="s">
        <v>2626</v>
      </c>
      <c r="U248" s="39">
        <f t="shared" si="6"/>
        <v>11.5</v>
      </c>
      <c r="V248" s="32">
        <v>0.23039999999999999</v>
      </c>
      <c r="W248" s="33">
        <f t="shared" si="7"/>
        <v>8.85</v>
      </c>
    </row>
    <row r="249" spans="4:23" ht="13.5" thickBot="1" x14ac:dyDescent="0.25">
      <c r="D249" s="36" t="s">
        <v>1190</v>
      </c>
      <c r="E249" s="14">
        <v>0.05</v>
      </c>
      <c r="S249" s="37" t="s">
        <v>1190</v>
      </c>
      <c r="T249" s="38" t="s">
        <v>2626</v>
      </c>
      <c r="U249" s="39">
        <f t="shared" si="6"/>
        <v>11.5</v>
      </c>
      <c r="V249" s="32">
        <v>0.23039999999999999</v>
      </c>
      <c r="W249" s="33">
        <f t="shared" si="7"/>
        <v>8.85</v>
      </c>
    </row>
    <row r="250" spans="4:23" ht="13.5" thickBot="1" x14ac:dyDescent="0.25">
      <c r="D250" s="36" t="s">
        <v>1192</v>
      </c>
      <c r="E250" s="14">
        <v>0.05</v>
      </c>
      <c r="S250" s="37" t="s">
        <v>1192</v>
      </c>
      <c r="T250" s="38" t="s">
        <v>2626</v>
      </c>
      <c r="U250" s="39">
        <f t="shared" si="6"/>
        <v>11.5</v>
      </c>
      <c r="V250" s="32">
        <v>0.23039999999999999</v>
      </c>
      <c r="W250" s="33">
        <f t="shared" si="7"/>
        <v>8.85</v>
      </c>
    </row>
    <row r="251" spans="4:23" ht="13.5" thickBot="1" x14ac:dyDescent="0.25">
      <c r="D251" s="36" t="s">
        <v>1194</v>
      </c>
      <c r="E251" s="14">
        <v>0.05</v>
      </c>
      <c r="S251" s="37" t="s">
        <v>1194</v>
      </c>
      <c r="T251" s="38" t="s">
        <v>2626</v>
      </c>
      <c r="U251" s="39">
        <f t="shared" si="6"/>
        <v>11.5</v>
      </c>
      <c r="V251" s="32">
        <v>0.23039999999999999</v>
      </c>
      <c r="W251" s="33">
        <f t="shared" si="7"/>
        <v>8.85</v>
      </c>
    </row>
    <row r="252" spans="4:23" ht="13.5" thickBot="1" x14ac:dyDescent="0.25">
      <c r="D252" s="36" t="s">
        <v>1196</v>
      </c>
      <c r="E252" s="14">
        <v>0.05</v>
      </c>
      <c r="S252" s="37" t="s">
        <v>1196</v>
      </c>
      <c r="T252" s="38" t="s">
        <v>2626</v>
      </c>
      <c r="U252" s="39">
        <f t="shared" si="6"/>
        <v>11.5</v>
      </c>
      <c r="V252" s="32">
        <v>0.23039999999999999</v>
      </c>
      <c r="W252" s="33">
        <f t="shared" si="7"/>
        <v>8.85</v>
      </c>
    </row>
    <row r="253" spans="4:23" ht="13.5" thickBot="1" x14ac:dyDescent="0.25">
      <c r="D253" s="36" t="s">
        <v>1198</v>
      </c>
      <c r="E253" s="14">
        <v>0.05</v>
      </c>
      <c r="S253" s="37" t="s">
        <v>1198</v>
      </c>
      <c r="T253" s="38" t="s">
        <v>2626</v>
      </c>
      <c r="U253" s="39">
        <f t="shared" si="6"/>
        <v>11.5</v>
      </c>
      <c r="V253" s="32">
        <v>0.23039999999999999</v>
      </c>
      <c r="W253" s="33">
        <f t="shared" si="7"/>
        <v>8.85</v>
      </c>
    </row>
    <row r="254" spans="4:23" ht="13.5" thickBot="1" x14ac:dyDescent="0.25">
      <c r="D254" s="36" t="s">
        <v>1200</v>
      </c>
      <c r="E254" s="14">
        <v>0.05</v>
      </c>
      <c r="S254" s="37" t="s">
        <v>1200</v>
      </c>
      <c r="T254" s="38" t="s">
        <v>2626</v>
      </c>
      <c r="U254" s="39">
        <f t="shared" si="6"/>
        <v>11.5</v>
      </c>
      <c r="V254" s="32">
        <v>0.23039999999999999</v>
      </c>
      <c r="W254" s="33">
        <f t="shared" si="7"/>
        <v>8.85</v>
      </c>
    </row>
    <row r="255" spans="4:23" ht="13.5" thickBot="1" x14ac:dyDescent="0.25">
      <c r="D255" s="36" t="s">
        <v>2709</v>
      </c>
      <c r="E255" s="14">
        <v>0.05</v>
      </c>
      <c r="S255" s="37" t="s">
        <v>2709</v>
      </c>
      <c r="T255" s="38" t="s">
        <v>2626</v>
      </c>
      <c r="U255" s="39">
        <f t="shared" si="6"/>
        <v>11.5</v>
      </c>
      <c r="V255" s="32">
        <v>0.23039999999999999</v>
      </c>
      <c r="W255" s="33">
        <f t="shared" si="7"/>
        <v>8.85</v>
      </c>
    </row>
    <row r="256" spans="4:23" ht="13.5" thickBot="1" x14ac:dyDescent="0.25">
      <c r="D256" s="36" t="s">
        <v>2711</v>
      </c>
      <c r="E256" s="14">
        <v>0.05</v>
      </c>
      <c r="S256" s="37" t="s">
        <v>2711</v>
      </c>
      <c r="T256" s="38" t="s">
        <v>2626</v>
      </c>
      <c r="U256" s="39">
        <f t="shared" si="6"/>
        <v>11.5</v>
      </c>
      <c r="V256" s="32">
        <v>0.23039999999999999</v>
      </c>
      <c r="W256" s="33">
        <f t="shared" si="7"/>
        <v>8.85</v>
      </c>
    </row>
    <row r="257" spans="4:23" ht="13.5" thickBot="1" x14ac:dyDescent="0.25">
      <c r="D257" s="36" t="s">
        <v>2713</v>
      </c>
      <c r="E257" s="14">
        <v>0.05</v>
      </c>
      <c r="S257" s="37" t="s">
        <v>2713</v>
      </c>
      <c r="T257" s="38" t="s">
        <v>2626</v>
      </c>
      <c r="U257" s="39">
        <f t="shared" si="6"/>
        <v>11.5</v>
      </c>
      <c r="V257" s="32">
        <v>0.23039999999999999</v>
      </c>
      <c r="W257" s="33">
        <f t="shared" si="7"/>
        <v>8.85</v>
      </c>
    </row>
    <row r="258" spans="4:23" ht="13.5" thickBot="1" x14ac:dyDescent="0.25">
      <c r="D258" s="36" t="s">
        <v>2715</v>
      </c>
      <c r="E258" s="14">
        <v>0.05</v>
      </c>
      <c r="S258" s="37" t="s">
        <v>2715</v>
      </c>
      <c r="T258" s="38" t="s">
        <v>2626</v>
      </c>
      <c r="U258" s="39">
        <f t="shared" si="6"/>
        <v>11.5</v>
      </c>
      <c r="V258" s="32">
        <v>0.23039999999999999</v>
      </c>
      <c r="W258" s="33">
        <f t="shared" si="7"/>
        <v>8.85</v>
      </c>
    </row>
    <row r="259" spans="4:23" ht="13.5" thickBot="1" x14ac:dyDescent="0.25">
      <c r="D259" s="36" t="s">
        <v>2717</v>
      </c>
      <c r="E259" s="14">
        <v>0.05</v>
      </c>
      <c r="S259" s="37" t="s">
        <v>2717</v>
      </c>
      <c r="T259" s="38" t="s">
        <v>2626</v>
      </c>
      <c r="U259" s="39">
        <f t="shared" si="6"/>
        <v>11.5</v>
      </c>
      <c r="V259" s="32">
        <v>0.23039999999999999</v>
      </c>
      <c r="W259" s="33">
        <f t="shared" si="7"/>
        <v>8.85</v>
      </c>
    </row>
    <row r="260" spans="4:23" ht="13.5" thickBot="1" x14ac:dyDescent="0.25">
      <c r="D260" s="36" t="s">
        <v>2719</v>
      </c>
      <c r="E260" s="14">
        <v>0.05</v>
      </c>
      <c r="S260" s="37" t="s">
        <v>2719</v>
      </c>
      <c r="T260" s="38" t="s">
        <v>2626</v>
      </c>
      <c r="U260" s="39">
        <f t="shared" si="6"/>
        <v>11.5</v>
      </c>
      <c r="V260" s="32">
        <v>0.23039999999999999</v>
      </c>
      <c r="W260" s="33">
        <f t="shared" si="7"/>
        <v>8.85</v>
      </c>
    </row>
    <row r="261" spans="4:23" ht="13.5" thickBot="1" x14ac:dyDescent="0.25">
      <c r="D261" s="36" t="s">
        <v>2721</v>
      </c>
      <c r="E261" s="14">
        <v>0.05</v>
      </c>
      <c r="S261" s="37" t="s">
        <v>2721</v>
      </c>
      <c r="T261" s="38" t="s">
        <v>2626</v>
      </c>
      <c r="U261" s="39">
        <f t="shared" ref="U261:U324" si="8">$T$1</f>
        <v>11.5</v>
      </c>
      <c r="V261" s="32">
        <v>0.23039999999999999</v>
      </c>
      <c r="W261" s="33">
        <f t="shared" ref="W261:W324" si="9">ROUND(U261*IF(V261=1,1,(1-V261)),3)</f>
        <v>8.85</v>
      </c>
    </row>
    <row r="262" spans="4:23" ht="13.5" thickBot="1" x14ac:dyDescent="0.25">
      <c r="D262" s="36" t="s">
        <v>2723</v>
      </c>
      <c r="E262" s="14">
        <v>0.05</v>
      </c>
      <c r="S262" s="37" t="s">
        <v>2723</v>
      </c>
      <c r="T262" s="38" t="s">
        <v>2626</v>
      </c>
      <c r="U262" s="39">
        <f t="shared" si="8"/>
        <v>11.5</v>
      </c>
      <c r="V262" s="32">
        <v>0.23039999999999999</v>
      </c>
      <c r="W262" s="33">
        <f t="shared" si="9"/>
        <v>8.85</v>
      </c>
    </row>
    <row r="263" spans="4:23" ht="13.5" thickBot="1" x14ac:dyDescent="0.25">
      <c r="D263" s="36" t="s">
        <v>2725</v>
      </c>
      <c r="E263" s="14">
        <v>0.05</v>
      </c>
      <c r="S263" s="37" t="s">
        <v>2725</v>
      </c>
      <c r="T263" s="38" t="s">
        <v>2626</v>
      </c>
      <c r="U263" s="39">
        <f t="shared" si="8"/>
        <v>11.5</v>
      </c>
      <c r="V263" s="32">
        <v>0.23039999999999999</v>
      </c>
      <c r="W263" s="33">
        <f t="shared" si="9"/>
        <v>8.85</v>
      </c>
    </row>
    <row r="264" spans="4:23" ht="13.5" thickBot="1" x14ac:dyDescent="0.25">
      <c r="D264" s="36" t="s">
        <v>2727</v>
      </c>
      <c r="E264" s="14">
        <v>0.05</v>
      </c>
      <c r="S264" s="37" t="s">
        <v>2727</v>
      </c>
      <c r="T264" s="38" t="s">
        <v>2626</v>
      </c>
      <c r="U264" s="39">
        <f t="shared" si="8"/>
        <v>11.5</v>
      </c>
      <c r="V264" s="32">
        <v>0.23039999999999999</v>
      </c>
      <c r="W264" s="33">
        <f t="shared" si="9"/>
        <v>8.85</v>
      </c>
    </row>
    <row r="265" spans="4:23" ht="13.5" thickBot="1" x14ac:dyDescent="0.25">
      <c r="D265" s="36" t="s">
        <v>2729</v>
      </c>
      <c r="E265" s="14">
        <v>0.05</v>
      </c>
      <c r="S265" s="37" t="s">
        <v>2729</v>
      </c>
      <c r="T265" s="38" t="s">
        <v>2626</v>
      </c>
      <c r="U265" s="39">
        <f t="shared" si="8"/>
        <v>11.5</v>
      </c>
      <c r="V265" s="32">
        <v>0.23039999999999999</v>
      </c>
      <c r="W265" s="33">
        <f t="shared" si="9"/>
        <v>8.85</v>
      </c>
    </row>
    <row r="266" spans="4:23" ht="13.5" thickBot="1" x14ac:dyDescent="0.25">
      <c r="D266" s="36" t="s">
        <v>2731</v>
      </c>
      <c r="E266" s="14">
        <v>0.05</v>
      </c>
      <c r="S266" s="37" t="s">
        <v>2731</v>
      </c>
      <c r="T266" s="38" t="s">
        <v>2626</v>
      </c>
      <c r="U266" s="39">
        <f t="shared" si="8"/>
        <v>11.5</v>
      </c>
      <c r="V266" s="32">
        <v>0.23039999999999999</v>
      </c>
      <c r="W266" s="33">
        <f t="shared" si="9"/>
        <v>8.85</v>
      </c>
    </row>
    <row r="267" spans="4:23" ht="13.5" thickBot="1" x14ac:dyDescent="0.25">
      <c r="D267" s="36" t="s">
        <v>2733</v>
      </c>
      <c r="E267" s="14">
        <v>0.05</v>
      </c>
      <c r="S267" s="37" t="s">
        <v>2733</v>
      </c>
      <c r="T267" s="38" t="s">
        <v>2626</v>
      </c>
      <c r="U267" s="39">
        <f t="shared" si="8"/>
        <v>11.5</v>
      </c>
      <c r="V267" s="32">
        <v>0.23039999999999999</v>
      </c>
      <c r="W267" s="33">
        <f t="shared" si="9"/>
        <v>8.85</v>
      </c>
    </row>
    <row r="268" spans="4:23" ht="13.5" thickBot="1" x14ac:dyDescent="0.25">
      <c r="D268" s="36" t="s">
        <v>2735</v>
      </c>
      <c r="E268" s="14">
        <v>0.05</v>
      </c>
      <c r="S268" s="37" t="s">
        <v>2735</v>
      </c>
      <c r="T268" s="38" t="s">
        <v>2626</v>
      </c>
      <c r="U268" s="39">
        <f t="shared" si="8"/>
        <v>11.5</v>
      </c>
      <c r="V268" s="32">
        <v>0.23039999999999999</v>
      </c>
      <c r="W268" s="33">
        <f t="shared" si="9"/>
        <v>8.85</v>
      </c>
    </row>
    <row r="269" spans="4:23" ht="13.5" thickBot="1" x14ac:dyDescent="0.25">
      <c r="D269" s="36" t="s">
        <v>2737</v>
      </c>
      <c r="E269" s="14">
        <v>0.05</v>
      </c>
      <c r="S269" s="37" t="s">
        <v>2737</v>
      </c>
      <c r="T269" s="38" t="s">
        <v>2626</v>
      </c>
      <c r="U269" s="39">
        <f t="shared" si="8"/>
        <v>11.5</v>
      </c>
      <c r="V269" s="32">
        <v>0.23039999999999999</v>
      </c>
      <c r="W269" s="33">
        <f t="shared" si="9"/>
        <v>8.85</v>
      </c>
    </row>
    <row r="270" spans="4:23" ht="13.5" thickBot="1" x14ac:dyDescent="0.25">
      <c r="D270" s="36" t="s">
        <v>2739</v>
      </c>
      <c r="E270" s="14">
        <v>0.05</v>
      </c>
      <c r="S270" s="37" t="s">
        <v>2739</v>
      </c>
      <c r="T270" s="38" t="s">
        <v>2626</v>
      </c>
      <c r="U270" s="39">
        <f t="shared" si="8"/>
        <v>11.5</v>
      </c>
      <c r="V270" s="32">
        <v>0.23039999999999999</v>
      </c>
      <c r="W270" s="33">
        <f t="shared" si="9"/>
        <v>8.85</v>
      </c>
    </row>
    <row r="271" spans="4:23" ht="13.5" thickBot="1" x14ac:dyDescent="0.25">
      <c r="D271" s="36" t="s">
        <v>2741</v>
      </c>
      <c r="E271" s="14">
        <v>0.05</v>
      </c>
      <c r="S271" s="37" t="s">
        <v>2741</v>
      </c>
      <c r="T271" s="38" t="s">
        <v>2626</v>
      </c>
      <c r="U271" s="39">
        <f t="shared" si="8"/>
        <v>11.5</v>
      </c>
      <c r="V271" s="32">
        <v>0.23039999999999999</v>
      </c>
      <c r="W271" s="33">
        <f t="shared" si="9"/>
        <v>8.85</v>
      </c>
    </row>
    <row r="272" spans="4:23" ht="13.5" thickBot="1" x14ac:dyDescent="0.25">
      <c r="D272" s="36" t="s">
        <v>2743</v>
      </c>
      <c r="E272" s="14">
        <v>0.05</v>
      </c>
      <c r="S272" s="37" t="s">
        <v>2743</v>
      </c>
      <c r="T272" s="38" t="s">
        <v>2626</v>
      </c>
      <c r="U272" s="39">
        <f t="shared" si="8"/>
        <v>11.5</v>
      </c>
      <c r="V272" s="32">
        <v>0.23039999999999999</v>
      </c>
      <c r="W272" s="33">
        <f t="shared" si="9"/>
        <v>8.85</v>
      </c>
    </row>
    <row r="273" spans="4:23" ht="13.5" thickBot="1" x14ac:dyDescent="0.25">
      <c r="D273" s="36" t="s">
        <v>2745</v>
      </c>
      <c r="E273" s="14">
        <v>0.05</v>
      </c>
      <c r="S273" s="37" t="s">
        <v>2745</v>
      </c>
      <c r="T273" s="38" t="s">
        <v>2626</v>
      </c>
      <c r="U273" s="39">
        <f t="shared" si="8"/>
        <v>11.5</v>
      </c>
      <c r="V273" s="32">
        <v>0.23039999999999999</v>
      </c>
      <c r="W273" s="33">
        <f t="shared" si="9"/>
        <v>8.85</v>
      </c>
    </row>
    <row r="274" spans="4:23" ht="13.5" thickBot="1" x14ac:dyDescent="0.25">
      <c r="D274" s="36" t="s">
        <v>2747</v>
      </c>
      <c r="E274" s="14">
        <v>0.05</v>
      </c>
      <c r="S274" s="37" t="s">
        <v>2747</v>
      </c>
      <c r="T274" s="38" t="s">
        <v>2626</v>
      </c>
      <c r="U274" s="39">
        <f t="shared" si="8"/>
        <v>11.5</v>
      </c>
      <c r="V274" s="32">
        <v>0.23039999999999999</v>
      </c>
      <c r="W274" s="33">
        <f t="shared" si="9"/>
        <v>8.85</v>
      </c>
    </row>
    <row r="275" spans="4:23" ht="13.5" thickBot="1" x14ac:dyDescent="0.25">
      <c r="D275" s="36" t="s">
        <v>2749</v>
      </c>
      <c r="E275" s="14">
        <v>0.05</v>
      </c>
      <c r="S275" s="37" t="s">
        <v>2749</v>
      </c>
      <c r="T275" s="38" t="s">
        <v>2626</v>
      </c>
      <c r="U275" s="39">
        <f t="shared" si="8"/>
        <v>11.5</v>
      </c>
      <c r="V275" s="32">
        <v>0.23039999999999999</v>
      </c>
      <c r="W275" s="33">
        <f t="shared" si="9"/>
        <v>8.85</v>
      </c>
    </row>
    <row r="276" spans="4:23" ht="13.5" thickBot="1" x14ac:dyDescent="0.25">
      <c r="D276" s="36" t="s">
        <v>2751</v>
      </c>
      <c r="E276" s="14">
        <v>0.05</v>
      </c>
      <c r="S276" s="37" t="s">
        <v>2751</v>
      </c>
      <c r="T276" s="38" t="s">
        <v>2626</v>
      </c>
      <c r="U276" s="39">
        <f t="shared" si="8"/>
        <v>11.5</v>
      </c>
      <c r="V276" s="32">
        <v>0.23039999999999999</v>
      </c>
      <c r="W276" s="33">
        <f t="shared" si="9"/>
        <v>8.85</v>
      </c>
    </row>
    <row r="277" spans="4:23" ht="13.5" thickBot="1" x14ac:dyDescent="0.25">
      <c r="D277" s="36" t="s">
        <v>2753</v>
      </c>
      <c r="E277" s="14">
        <v>0.05</v>
      </c>
      <c r="S277" s="37" t="s">
        <v>2753</v>
      </c>
      <c r="T277" s="38" t="s">
        <v>2626</v>
      </c>
      <c r="U277" s="39">
        <f t="shared" si="8"/>
        <v>11.5</v>
      </c>
      <c r="V277" s="32">
        <v>0.23039999999999999</v>
      </c>
      <c r="W277" s="33">
        <f t="shared" si="9"/>
        <v>8.85</v>
      </c>
    </row>
    <row r="278" spans="4:23" ht="13.5" thickBot="1" x14ac:dyDescent="0.25">
      <c r="D278" s="36" t="s">
        <v>2755</v>
      </c>
      <c r="E278" s="14">
        <v>0.05</v>
      </c>
      <c r="S278" s="37" t="s">
        <v>2755</v>
      </c>
      <c r="T278" s="38" t="s">
        <v>2626</v>
      </c>
      <c r="U278" s="39">
        <f t="shared" si="8"/>
        <v>11.5</v>
      </c>
      <c r="V278" s="32">
        <v>0.23039999999999999</v>
      </c>
      <c r="W278" s="33">
        <f t="shared" si="9"/>
        <v>8.85</v>
      </c>
    </row>
    <row r="279" spans="4:23" ht="13.5" thickBot="1" x14ac:dyDescent="0.25">
      <c r="D279" s="36" t="s">
        <v>2757</v>
      </c>
      <c r="E279" s="14">
        <v>0.05</v>
      </c>
      <c r="S279" s="37" t="s">
        <v>2757</v>
      </c>
      <c r="T279" s="38" t="s">
        <v>2626</v>
      </c>
      <c r="U279" s="39">
        <f t="shared" si="8"/>
        <v>11.5</v>
      </c>
      <c r="V279" s="32">
        <v>0.23039999999999999</v>
      </c>
      <c r="W279" s="33">
        <f t="shared" si="9"/>
        <v>8.85</v>
      </c>
    </row>
    <row r="280" spans="4:23" ht="13.5" thickBot="1" x14ac:dyDescent="0.25">
      <c r="D280" s="36" t="s">
        <v>2759</v>
      </c>
      <c r="E280" s="14">
        <v>0.05</v>
      </c>
      <c r="S280" s="37" t="s">
        <v>2759</v>
      </c>
      <c r="T280" s="38" t="s">
        <v>2626</v>
      </c>
      <c r="U280" s="39">
        <f t="shared" si="8"/>
        <v>11.5</v>
      </c>
      <c r="V280" s="32">
        <v>0.23039999999999999</v>
      </c>
      <c r="W280" s="33">
        <f t="shared" si="9"/>
        <v>8.85</v>
      </c>
    </row>
    <row r="281" spans="4:23" ht="13.5" thickBot="1" x14ac:dyDescent="0.25">
      <c r="D281" s="36" t="s">
        <v>2761</v>
      </c>
      <c r="E281" s="14">
        <v>0.05</v>
      </c>
      <c r="S281" s="37" t="s">
        <v>2761</v>
      </c>
      <c r="T281" s="38" t="s">
        <v>2626</v>
      </c>
      <c r="U281" s="39">
        <f t="shared" si="8"/>
        <v>11.5</v>
      </c>
      <c r="V281" s="32">
        <v>0.23039999999999999</v>
      </c>
      <c r="W281" s="33">
        <f t="shared" si="9"/>
        <v>8.85</v>
      </c>
    </row>
    <row r="282" spans="4:23" ht="13.5" thickBot="1" x14ac:dyDescent="0.25">
      <c r="D282" s="36" t="s">
        <v>2763</v>
      </c>
      <c r="E282" s="14">
        <v>0.05</v>
      </c>
      <c r="S282" s="37" t="s">
        <v>2763</v>
      </c>
      <c r="T282" s="38" t="s">
        <v>2626</v>
      </c>
      <c r="U282" s="39">
        <f t="shared" si="8"/>
        <v>11.5</v>
      </c>
      <c r="V282" s="32">
        <v>0.23039999999999999</v>
      </c>
      <c r="W282" s="33">
        <f t="shared" si="9"/>
        <v>8.85</v>
      </c>
    </row>
    <row r="283" spans="4:23" ht="13.5" thickBot="1" x14ac:dyDescent="0.25">
      <c r="D283" s="36" t="s">
        <v>2765</v>
      </c>
      <c r="E283" s="14">
        <v>0.05</v>
      </c>
      <c r="S283" s="37" t="s">
        <v>2765</v>
      </c>
      <c r="T283" s="38" t="s">
        <v>2626</v>
      </c>
      <c r="U283" s="39">
        <f t="shared" si="8"/>
        <v>11.5</v>
      </c>
      <c r="V283" s="32">
        <v>0.23039999999999999</v>
      </c>
      <c r="W283" s="33">
        <f t="shared" si="9"/>
        <v>8.85</v>
      </c>
    </row>
    <row r="284" spans="4:23" ht="13.5" thickBot="1" x14ac:dyDescent="0.25">
      <c r="D284" s="36" t="s">
        <v>2767</v>
      </c>
      <c r="E284" s="14">
        <v>0.05</v>
      </c>
      <c r="S284" s="37" t="s">
        <v>2767</v>
      </c>
      <c r="T284" s="38" t="s">
        <v>2626</v>
      </c>
      <c r="U284" s="39">
        <f t="shared" si="8"/>
        <v>11.5</v>
      </c>
      <c r="V284" s="32">
        <v>0.23039999999999999</v>
      </c>
      <c r="W284" s="33">
        <f t="shared" si="9"/>
        <v>8.85</v>
      </c>
    </row>
    <row r="285" spans="4:23" ht="13.5" thickBot="1" x14ac:dyDescent="0.25">
      <c r="D285" s="36" t="s">
        <v>1265</v>
      </c>
      <c r="E285" s="14">
        <v>0.05</v>
      </c>
      <c r="S285" s="37" t="s">
        <v>1265</v>
      </c>
      <c r="T285" s="38" t="s">
        <v>2626</v>
      </c>
      <c r="U285" s="39">
        <f t="shared" si="8"/>
        <v>11.5</v>
      </c>
      <c r="V285" s="32">
        <v>0.23039999999999999</v>
      </c>
      <c r="W285" s="33">
        <f t="shared" si="9"/>
        <v>8.85</v>
      </c>
    </row>
    <row r="286" spans="4:23" ht="13.5" thickBot="1" x14ac:dyDescent="0.25">
      <c r="D286" s="36" t="s">
        <v>1267</v>
      </c>
      <c r="E286" s="14">
        <v>0.05</v>
      </c>
      <c r="S286" s="37" t="s">
        <v>1267</v>
      </c>
      <c r="T286" s="38" t="s">
        <v>2626</v>
      </c>
      <c r="U286" s="39">
        <f t="shared" si="8"/>
        <v>11.5</v>
      </c>
      <c r="V286" s="32">
        <v>0.23039999999999999</v>
      </c>
      <c r="W286" s="33">
        <f t="shared" si="9"/>
        <v>8.85</v>
      </c>
    </row>
    <row r="287" spans="4:23" ht="13.5" thickBot="1" x14ac:dyDescent="0.25">
      <c r="D287" s="36" t="s">
        <v>1269</v>
      </c>
      <c r="E287" s="14">
        <v>0.05</v>
      </c>
      <c r="S287" s="37" t="s">
        <v>1269</v>
      </c>
      <c r="T287" s="38" t="s">
        <v>2626</v>
      </c>
      <c r="U287" s="39">
        <f t="shared" si="8"/>
        <v>11.5</v>
      </c>
      <c r="V287" s="32">
        <v>0.23039999999999999</v>
      </c>
      <c r="W287" s="33">
        <f t="shared" si="9"/>
        <v>8.85</v>
      </c>
    </row>
    <row r="288" spans="4:23" ht="13.5" thickBot="1" x14ac:dyDescent="0.25">
      <c r="D288" s="36" t="s">
        <v>1271</v>
      </c>
      <c r="E288" s="14">
        <v>0.05</v>
      </c>
      <c r="S288" s="37" t="s">
        <v>1271</v>
      </c>
      <c r="T288" s="38" t="s">
        <v>2626</v>
      </c>
      <c r="U288" s="39">
        <f t="shared" si="8"/>
        <v>11.5</v>
      </c>
      <c r="V288" s="32">
        <v>0.23039999999999999</v>
      </c>
      <c r="W288" s="33">
        <f t="shared" si="9"/>
        <v>8.85</v>
      </c>
    </row>
    <row r="289" spans="4:23" ht="13.5" thickBot="1" x14ac:dyDescent="0.25">
      <c r="D289" s="36" t="s">
        <v>1273</v>
      </c>
      <c r="E289" s="14">
        <v>0.05</v>
      </c>
      <c r="S289" s="37" t="s">
        <v>1273</v>
      </c>
      <c r="T289" s="38" t="s">
        <v>2626</v>
      </c>
      <c r="U289" s="39">
        <f t="shared" si="8"/>
        <v>11.5</v>
      </c>
      <c r="V289" s="32">
        <v>0.23039999999999999</v>
      </c>
      <c r="W289" s="33">
        <f t="shared" si="9"/>
        <v>8.85</v>
      </c>
    </row>
    <row r="290" spans="4:23" ht="13.5" thickBot="1" x14ac:dyDescent="0.25">
      <c r="D290" s="36" t="s">
        <v>1275</v>
      </c>
      <c r="E290" s="14">
        <v>0.05</v>
      </c>
      <c r="S290" s="37" t="s">
        <v>1275</v>
      </c>
      <c r="T290" s="38" t="s">
        <v>2626</v>
      </c>
      <c r="U290" s="39">
        <f t="shared" si="8"/>
        <v>11.5</v>
      </c>
      <c r="V290" s="32">
        <v>0.23039999999999999</v>
      </c>
      <c r="W290" s="33">
        <f t="shared" si="9"/>
        <v>8.85</v>
      </c>
    </row>
    <row r="291" spans="4:23" ht="13.5" thickBot="1" x14ac:dyDescent="0.25">
      <c r="D291" s="36" t="s">
        <v>1277</v>
      </c>
      <c r="E291" s="14">
        <v>0.05</v>
      </c>
      <c r="S291" s="37" t="s">
        <v>1277</v>
      </c>
      <c r="T291" s="38" t="s">
        <v>2626</v>
      </c>
      <c r="U291" s="39">
        <f t="shared" si="8"/>
        <v>11.5</v>
      </c>
      <c r="V291" s="32">
        <v>0.23039999999999999</v>
      </c>
      <c r="W291" s="33">
        <f t="shared" si="9"/>
        <v>8.85</v>
      </c>
    </row>
    <row r="292" spans="4:23" ht="13.5" thickBot="1" x14ac:dyDescent="0.25">
      <c r="D292" s="36" t="s">
        <v>1279</v>
      </c>
      <c r="E292" s="14">
        <v>0.05</v>
      </c>
      <c r="S292" s="37" t="s">
        <v>1279</v>
      </c>
      <c r="T292" s="38" t="s">
        <v>2626</v>
      </c>
      <c r="U292" s="39">
        <f t="shared" si="8"/>
        <v>11.5</v>
      </c>
      <c r="V292" s="32">
        <v>0.23039999999999999</v>
      </c>
      <c r="W292" s="33">
        <f t="shared" si="9"/>
        <v>8.85</v>
      </c>
    </row>
    <row r="293" spans="4:23" ht="13.5" thickBot="1" x14ac:dyDescent="0.25">
      <c r="D293" s="36" t="s">
        <v>1281</v>
      </c>
      <c r="E293" s="14">
        <v>0.05</v>
      </c>
      <c r="S293" s="37" t="s">
        <v>1281</v>
      </c>
      <c r="T293" s="38" t="s">
        <v>2626</v>
      </c>
      <c r="U293" s="39">
        <f t="shared" si="8"/>
        <v>11.5</v>
      </c>
      <c r="V293" s="32">
        <v>0.23039999999999999</v>
      </c>
      <c r="W293" s="33">
        <f t="shared" si="9"/>
        <v>8.85</v>
      </c>
    </row>
    <row r="294" spans="4:23" ht="13.5" thickBot="1" x14ac:dyDescent="0.25">
      <c r="D294" s="36" t="s">
        <v>1283</v>
      </c>
      <c r="E294" s="14">
        <v>0.05</v>
      </c>
      <c r="S294" s="37" t="s">
        <v>1283</v>
      </c>
      <c r="T294" s="38" t="s">
        <v>2626</v>
      </c>
      <c r="U294" s="39">
        <f t="shared" si="8"/>
        <v>11.5</v>
      </c>
      <c r="V294" s="32">
        <v>0.23039999999999999</v>
      </c>
      <c r="W294" s="33">
        <f t="shared" si="9"/>
        <v>8.85</v>
      </c>
    </row>
    <row r="295" spans="4:23" ht="13.5" thickBot="1" x14ac:dyDescent="0.25">
      <c r="D295" s="36" t="s">
        <v>1285</v>
      </c>
      <c r="E295" s="14">
        <v>0.05</v>
      </c>
      <c r="S295" s="37" t="s">
        <v>1285</v>
      </c>
      <c r="T295" s="38" t="s">
        <v>2626</v>
      </c>
      <c r="U295" s="39">
        <f t="shared" si="8"/>
        <v>11.5</v>
      </c>
      <c r="V295" s="32">
        <v>0.23039999999999999</v>
      </c>
      <c r="W295" s="33">
        <f t="shared" si="9"/>
        <v>8.85</v>
      </c>
    </row>
    <row r="296" spans="4:23" ht="13.5" thickBot="1" x14ac:dyDescent="0.25">
      <c r="D296" s="36" t="s">
        <v>1287</v>
      </c>
      <c r="E296" s="14">
        <v>0.05</v>
      </c>
      <c r="S296" s="37" t="s">
        <v>1287</v>
      </c>
      <c r="T296" s="38" t="s">
        <v>2626</v>
      </c>
      <c r="U296" s="39">
        <f t="shared" si="8"/>
        <v>11.5</v>
      </c>
      <c r="V296" s="32">
        <v>0.23039999999999999</v>
      </c>
      <c r="W296" s="33">
        <f t="shared" si="9"/>
        <v>8.85</v>
      </c>
    </row>
    <row r="297" spans="4:23" ht="13.5" thickBot="1" x14ac:dyDescent="0.25">
      <c r="D297" s="36" t="s">
        <v>1289</v>
      </c>
      <c r="E297" s="14">
        <v>0.05</v>
      </c>
      <c r="S297" s="37" t="s">
        <v>1289</v>
      </c>
      <c r="T297" s="38" t="s">
        <v>2626</v>
      </c>
      <c r="U297" s="39">
        <f t="shared" si="8"/>
        <v>11.5</v>
      </c>
      <c r="V297" s="32">
        <v>0.23039999999999999</v>
      </c>
      <c r="W297" s="33">
        <f t="shared" si="9"/>
        <v>8.85</v>
      </c>
    </row>
    <row r="298" spans="4:23" ht="13.5" thickBot="1" x14ac:dyDescent="0.25">
      <c r="D298" s="36" t="s">
        <v>1291</v>
      </c>
      <c r="E298" s="14">
        <v>0.05</v>
      </c>
      <c r="S298" s="37" t="s">
        <v>1291</v>
      </c>
      <c r="T298" s="38" t="s">
        <v>2626</v>
      </c>
      <c r="U298" s="39">
        <f t="shared" si="8"/>
        <v>11.5</v>
      </c>
      <c r="V298" s="32">
        <v>0.23039999999999999</v>
      </c>
      <c r="W298" s="33">
        <f t="shared" si="9"/>
        <v>8.85</v>
      </c>
    </row>
    <row r="299" spans="4:23" ht="13.5" thickBot="1" x14ac:dyDescent="0.25">
      <c r="D299" s="36" t="s">
        <v>1293</v>
      </c>
      <c r="E299" s="14">
        <v>0.05</v>
      </c>
      <c r="S299" s="37" t="s">
        <v>1293</v>
      </c>
      <c r="T299" s="38" t="s">
        <v>2626</v>
      </c>
      <c r="U299" s="39">
        <f t="shared" si="8"/>
        <v>11.5</v>
      </c>
      <c r="V299" s="32">
        <v>0.23039999999999999</v>
      </c>
      <c r="W299" s="33">
        <f t="shared" si="9"/>
        <v>8.85</v>
      </c>
    </row>
    <row r="300" spans="4:23" ht="13.5" thickBot="1" x14ac:dyDescent="0.25">
      <c r="D300" s="36" t="s">
        <v>1295</v>
      </c>
      <c r="E300" s="14">
        <v>0.05</v>
      </c>
      <c r="S300" s="37" t="s">
        <v>1295</v>
      </c>
      <c r="T300" s="38" t="s">
        <v>2626</v>
      </c>
      <c r="U300" s="39">
        <f t="shared" si="8"/>
        <v>11.5</v>
      </c>
      <c r="V300" s="32">
        <v>0.23039999999999999</v>
      </c>
      <c r="W300" s="33">
        <f t="shared" si="9"/>
        <v>8.85</v>
      </c>
    </row>
    <row r="301" spans="4:23" ht="13.5" thickBot="1" x14ac:dyDescent="0.25">
      <c r="D301" s="36" t="s">
        <v>1297</v>
      </c>
      <c r="E301" s="14">
        <v>0.05</v>
      </c>
      <c r="S301" s="37" t="s">
        <v>1297</v>
      </c>
      <c r="T301" s="38" t="s">
        <v>2626</v>
      </c>
      <c r="U301" s="39">
        <f t="shared" si="8"/>
        <v>11.5</v>
      </c>
      <c r="V301" s="32">
        <v>0.23039999999999999</v>
      </c>
      <c r="W301" s="33">
        <f t="shared" si="9"/>
        <v>8.85</v>
      </c>
    </row>
    <row r="302" spans="4:23" ht="13.5" thickBot="1" x14ac:dyDescent="0.25">
      <c r="D302" s="36" t="s">
        <v>1299</v>
      </c>
      <c r="E302" s="14">
        <v>0.05</v>
      </c>
      <c r="S302" s="37" t="s">
        <v>1299</v>
      </c>
      <c r="T302" s="38" t="s">
        <v>2626</v>
      </c>
      <c r="U302" s="39">
        <f t="shared" si="8"/>
        <v>11.5</v>
      </c>
      <c r="V302" s="32">
        <v>0.23039999999999999</v>
      </c>
      <c r="W302" s="33">
        <f t="shared" si="9"/>
        <v>8.85</v>
      </c>
    </row>
    <row r="303" spans="4:23" ht="13.5" thickBot="1" x14ac:dyDescent="0.25">
      <c r="D303" s="36" t="s">
        <v>1301</v>
      </c>
      <c r="E303" s="14">
        <v>0.05</v>
      </c>
      <c r="S303" s="37" t="s">
        <v>1301</v>
      </c>
      <c r="T303" s="38" t="s">
        <v>2626</v>
      </c>
      <c r="U303" s="39">
        <f t="shared" si="8"/>
        <v>11.5</v>
      </c>
      <c r="V303" s="32">
        <v>0.23039999999999999</v>
      </c>
      <c r="W303" s="33">
        <f t="shared" si="9"/>
        <v>8.85</v>
      </c>
    </row>
    <row r="304" spans="4:23" ht="13.5" thickBot="1" x14ac:dyDescent="0.25">
      <c r="D304" s="36" t="s">
        <v>1303</v>
      </c>
      <c r="E304" s="14">
        <v>0.05</v>
      </c>
      <c r="S304" s="37" t="s">
        <v>1303</v>
      </c>
      <c r="T304" s="38" t="s">
        <v>2626</v>
      </c>
      <c r="U304" s="39">
        <f t="shared" si="8"/>
        <v>11.5</v>
      </c>
      <c r="V304" s="32">
        <v>0.23039999999999999</v>
      </c>
      <c r="W304" s="33">
        <f t="shared" si="9"/>
        <v>8.85</v>
      </c>
    </row>
    <row r="305" spans="4:23" ht="13.5" thickBot="1" x14ac:dyDescent="0.25">
      <c r="D305" s="36" t="s">
        <v>1305</v>
      </c>
      <c r="E305" s="14">
        <v>0.05</v>
      </c>
      <c r="S305" s="37" t="s">
        <v>1305</v>
      </c>
      <c r="T305" s="38" t="s">
        <v>2626</v>
      </c>
      <c r="U305" s="39">
        <f t="shared" si="8"/>
        <v>11.5</v>
      </c>
      <c r="V305" s="32">
        <v>0.23039999999999999</v>
      </c>
      <c r="W305" s="33">
        <f t="shared" si="9"/>
        <v>8.85</v>
      </c>
    </row>
    <row r="306" spans="4:23" ht="13.5" thickBot="1" x14ac:dyDescent="0.25">
      <c r="D306" s="36" t="s">
        <v>1307</v>
      </c>
      <c r="E306" s="14">
        <v>0.05</v>
      </c>
      <c r="S306" s="37" t="s">
        <v>1307</v>
      </c>
      <c r="T306" s="38" t="s">
        <v>2626</v>
      </c>
      <c r="U306" s="39">
        <f t="shared" si="8"/>
        <v>11.5</v>
      </c>
      <c r="V306" s="32">
        <v>0.23039999999999999</v>
      </c>
      <c r="W306" s="33">
        <f t="shared" si="9"/>
        <v>8.85</v>
      </c>
    </row>
    <row r="307" spans="4:23" ht="13.5" thickBot="1" x14ac:dyDescent="0.25">
      <c r="D307" s="36">
        <v>30205271</v>
      </c>
      <c r="E307" s="14">
        <v>0.05</v>
      </c>
      <c r="S307" s="37">
        <v>30205271</v>
      </c>
      <c r="T307" s="38" t="s">
        <v>2626</v>
      </c>
      <c r="U307" s="39">
        <f t="shared" si="8"/>
        <v>11.5</v>
      </c>
      <c r="V307" s="32">
        <v>0.23039999999999999</v>
      </c>
      <c r="W307" s="33">
        <f t="shared" si="9"/>
        <v>8.85</v>
      </c>
    </row>
    <row r="308" spans="4:23" ht="13.5" thickBot="1" x14ac:dyDescent="0.25">
      <c r="D308" s="36">
        <v>30205280</v>
      </c>
      <c r="E308" s="14">
        <v>0.05</v>
      </c>
      <c r="S308" s="37">
        <v>30205280</v>
      </c>
      <c r="T308" s="38" t="s">
        <v>2626</v>
      </c>
      <c r="U308" s="39">
        <f t="shared" si="8"/>
        <v>11.5</v>
      </c>
      <c r="V308" s="32">
        <v>0.23039999999999999</v>
      </c>
      <c r="W308" s="33">
        <f t="shared" si="9"/>
        <v>8.85</v>
      </c>
    </row>
    <row r="309" spans="4:23" ht="13.5" thickBot="1" x14ac:dyDescent="0.25">
      <c r="D309" s="36" t="s">
        <v>1313</v>
      </c>
      <c r="E309" s="14">
        <v>0.05</v>
      </c>
      <c r="S309" s="37" t="s">
        <v>1313</v>
      </c>
      <c r="T309" s="38" t="s">
        <v>2626</v>
      </c>
      <c r="U309" s="39">
        <f t="shared" si="8"/>
        <v>11.5</v>
      </c>
      <c r="V309" s="32">
        <v>0.23039999999999999</v>
      </c>
      <c r="W309" s="33">
        <f t="shared" si="9"/>
        <v>8.85</v>
      </c>
    </row>
    <row r="310" spans="4:23" ht="13.5" thickBot="1" x14ac:dyDescent="0.25">
      <c r="D310" s="36" t="s">
        <v>1315</v>
      </c>
      <c r="E310" s="14">
        <v>0.05</v>
      </c>
      <c r="S310" s="37" t="s">
        <v>1315</v>
      </c>
      <c r="T310" s="38" t="s">
        <v>2626</v>
      </c>
      <c r="U310" s="39">
        <f t="shared" si="8"/>
        <v>11.5</v>
      </c>
      <c r="V310" s="32">
        <v>0.23039999999999999</v>
      </c>
      <c r="W310" s="33">
        <f t="shared" si="9"/>
        <v>8.85</v>
      </c>
    </row>
    <row r="311" spans="4:23" ht="13.5" thickBot="1" x14ac:dyDescent="0.25">
      <c r="D311" s="36" t="s">
        <v>1317</v>
      </c>
      <c r="E311" s="14">
        <v>0.05</v>
      </c>
      <c r="S311" s="37" t="s">
        <v>1317</v>
      </c>
      <c r="T311" s="38" t="s">
        <v>2626</v>
      </c>
      <c r="U311" s="39">
        <f t="shared" si="8"/>
        <v>11.5</v>
      </c>
      <c r="V311" s="32">
        <v>0.23039999999999999</v>
      </c>
      <c r="W311" s="33">
        <f t="shared" si="9"/>
        <v>8.85</v>
      </c>
    </row>
    <row r="312" spans="4:23" ht="13.5" thickBot="1" x14ac:dyDescent="0.25">
      <c r="D312" s="36" t="s">
        <v>1319</v>
      </c>
      <c r="E312" s="14">
        <v>0.05</v>
      </c>
      <c r="S312" s="37" t="s">
        <v>1319</v>
      </c>
      <c r="T312" s="38" t="s">
        <v>2626</v>
      </c>
      <c r="U312" s="39">
        <f t="shared" si="8"/>
        <v>11.5</v>
      </c>
      <c r="V312" s="32">
        <v>0.23039999999999999</v>
      </c>
      <c r="W312" s="33">
        <f t="shared" si="9"/>
        <v>8.85</v>
      </c>
    </row>
    <row r="313" spans="4:23" ht="13.5" thickBot="1" x14ac:dyDescent="0.25">
      <c r="D313" s="36" t="s">
        <v>1321</v>
      </c>
      <c r="E313" s="14">
        <v>0.05</v>
      </c>
      <c r="S313" s="37" t="s">
        <v>1321</v>
      </c>
      <c r="T313" s="38" t="s">
        <v>2626</v>
      </c>
      <c r="U313" s="39">
        <f t="shared" si="8"/>
        <v>11.5</v>
      </c>
      <c r="V313" s="32">
        <v>0.23039999999999999</v>
      </c>
      <c r="W313" s="33">
        <f t="shared" si="9"/>
        <v>8.85</v>
      </c>
    </row>
    <row r="314" spans="4:23" ht="13.5" thickBot="1" x14ac:dyDescent="0.25">
      <c r="D314" s="36" t="s">
        <v>1323</v>
      </c>
      <c r="E314" s="14">
        <v>0.05</v>
      </c>
      <c r="S314" s="37" t="s">
        <v>1323</v>
      </c>
      <c r="T314" s="38" t="s">
        <v>2626</v>
      </c>
      <c r="U314" s="39">
        <f t="shared" si="8"/>
        <v>11.5</v>
      </c>
      <c r="V314" s="32">
        <v>0.23039999999999999</v>
      </c>
      <c r="W314" s="33">
        <f t="shared" si="9"/>
        <v>8.85</v>
      </c>
    </row>
    <row r="315" spans="4:23" ht="13.5" thickBot="1" x14ac:dyDescent="0.25">
      <c r="D315" s="36" t="s">
        <v>1325</v>
      </c>
      <c r="E315" s="14">
        <v>0.05</v>
      </c>
      <c r="S315" s="37" t="s">
        <v>1325</v>
      </c>
      <c r="T315" s="38" t="s">
        <v>2626</v>
      </c>
      <c r="U315" s="39">
        <f t="shared" si="8"/>
        <v>11.5</v>
      </c>
      <c r="V315" s="32">
        <v>0.23039999999999999</v>
      </c>
      <c r="W315" s="33">
        <f t="shared" si="9"/>
        <v>8.85</v>
      </c>
    </row>
    <row r="316" spans="4:23" ht="13.5" thickBot="1" x14ac:dyDescent="0.25">
      <c r="D316" s="36" t="s">
        <v>1327</v>
      </c>
      <c r="E316" s="14">
        <v>0.05</v>
      </c>
      <c r="S316" s="37" t="s">
        <v>1327</v>
      </c>
      <c r="T316" s="38" t="s">
        <v>2626</v>
      </c>
      <c r="U316" s="39">
        <f t="shared" si="8"/>
        <v>11.5</v>
      </c>
      <c r="V316" s="32">
        <v>0.23039999999999999</v>
      </c>
      <c r="W316" s="33">
        <f t="shared" si="9"/>
        <v>8.85</v>
      </c>
    </row>
    <row r="317" spans="4:23" ht="13.5" thickBot="1" x14ac:dyDescent="0.25">
      <c r="D317" s="36" t="s">
        <v>1329</v>
      </c>
      <c r="E317" s="14">
        <v>0.05</v>
      </c>
      <c r="S317" s="37" t="s">
        <v>1329</v>
      </c>
      <c r="T317" s="38" t="s">
        <v>2626</v>
      </c>
      <c r="U317" s="39">
        <f t="shared" si="8"/>
        <v>11.5</v>
      </c>
      <c r="V317" s="32">
        <v>0.23039999999999999</v>
      </c>
      <c r="W317" s="33">
        <f t="shared" si="9"/>
        <v>8.85</v>
      </c>
    </row>
    <row r="318" spans="4:23" ht="13.5" thickBot="1" x14ac:dyDescent="0.25">
      <c r="D318" s="36" t="s">
        <v>1331</v>
      </c>
      <c r="E318" s="14">
        <v>0.05</v>
      </c>
      <c r="S318" s="37" t="s">
        <v>1331</v>
      </c>
      <c r="T318" s="38" t="s">
        <v>2626</v>
      </c>
      <c r="U318" s="39">
        <f t="shared" si="8"/>
        <v>11.5</v>
      </c>
      <c r="V318" s="32">
        <v>0.23039999999999999</v>
      </c>
      <c r="W318" s="33">
        <f t="shared" si="9"/>
        <v>8.85</v>
      </c>
    </row>
    <row r="319" spans="4:23" ht="13.5" thickBot="1" x14ac:dyDescent="0.25">
      <c r="D319" s="36" t="s">
        <v>1333</v>
      </c>
      <c r="E319" s="14">
        <v>0.05</v>
      </c>
      <c r="S319" s="37" t="s">
        <v>1333</v>
      </c>
      <c r="T319" s="38" t="s">
        <v>2626</v>
      </c>
      <c r="U319" s="39">
        <f t="shared" si="8"/>
        <v>11.5</v>
      </c>
      <c r="V319" s="32">
        <v>0.23039999999999999</v>
      </c>
      <c r="W319" s="33">
        <f t="shared" si="9"/>
        <v>8.85</v>
      </c>
    </row>
    <row r="320" spans="4:23" ht="13.5" thickBot="1" x14ac:dyDescent="0.25">
      <c r="D320" s="36" t="s">
        <v>1335</v>
      </c>
      <c r="E320" s="14">
        <v>0.05</v>
      </c>
      <c r="S320" s="37" t="s">
        <v>1335</v>
      </c>
      <c r="T320" s="38" t="s">
        <v>2626</v>
      </c>
      <c r="U320" s="39">
        <f t="shared" si="8"/>
        <v>11.5</v>
      </c>
      <c r="V320" s="32">
        <v>0.23039999999999999</v>
      </c>
      <c r="W320" s="33">
        <f t="shared" si="9"/>
        <v>8.85</v>
      </c>
    </row>
    <row r="321" spans="4:23" ht="13.5" thickBot="1" x14ac:dyDescent="0.25">
      <c r="D321" s="36" t="s">
        <v>1337</v>
      </c>
      <c r="E321" s="14">
        <v>0.05</v>
      </c>
      <c r="S321" s="37" t="s">
        <v>1337</v>
      </c>
      <c r="T321" s="38" t="s">
        <v>2626</v>
      </c>
      <c r="U321" s="39">
        <f t="shared" si="8"/>
        <v>11.5</v>
      </c>
      <c r="V321" s="32">
        <v>0.23039999999999999</v>
      </c>
      <c r="W321" s="33">
        <f t="shared" si="9"/>
        <v>8.85</v>
      </c>
    </row>
    <row r="322" spans="4:23" ht="13.5" thickBot="1" x14ac:dyDescent="0.25">
      <c r="D322" s="36" t="s">
        <v>1339</v>
      </c>
      <c r="E322" s="14">
        <v>0.05</v>
      </c>
      <c r="S322" s="37" t="s">
        <v>1339</v>
      </c>
      <c r="T322" s="38" t="s">
        <v>2626</v>
      </c>
      <c r="U322" s="39">
        <f t="shared" si="8"/>
        <v>11.5</v>
      </c>
      <c r="V322" s="32">
        <v>0.23039999999999999</v>
      </c>
      <c r="W322" s="33">
        <f t="shared" si="9"/>
        <v>8.85</v>
      </c>
    </row>
    <row r="323" spans="4:23" ht="13.5" thickBot="1" x14ac:dyDescent="0.25">
      <c r="D323" s="36" t="s">
        <v>1341</v>
      </c>
      <c r="E323" s="14">
        <v>0.05</v>
      </c>
      <c r="S323" s="37" t="s">
        <v>1341</v>
      </c>
      <c r="T323" s="38" t="s">
        <v>2626</v>
      </c>
      <c r="U323" s="39">
        <f t="shared" si="8"/>
        <v>11.5</v>
      </c>
      <c r="V323" s="32">
        <v>0.23039999999999999</v>
      </c>
      <c r="W323" s="33">
        <f t="shared" si="9"/>
        <v>8.85</v>
      </c>
    </row>
    <row r="324" spans="4:23" ht="13.5" thickBot="1" x14ac:dyDescent="0.25">
      <c r="D324" s="36" t="s">
        <v>1343</v>
      </c>
      <c r="E324" s="14">
        <v>0.05</v>
      </c>
      <c r="S324" s="37" t="s">
        <v>1343</v>
      </c>
      <c r="T324" s="38" t="s">
        <v>2626</v>
      </c>
      <c r="U324" s="39">
        <f t="shared" si="8"/>
        <v>11.5</v>
      </c>
      <c r="V324" s="32">
        <v>0.23039999999999999</v>
      </c>
      <c r="W324" s="33">
        <f t="shared" si="9"/>
        <v>8.85</v>
      </c>
    </row>
    <row r="325" spans="4:23" ht="13.5" thickBot="1" x14ac:dyDescent="0.25">
      <c r="D325" s="36" t="s">
        <v>1345</v>
      </c>
      <c r="E325" s="14">
        <v>0.05</v>
      </c>
      <c r="S325" s="37" t="s">
        <v>1345</v>
      </c>
      <c r="T325" s="38" t="s">
        <v>2626</v>
      </c>
      <c r="U325" s="39">
        <f t="shared" ref="U325:U388" si="10">$T$1</f>
        <v>11.5</v>
      </c>
      <c r="V325" s="32">
        <v>0.23039999999999999</v>
      </c>
      <c r="W325" s="33">
        <f t="shared" ref="W325:W388" si="11">ROUND(U325*IF(V325=1,1,(1-V325)),3)</f>
        <v>8.85</v>
      </c>
    </row>
    <row r="326" spans="4:23" ht="13.5" thickBot="1" x14ac:dyDescent="0.25">
      <c r="D326" s="36" t="s">
        <v>1347</v>
      </c>
      <c r="E326" s="14">
        <v>0.05</v>
      </c>
      <c r="S326" s="37" t="s">
        <v>1347</v>
      </c>
      <c r="T326" s="38" t="s">
        <v>2626</v>
      </c>
      <c r="U326" s="39">
        <f t="shared" si="10"/>
        <v>11.5</v>
      </c>
      <c r="V326" s="32">
        <v>0.23039999999999999</v>
      </c>
      <c r="W326" s="33">
        <f t="shared" si="11"/>
        <v>8.85</v>
      </c>
    </row>
    <row r="327" spans="4:23" ht="13.5" thickBot="1" x14ac:dyDescent="0.25">
      <c r="D327" s="36" t="s">
        <v>1349</v>
      </c>
      <c r="E327" s="14">
        <v>0.05</v>
      </c>
      <c r="S327" s="37" t="s">
        <v>1349</v>
      </c>
      <c r="T327" s="38" t="s">
        <v>2626</v>
      </c>
      <c r="U327" s="39">
        <f t="shared" si="10"/>
        <v>11.5</v>
      </c>
      <c r="V327" s="32">
        <v>0.23039999999999999</v>
      </c>
      <c r="W327" s="33">
        <f t="shared" si="11"/>
        <v>8.85</v>
      </c>
    </row>
    <row r="328" spans="4:23" ht="13.5" thickBot="1" x14ac:dyDescent="0.25">
      <c r="D328" s="36" t="s">
        <v>1351</v>
      </c>
      <c r="E328" s="14">
        <v>0.05</v>
      </c>
      <c r="S328" s="37" t="s">
        <v>1351</v>
      </c>
      <c r="T328" s="38" t="s">
        <v>2626</v>
      </c>
      <c r="U328" s="39">
        <f t="shared" si="10"/>
        <v>11.5</v>
      </c>
      <c r="V328" s="32">
        <v>0.23039999999999999</v>
      </c>
      <c r="W328" s="33">
        <f t="shared" si="11"/>
        <v>8.85</v>
      </c>
    </row>
    <row r="329" spans="4:23" ht="13.5" thickBot="1" x14ac:dyDescent="0.25">
      <c r="D329" s="36" t="s">
        <v>1353</v>
      </c>
      <c r="E329" s="14">
        <v>0.05</v>
      </c>
      <c r="S329" s="37" t="s">
        <v>1353</v>
      </c>
      <c r="T329" s="38" t="s">
        <v>2626</v>
      </c>
      <c r="U329" s="39">
        <f t="shared" si="10"/>
        <v>11.5</v>
      </c>
      <c r="V329" s="32">
        <v>0.23039999999999999</v>
      </c>
      <c r="W329" s="33">
        <f t="shared" si="11"/>
        <v>8.85</v>
      </c>
    </row>
    <row r="330" spans="4:23" ht="13.5" thickBot="1" x14ac:dyDescent="0.25">
      <c r="D330" s="36" t="s">
        <v>1355</v>
      </c>
      <c r="E330" s="14">
        <v>0.05</v>
      </c>
      <c r="S330" s="37" t="s">
        <v>1355</v>
      </c>
      <c r="T330" s="38" t="s">
        <v>2626</v>
      </c>
      <c r="U330" s="39">
        <f t="shared" si="10"/>
        <v>11.5</v>
      </c>
      <c r="V330" s="32">
        <v>0.23039999999999999</v>
      </c>
      <c r="W330" s="33">
        <f t="shared" si="11"/>
        <v>8.85</v>
      </c>
    </row>
    <row r="331" spans="4:23" ht="13.5" thickBot="1" x14ac:dyDescent="0.25">
      <c r="D331" s="36" t="s">
        <v>1357</v>
      </c>
      <c r="E331" s="14">
        <v>0.05</v>
      </c>
      <c r="S331" s="37" t="s">
        <v>1357</v>
      </c>
      <c r="T331" s="38" t="s">
        <v>2626</v>
      </c>
      <c r="U331" s="39">
        <f t="shared" si="10"/>
        <v>11.5</v>
      </c>
      <c r="V331" s="32">
        <v>0.23039999999999999</v>
      </c>
      <c r="W331" s="33">
        <f t="shared" si="11"/>
        <v>8.85</v>
      </c>
    </row>
    <row r="332" spans="4:23" ht="13.5" thickBot="1" x14ac:dyDescent="0.25">
      <c r="D332" s="36" t="s">
        <v>1359</v>
      </c>
      <c r="E332" s="14">
        <v>0.05</v>
      </c>
      <c r="S332" s="37" t="s">
        <v>1359</v>
      </c>
      <c r="T332" s="38" t="s">
        <v>2626</v>
      </c>
      <c r="U332" s="39">
        <f t="shared" si="10"/>
        <v>11.5</v>
      </c>
      <c r="V332" s="32">
        <v>0.23039999999999999</v>
      </c>
      <c r="W332" s="33">
        <f t="shared" si="11"/>
        <v>8.85</v>
      </c>
    </row>
    <row r="333" spans="4:23" ht="13.5" thickBot="1" x14ac:dyDescent="0.25">
      <c r="D333" s="36" t="s">
        <v>1361</v>
      </c>
      <c r="E333" s="14">
        <v>0.05</v>
      </c>
      <c r="S333" s="37" t="s">
        <v>1361</v>
      </c>
      <c r="T333" s="38" t="s">
        <v>2626</v>
      </c>
      <c r="U333" s="39">
        <f t="shared" si="10"/>
        <v>11.5</v>
      </c>
      <c r="V333" s="32">
        <v>0.23039999999999999</v>
      </c>
      <c r="W333" s="33">
        <f t="shared" si="11"/>
        <v>8.85</v>
      </c>
    </row>
    <row r="334" spans="4:23" ht="13.5" thickBot="1" x14ac:dyDescent="0.25">
      <c r="D334" s="36" t="s">
        <v>1363</v>
      </c>
      <c r="E334" s="14">
        <v>0.05</v>
      </c>
      <c r="S334" s="37" t="s">
        <v>1363</v>
      </c>
      <c r="T334" s="38" t="s">
        <v>2626</v>
      </c>
      <c r="U334" s="39">
        <f t="shared" si="10"/>
        <v>11.5</v>
      </c>
      <c r="V334" s="32">
        <v>0.23039999999999999</v>
      </c>
      <c r="W334" s="33">
        <f t="shared" si="11"/>
        <v>8.85</v>
      </c>
    </row>
    <row r="335" spans="4:23" ht="13.5" thickBot="1" x14ac:dyDescent="0.25">
      <c r="D335" s="36" t="s">
        <v>1365</v>
      </c>
      <c r="E335" s="14">
        <v>0.05</v>
      </c>
      <c r="S335" s="37" t="s">
        <v>1365</v>
      </c>
      <c r="T335" s="38" t="s">
        <v>2626</v>
      </c>
      <c r="U335" s="39">
        <f t="shared" si="10"/>
        <v>11.5</v>
      </c>
      <c r="V335" s="32">
        <v>0.23039999999999999</v>
      </c>
      <c r="W335" s="33">
        <f t="shared" si="11"/>
        <v>8.85</v>
      </c>
    </row>
    <row r="336" spans="4:23" ht="13.5" thickBot="1" x14ac:dyDescent="0.25">
      <c r="D336" s="36" t="s">
        <v>7459</v>
      </c>
      <c r="E336" s="14">
        <v>0.05</v>
      </c>
      <c r="S336" s="37" t="s">
        <v>7459</v>
      </c>
      <c r="T336" s="38" t="s">
        <v>2626</v>
      </c>
      <c r="U336" s="39">
        <f t="shared" si="10"/>
        <v>11.5</v>
      </c>
      <c r="V336" s="32">
        <v>0.23039999999999999</v>
      </c>
      <c r="W336" s="33">
        <f t="shared" si="11"/>
        <v>8.85</v>
      </c>
    </row>
    <row r="337" spans="4:23" ht="13.5" thickBot="1" x14ac:dyDescent="0.25">
      <c r="D337" s="36" t="s">
        <v>7461</v>
      </c>
      <c r="E337" s="14">
        <v>0.05</v>
      </c>
      <c r="S337" s="37" t="s">
        <v>7461</v>
      </c>
      <c r="T337" s="38" t="s">
        <v>2626</v>
      </c>
      <c r="U337" s="39">
        <f t="shared" si="10"/>
        <v>11.5</v>
      </c>
      <c r="V337" s="32">
        <v>0.23039999999999999</v>
      </c>
      <c r="W337" s="33">
        <f t="shared" si="11"/>
        <v>8.85</v>
      </c>
    </row>
    <row r="338" spans="4:23" ht="13.5" thickBot="1" x14ac:dyDescent="0.25">
      <c r="D338" s="36" t="s">
        <v>7463</v>
      </c>
      <c r="E338" s="14">
        <v>0.05</v>
      </c>
      <c r="S338" s="37" t="s">
        <v>7463</v>
      </c>
      <c r="T338" s="38" t="s">
        <v>2626</v>
      </c>
      <c r="U338" s="39">
        <f t="shared" si="10"/>
        <v>11.5</v>
      </c>
      <c r="V338" s="32">
        <v>0.23039999999999999</v>
      </c>
      <c r="W338" s="33">
        <f t="shared" si="11"/>
        <v>8.85</v>
      </c>
    </row>
    <row r="339" spans="4:23" ht="13.5" thickBot="1" x14ac:dyDescent="0.25">
      <c r="D339" s="36" t="s">
        <v>8406</v>
      </c>
      <c r="E339" s="14">
        <v>0.05</v>
      </c>
      <c r="S339" s="37" t="s">
        <v>8406</v>
      </c>
      <c r="T339" s="38" t="s">
        <v>2626</v>
      </c>
      <c r="U339" s="39">
        <f t="shared" si="10"/>
        <v>11.5</v>
      </c>
      <c r="V339" s="32">
        <v>0.23039999999999999</v>
      </c>
      <c r="W339" s="33">
        <f t="shared" si="11"/>
        <v>8.85</v>
      </c>
    </row>
    <row r="340" spans="4:23" ht="13.5" thickBot="1" x14ac:dyDescent="0.25">
      <c r="D340" s="36" t="s">
        <v>8408</v>
      </c>
      <c r="E340" s="14">
        <v>0.05</v>
      </c>
      <c r="S340" s="37" t="s">
        <v>8408</v>
      </c>
      <c r="T340" s="38" t="s">
        <v>2626</v>
      </c>
      <c r="U340" s="39">
        <f t="shared" si="10"/>
        <v>11.5</v>
      </c>
      <c r="V340" s="32">
        <v>0.23039999999999999</v>
      </c>
      <c r="W340" s="33">
        <f t="shared" si="11"/>
        <v>8.85</v>
      </c>
    </row>
    <row r="341" spans="4:23" ht="13.5" thickBot="1" x14ac:dyDescent="0.25">
      <c r="D341" s="36" t="s">
        <v>8410</v>
      </c>
      <c r="E341" s="14">
        <v>0.05</v>
      </c>
      <c r="S341" s="37" t="s">
        <v>8410</v>
      </c>
      <c r="T341" s="38" t="s">
        <v>2626</v>
      </c>
      <c r="U341" s="39">
        <f t="shared" si="10"/>
        <v>11.5</v>
      </c>
      <c r="V341" s="32">
        <v>0.23039999999999999</v>
      </c>
      <c r="W341" s="33">
        <f t="shared" si="11"/>
        <v>8.85</v>
      </c>
    </row>
    <row r="342" spans="4:23" ht="13.5" thickBot="1" x14ac:dyDescent="0.25">
      <c r="D342" s="36" t="s">
        <v>8412</v>
      </c>
      <c r="E342" s="14">
        <v>0.05</v>
      </c>
      <c r="S342" s="37" t="s">
        <v>8412</v>
      </c>
      <c r="T342" s="38" t="s">
        <v>2626</v>
      </c>
      <c r="U342" s="39">
        <f t="shared" si="10"/>
        <v>11.5</v>
      </c>
      <c r="V342" s="32">
        <v>0.23039999999999999</v>
      </c>
      <c r="W342" s="33">
        <f t="shared" si="11"/>
        <v>8.85</v>
      </c>
    </row>
    <row r="343" spans="4:23" ht="13.5" thickBot="1" x14ac:dyDescent="0.25">
      <c r="D343" s="36" t="s">
        <v>8414</v>
      </c>
      <c r="E343" s="14">
        <v>0.05</v>
      </c>
      <c r="S343" s="37" t="s">
        <v>8414</v>
      </c>
      <c r="T343" s="38" t="s">
        <v>2626</v>
      </c>
      <c r="U343" s="39">
        <f t="shared" si="10"/>
        <v>11.5</v>
      </c>
      <c r="V343" s="32">
        <v>0.23039999999999999</v>
      </c>
      <c r="W343" s="33">
        <f t="shared" si="11"/>
        <v>8.85</v>
      </c>
    </row>
    <row r="344" spans="4:23" ht="13.5" thickBot="1" x14ac:dyDescent="0.25">
      <c r="D344" s="36" t="s">
        <v>8416</v>
      </c>
      <c r="E344" s="14">
        <v>0.05</v>
      </c>
      <c r="S344" s="37" t="s">
        <v>8416</v>
      </c>
      <c r="T344" s="38" t="s">
        <v>2626</v>
      </c>
      <c r="U344" s="39">
        <f t="shared" si="10"/>
        <v>11.5</v>
      </c>
      <c r="V344" s="32">
        <v>0.23039999999999999</v>
      </c>
      <c r="W344" s="33">
        <f t="shared" si="11"/>
        <v>8.85</v>
      </c>
    </row>
    <row r="345" spans="4:23" ht="13.5" thickBot="1" x14ac:dyDescent="0.25">
      <c r="D345" s="36" t="s">
        <v>8418</v>
      </c>
      <c r="E345" s="14">
        <v>0.05</v>
      </c>
      <c r="S345" s="37" t="s">
        <v>8418</v>
      </c>
      <c r="T345" s="38" t="s">
        <v>2626</v>
      </c>
      <c r="U345" s="39">
        <f t="shared" si="10"/>
        <v>11.5</v>
      </c>
      <c r="V345" s="32">
        <v>0.23039999999999999</v>
      </c>
      <c r="W345" s="33">
        <f t="shared" si="11"/>
        <v>8.85</v>
      </c>
    </row>
    <row r="346" spans="4:23" ht="13.5" thickBot="1" x14ac:dyDescent="0.25">
      <c r="D346" s="36" t="s">
        <v>8420</v>
      </c>
      <c r="E346" s="14">
        <v>0.05</v>
      </c>
      <c r="S346" s="37" t="s">
        <v>8420</v>
      </c>
      <c r="T346" s="38" t="s">
        <v>2626</v>
      </c>
      <c r="U346" s="39">
        <f t="shared" si="10"/>
        <v>11.5</v>
      </c>
      <c r="V346" s="32">
        <v>0.23039999999999999</v>
      </c>
      <c r="W346" s="33">
        <f t="shared" si="11"/>
        <v>8.85</v>
      </c>
    </row>
    <row r="347" spans="4:23" ht="13.5" thickBot="1" x14ac:dyDescent="0.25">
      <c r="D347" s="36" t="s">
        <v>8422</v>
      </c>
      <c r="E347" s="14">
        <v>0.05</v>
      </c>
      <c r="S347" s="37" t="s">
        <v>8422</v>
      </c>
      <c r="T347" s="38" t="s">
        <v>2626</v>
      </c>
      <c r="U347" s="39">
        <f t="shared" si="10"/>
        <v>11.5</v>
      </c>
      <c r="V347" s="32">
        <v>0.23039999999999999</v>
      </c>
      <c r="W347" s="33">
        <f t="shared" si="11"/>
        <v>8.85</v>
      </c>
    </row>
    <row r="348" spans="4:23" ht="13.5" thickBot="1" x14ac:dyDescent="0.25">
      <c r="D348" s="36" t="s">
        <v>8424</v>
      </c>
      <c r="E348" s="14">
        <v>0.05</v>
      </c>
      <c r="S348" s="37" t="s">
        <v>8424</v>
      </c>
      <c r="T348" s="38" t="s">
        <v>2626</v>
      </c>
      <c r="U348" s="39">
        <f t="shared" si="10"/>
        <v>11.5</v>
      </c>
      <c r="V348" s="32">
        <v>0.23039999999999999</v>
      </c>
      <c r="W348" s="33">
        <f t="shared" si="11"/>
        <v>8.85</v>
      </c>
    </row>
    <row r="349" spans="4:23" ht="13.5" thickBot="1" x14ac:dyDescent="0.25">
      <c r="D349" s="36" t="s">
        <v>8426</v>
      </c>
      <c r="E349" s="14">
        <v>0.05</v>
      </c>
      <c r="S349" s="37" t="s">
        <v>8426</v>
      </c>
      <c r="T349" s="38" t="s">
        <v>2626</v>
      </c>
      <c r="U349" s="39">
        <f t="shared" si="10"/>
        <v>11.5</v>
      </c>
      <c r="V349" s="32">
        <v>0.23039999999999999</v>
      </c>
      <c r="W349" s="33">
        <f t="shared" si="11"/>
        <v>8.85</v>
      </c>
    </row>
    <row r="350" spans="4:23" ht="13.5" thickBot="1" x14ac:dyDescent="0.25">
      <c r="D350" s="36" t="s">
        <v>8428</v>
      </c>
      <c r="E350" s="14">
        <v>0.05</v>
      </c>
      <c r="S350" s="37" t="s">
        <v>8428</v>
      </c>
      <c r="T350" s="38" t="s">
        <v>2626</v>
      </c>
      <c r="U350" s="39">
        <f t="shared" si="10"/>
        <v>11.5</v>
      </c>
      <c r="V350" s="32">
        <v>0.23039999999999999</v>
      </c>
      <c r="W350" s="33">
        <f t="shared" si="11"/>
        <v>8.85</v>
      </c>
    </row>
    <row r="351" spans="4:23" ht="13.5" thickBot="1" x14ac:dyDescent="0.25">
      <c r="D351" s="36" t="s">
        <v>8430</v>
      </c>
      <c r="E351" s="14">
        <v>0.05</v>
      </c>
      <c r="S351" s="37" t="s">
        <v>8430</v>
      </c>
      <c r="T351" s="38" t="s">
        <v>2626</v>
      </c>
      <c r="U351" s="39">
        <f t="shared" si="10"/>
        <v>11.5</v>
      </c>
      <c r="V351" s="32">
        <v>0.23039999999999999</v>
      </c>
      <c r="W351" s="33">
        <f t="shared" si="11"/>
        <v>8.85</v>
      </c>
    </row>
    <row r="352" spans="4:23" ht="13.5" thickBot="1" x14ac:dyDescent="0.25">
      <c r="D352" s="36" t="s">
        <v>8432</v>
      </c>
      <c r="E352" s="14">
        <v>0.05</v>
      </c>
      <c r="S352" s="37" t="s">
        <v>8432</v>
      </c>
      <c r="T352" s="38" t="s">
        <v>2626</v>
      </c>
      <c r="U352" s="39">
        <f t="shared" si="10"/>
        <v>11.5</v>
      </c>
      <c r="V352" s="32">
        <v>0.23039999999999999</v>
      </c>
      <c r="W352" s="33">
        <f t="shared" si="11"/>
        <v>8.85</v>
      </c>
    </row>
    <row r="353" spans="4:23" ht="13.5" thickBot="1" x14ac:dyDescent="0.25">
      <c r="D353" s="36" t="s">
        <v>8434</v>
      </c>
      <c r="E353" s="14">
        <v>0.05</v>
      </c>
      <c r="S353" s="37" t="s">
        <v>8434</v>
      </c>
      <c r="T353" s="38" t="s">
        <v>2626</v>
      </c>
      <c r="U353" s="39">
        <f t="shared" si="10"/>
        <v>11.5</v>
      </c>
      <c r="V353" s="32">
        <v>0.23039999999999999</v>
      </c>
      <c r="W353" s="33">
        <f t="shared" si="11"/>
        <v>8.85</v>
      </c>
    </row>
    <row r="354" spans="4:23" ht="13.5" thickBot="1" x14ac:dyDescent="0.25">
      <c r="D354" s="36" t="s">
        <v>8436</v>
      </c>
      <c r="E354" s="14">
        <v>0.05</v>
      </c>
      <c r="S354" s="37" t="s">
        <v>8436</v>
      </c>
      <c r="T354" s="38" t="s">
        <v>2626</v>
      </c>
      <c r="U354" s="39">
        <f t="shared" si="10"/>
        <v>11.5</v>
      </c>
      <c r="V354" s="32">
        <v>0.23039999999999999</v>
      </c>
      <c r="W354" s="33">
        <f t="shared" si="11"/>
        <v>8.85</v>
      </c>
    </row>
    <row r="355" spans="4:23" ht="13.5" thickBot="1" x14ac:dyDescent="0.25">
      <c r="D355" s="36" t="s">
        <v>8438</v>
      </c>
      <c r="E355" s="14">
        <v>0.05</v>
      </c>
      <c r="S355" s="37" t="s">
        <v>8438</v>
      </c>
      <c r="T355" s="38" t="s">
        <v>2626</v>
      </c>
      <c r="U355" s="39">
        <f t="shared" si="10"/>
        <v>11.5</v>
      </c>
      <c r="V355" s="32">
        <v>0.23039999999999999</v>
      </c>
      <c r="W355" s="33">
        <f t="shared" si="11"/>
        <v>8.85</v>
      </c>
    </row>
    <row r="356" spans="4:23" ht="13.5" thickBot="1" x14ac:dyDescent="0.25">
      <c r="D356" s="36" t="s">
        <v>8440</v>
      </c>
      <c r="E356" s="14">
        <v>0.05</v>
      </c>
      <c r="S356" s="37" t="s">
        <v>8440</v>
      </c>
      <c r="T356" s="38" t="s">
        <v>2626</v>
      </c>
      <c r="U356" s="39">
        <f t="shared" si="10"/>
        <v>11.5</v>
      </c>
      <c r="V356" s="32">
        <v>0.23039999999999999</v>
      </c>
      <c r="W356" s="33">
        <f t="shared" si="11"/>
        <v>8.85</v>
      </c>
    </row>
    <row r="357" spans="4:23" ht="13.5" thickBot="1" x14ac:dyDescent="0.25">
      <c r="D357" s="36" t="s">
        <v>8442</v>
      </c>
      <c r="E357" s="14">
        <v>0.05</v>
      </c>
      <c r="S357" s="37" t="s">
        <v>8442</v>
      </c>
      <c r="T357" s="38" t="s">
        <v>2626</v>
      </c>
      <c r="U357" s="39">
        <f t="shared" si="10"/>
        <v>11.5</v>
      </c>
      <c r="V357" s="32">
        <v>0.23039999999999999</v>
      </c>
      <c r="W357" s="33">
        <f t="shared" si="11"/>
        <v>8.85</v>
      </c>
    </row>
    <row r="358" spans="4:23" ht="13.5" thickBot="1" x14ac:dyDescent="0.25">
      <c r="D358" s="36" t="s">
        <v>8444</v>
      </c>
      <c r="E358" s="14">
        <v>0.05</v>
      </c>
      <c r="S358" s="37" t="s">
        <v>8444</v>
      </c>
      <c r="T358" s="38" t="s">
        <v>2626</v>
      </c>
      <c r="U358" s="39">
        <f t="shared" si="10"/>
        <v>11.5</v>
      </c>
      <c r="V358" s="32">
        <v>0.23039999999999999</v>
      </c>
      <c r="W358" s="33">
        <f t="shared" si="11"/>
        <v>8.85</v>
      </c>
    </row>
    <row r="359" spans="4:23" ht="13.5" thickBot="1" x14ac:dyDescent="0.25">
      <c r="D359" s="36" t="s">
        <v>8446</v>
      </c>
      <c r="E359" s="14">
        <v>0.05</v>
      </c>
      <c r="S359" s="37" t="s">
        <v>8446</v>
      </c>
      <c r="T359" s="38" t="s">
        <v>2626</v>
      </c>
      <c r="U359" s="39">
        <f t="shared" si="10"/>
        <v>11.5</v>
      </c>
      <c r="V359" s="32">
        <v>0.23039999999999999</v>
      </c>
      <c r="W359" s="33">
        <f t="shared" si="11"/>
        <v>8.85</v>
      </c>
    </row>
    <row r="360" spans="4:23" ht="13.5" thickBot="1" x14ac:dyDescent="0.25">
      <c r="D360" s="36" t="s">
        <v>8448</v>
      </c>
      <c r="E360" s="14">
        <v>0.05</v>
      </c>
      <c r="S360" s="37" t="s">
        <v>8448</v>
      </c>
      <c r="T360" s="38" t="s">
        <v>2626</v>
      </c>
      <c r="U360" s="39">
        <f t="shared" si="10"/>
        <v>11.5</v>
      </c>
      <c r="V360" s="32">
        <v>0.23039999999999999</v>
      </c>
      <c r="W360" s="33">
        <f t="shared" si="11"/>
        <v>8.85</v>
      </c>
    </row>
    <row r="361" spans="4:23" ht="13.5" thickBot="1" x14ac:dyDescent="0.25">
      <c r="D361" s="36" t="s">
        <v>8450</v>
      </c>
      <c r="E361" s="14">
        <v>0.05</v>
      </c>
      <c r="S361" s="37" t="s">
        <v>8450</v>
      </c>
      <c r="T361" s="38" t="s">
        <v>2626</v>
      </c>
      <c r="U361" s="39">
        <f t="shared" si="10"/>
        <v>11.5</v>
      </c>
      <c r="V361" s="32">
        <v>0.23039999999999999</v>
      </c>
      <c r="W361" s="33">
        <f t="shared" si="11"/>
        <v>8.85</v>
      </c>
    </row>
    <row r="362" spans="4:23" ht="13.5" thickBot="1" x14ac:dyDescent="0.25">
      <c r="D362" s="36" t="s">
        <v>8452</v>
      </c>
      <c r="E362" s="14">
        <v>0.05</v>
      </c>
      <c r="S362" s="37" t="s">
        <v>8452</v>
      </c>
      <c r="T362" s="38" t="s">
        <v>2626</v>
      </c>
      <c r="U362" s="39">
        <f t="shared" si="10"/>
        <v>11.5</v>
      </c>
      <c r="V362" s="32">
        <v>0.23039999999999999</v>
      </c>
      <c r="W362" s="33">
        <f t="shared" si="11"/>
        <v>8.85</v>
      </c>
    </row>
    <row r="363" spans="4:23" ht="13.5" thickBot="1" x14ac:dyDescent="0.25">
      <c r="D363" s="36" t="s">
        <v>8454</v>
      </c>
      <c r="E363" s="14">
        <v>0.05</v>
      </c>
      <c r="S363" s="37" t="s">
        <v>8454</v>
      </c>
      <c r="T363" s="38" t="s">
        <v>2626</v>
      </c>
      <c r="U363" s="39">
        <f t="shared" si="10"/>
        <v>11.5</v>
      </c>
      <c r="V363" s="32">
        <v>0.23039999999999999</v>
      </c>
      <c r="W363" s="33">
        <f t="shared" si="11"/>
        <v>8.85</v>
      </c>
    </row>
    <row r="364" spans="4:23" ht="13.5" thickBot="1" x14ac:dyDescent="0.25">
      <c r="D364" s="36" t="s">
        <v>8456</v>
      </c>
      <c r="E364" s="14">
        <v>0.05</v>
      </c>
      <c r="S364" s="37" t="s">
        <v>8456</v>
      </c>
      <c r="T364" s="38" t="s">
        <v>2626</v>
      </c>
      <c r="U364" s="39">
        <f t="shared" si="10"/>
        <v>11.5</v>
      </c>
      <c r="V364" s="32">
        <v>0.23039999999999999</v>
      </c>
      <c r="W364" s="33">
        <f t="shared" si="11"/>
        <v>8.85</v>
      </c>
    </row>
    <row r="365" spans="4:23" ht="13.5" thickBot="1" x14ac:dyDescent="0.25">
      <c r="D365" s="36" t="s">
        <v>8458</v>
      </c>
      <c r="E365" s="14">
        <v>0.05</v>
      </c>
      <c r="S365" s="37" t="s">
        <v>8458</v>
      </c>
      <c r="T365" s="38" t="s">
        <v>2626</v>
      </c>
      <c r="U365" s="39">
        <f t="shared" si="10"/>
        <v>11.5</v>
      </c>
      <c r="V365" s="32">
        <v>0.23039999999999999</v>
      </c>
      <c r="W365" s="33">
        <f t="shared" si="11"/>
        <v>8.85</v>
      </c>
    </row>
    <row r="366" spans="4:23" ht="13.5" thickBot="1" x14ac:dyDescent="0.25">
      <c r="D366" s="36" t="s">
        <v>8460</v>
      </c>
      <c r="E366" s="14">
        <v>0.05</v>
      </c>
      <c r="S366" s="37" t="s">
        <v>8460</v>
      </c>
      <c r="T366" s="38" t="s">
        <v>2626</v>
      </c>
      <c r="U366" s="39">
        <f t="shared" si="10"/>
        <v>11.5</v>
      </c>
      <c r="V366" s="32">
        <v>0.23039999999999999</v>
      </c>
      <c r="W366" s="33">
        <f t="shared" si="11"/>
        <v>8.85</v>
      </c>
    </row>
    <row r="367" spans="4:23" ht="13.5" thickBot="1" x14ac:dyDescent="0.25">
      <c r="D367" s="36" t="s">
        <v>8462</v>
      </c>
      <c r="E367" s="14">
        <v>0.05</v>
      </c>
      <c r="S367" s="37" t="s">
        <v>8462</v>
      </c>
      <c r="T367" s="38" t="s">
        <v>2626</v>
      </c>
      <c r="U367" s="39">
        <f t="shared" si="10"/>
        <v>11.5</v>
      </c>
      <c r="V367" s="32">
        <v>0.23039999999999999</v>
      </c>
      <c r="W367" s="33">
        <f t="shared" si="11"/>
        <v>8.85</v>
      </c>
    </row>
    <row r="368" spans="4:23" ht="13.5" thickBot="1" x14ac:dyDescent="0.25">
      <c r="D368" s="36" t="s">
        <v>8464</v>
      </c>
      <c r="E368" s="14">
        <v>0.05</v>
      </c>
      <c r="S368" s="37" t="s">
        <v>8464</v>
      </c>
      <c r="T368" s="38" t="s">
        <v>2626</v>
      </c>
      <c r="U368" s="39">
        <f t="shared" si="10"/>
        <v>11.5</v>
      </c>
      <c r="V368" s="32">
        <v>0.23039999999999999</v>
      </c>
      <c r="W368" s="33">
        <f t="shared" si="11"/>
        <v>8.85</v>
      </c>
    </row>
    <row r="369" spans="4:23" ht="13.5" thickBot="1" x14ac:dyDescent="0.25">
      <c r="D369" s="36" t="s">
        <v>8466</v>
      </c>
      <c r="E369" s="14">
        <v>0.05</v>
      </c>
      <c r="S369" s="37" t="s">
        <v>8466</v>
      </c>
      <c r="T369" s="38" t="s">
        <v>2626</v>
      </c>
      <c r="U369" s="39">
        <f t="shared" si="10"/>
        <v>11.5</v>
      </c>
      <c r="V369" s="32">
        <v>0.23039999999999999</v>
      </c>
      <c r="W369" s="33">
        <f t="shared" si="11"/>
        <v>8.85</v>
      </c>
    </row>
    <row r="370" spans="4:23" ht="13.5" thickBot="1" x14ac:dyDescent="0.25">
      <c r="D370" s="36" t="s">
        <v>3594</v>
      </c>
      <c r="E370" s="14">
        <v>0.05</v>
      </c>
      <c r="S370" s="37" t="s">
        <v>3594</v>
      </c>
      <c r="T370" s="38" t="s">
        <v>2626</v>
      </c>
      <c r="U370" s="39">
        <f t="shared" si="10"/>
        <v>11.5</v>
      </c>
      <c r="V370" s="32">
        <v>0.23039999999999999</v>
      </c>
      <c r="W370" s="33">
        <f t="shared" si="11"/>
        <v>8.85</v>
      </c>
    </row>
    <row r="371" spans="4:23" ht="13.5" thickBot="1" x14ac:dyDescent="0.25">
      <c r="D371" s="36" t="s">
        <v>3596</v>
      </c>
      <c r="E371" s="14">
        <v>0.05</v>
      </c>
      <c r="S371" s="37" t="s">
        <v>3596</v>
      </c>
      <c r="T371" s="38" t="s">
        <v>2626</v>
      </c>
      <c r="U371" s="39">
        <f t="shared" si="10"/>
        <v>11.5</v>
      </c>
      <c r="V371" s="32">
        <v>0.23039999999999999</v>
      </c>
      <c r="W371" s="33">
        <f t="shared" si="11"/>
        <v>8.85</v>
      </c>
    </row>
    <row r="372" spans="4:23" ht="13.5" thickBot="1" x14ac:dyDescent="0.25">
      <c r="D372" s="36" t="s">
        <v>3598</v>
      </c>
      <c r="E372" s="14">
        <v>0.05</v>
      </c>
      <c r="S372" s="37" t="s">
        <v>3598</v>
      </c>
      <c r="T372" s="38" t="s">
        <v>2626</v>
      </c>
      <c r="U372" s="39">
        <f t="shared" si="10"/>
        <v>11.5</v>
      </c>
      <c r="V372" s="32">
        <v>0.23039999999999999</v>
      </c>
      <c r="W372" s="33">
        <f t="shared" si="11"/>
        <v>8.85</v>
      </c>
    </row>
    <row r="373" spans="4:23" ht="13.5" thickBot="1" x14ac:dyDescent="0.25">
      <c r="D373" s="36" t="s">
        <v>3600</v>
      </c>
      <c r="E373" s="14">
        <v>0.05</v>
      </c>
      <c r="S373" s="37" t="s">
        <v>3600</v>
      </c>
      <c r="T373" s="38" t="s">
        <v>2626</v>
      </c>
      <c r="U373" s="39">
        <f t="shared" si="10"/>
        <v>11.5</v>
      </c>
      <c r="V373" s="32">
        <v>0.23039999999999999</v>
      </c>
      <c r="W373" s="33">
        <f t="shared" si="11"/>
        <v>8.85</v>
      </c>
    </row>
    <row r="374" spans="4:23" ht="13.5" thickBot="1" x14ac:dyDescent="0.25">
      <c r="D374" s="36" t="s">
        <v>3602</v>
      </c>
      <c r="E374" s="14">
        <v>0.05</v>
      </c>
      <c r="S374" s="37" t="s">
        <v>3602</v>
      </c>
      <c r="T374" s="38" t="s">
        <v>2626</v>
      </c>
      <c r="U374" s="39">
        <f t="shared" si="10"/>
        <v>11.5</v>
      </c>
      <c r="V374" s="32">
        <v>0.23039999999999999</v>
      </c>
      <c r="W374" s="33">
        <f t="shared" si="11"/>
        <v>8.85</v>
      </c>
    </row>
    <row r="375" spans="4:23" ht="13.5" thickBot="1" x14ac:dyDescent="0.25">
      <c r="D375" s="36" t="s">
        <v>3604</v>
      </c>
      <c r="E375" s="14">
        <v>0.05</v>
      </c>
      <c r="S375" s="37" t="s">
        <v>3604</v>
      </c>
      <c r="T375" s="38" t="s">
        <v>2626</v>
      </c>
      <c r="U375" s="39">
        <f t="shared" si="10"/>
        <v>11.5</v>
      </c>
      <c r="V375" s="32">
        <v>0.23039999999999999</v>
      </c>
      <c r="W375" s="33">
        <f t="shared" si="11"/>
        <v>8.85</v>
      </c>
    </row>
    <row r="376" spans="4:23" ht="13.5" thickBot="1" x14ac:dyDescent="0.25">
      <c r="D376" s="36" t="s">
        <v>3606</v>
      </c>
      <c r="E376" s="14">
        <v>0.05</v>
      </c>
      <c r="S376" s="37" t="s">
        <v>3606</v>
      </c>
      <c r="T376" s="38" t="s">
        <v>2626</v>
      </c>
      <c r="U376" s="39">
        <f t="shared" si="10"/>
        <v>11.5</v>
      </c>
      <c r="V376" s="32">
        <v>0.23039999999999999</v>
      </c>
      <c r="W376" s="33">
        <f t="shared" si="11"/>
        <v>8.85</v>
      </c>
    </row>
    <row r="377" spans="4:23" ht="13.5" thickBot="1" x14ac:dyDescent="0.25">
      <c r="D377" s="36" t="s">
        <v>3608</v>
      </c>
      <c r="E377" s="14">
        <v>0.05</v>
      </c>
      <c r="S377" s="37" t="s">
        <v>3608</v>
      </c>
      <c r="T377" s="38" t="s">
        <v>2626</v>
      </c>
      <c r="U377" s="39">
        <f t="shared" si="10"/>
        <v>11.5</v>
      </c>
      <c r="V377" s="32">
        <v>0.23039999999999999</v>
      </c>
      <c r="W377" s="33">
        <f t="shared" si="11"/>
        <v>8.85</v>
      </c>
    </row>
    <row r="378" spans="4:23" ht="13.5" thickBot="1" x14ac:dyDescent="0.25">
      <c r="D378" s="36" t="s">
        <v>3610</v>
      </c>
      <c r="E378" s="14">
        <v>0.05</v>
      </c>
      <c r="S378" s="37" t="s">
        <v>3610</v>
      </c>
      <c r="T378" s="38" t="s">
        <v>2626</v>
      </c>
      <c r="U378" s="39">
        <f t="shared" si="10"/>
        <v>11.5</v>
      </c>
      <c r="V378" s="32">
        <v>0.23039999999999999</v>
      </c>
      <c r="W378" s="33">
        <f t="shared" si="11"/>
        <v>8.85</v>
      </c>
    </row>
    <row r="379" spans="4:23" ht="13.5" thickBot="1" x14ac:dyDescent="0.25">
      <c r="D379" s="36" t="s">
        <v>4630</v>
      </c>
      <c r="E379" s="14">
        <v>0.05</v>
      </c>
      <c r="S379" s="37" t="s">
        <v>4630</v>
      </c>
      <c r="T379" s="38" t="s">
        <v>2626</v>
      </c>
      <c r="U379" s="39">
        <f t="shared" si="10"/>
        <v>11.5</v>
      </c>
      <c r="V379" s="32">
        <v>0.23039999999999999</v>
      </c>
      <c r="W379" s="33">
        <f t="shared" si="11"/>
        <v>8.85</v>
      </c>
    </row>
    <row r="380" spans="4:23" ht="13.5" thickBot="1" x14ac:dyDescent="0.25">
      <c r="D380" s="36" t="s">
        <v>4632</v>
      </c>
      <c r="E380" s="14">
        <v>0.05</v>
      </c>
      <c r="S380" s="37" t="s">
        <v>4632</v>
      </c>
      <c r="T380" s="38" t="s">
        <v>2626</v>
      </c>
      <c r="U380" s="39">
        <f t="shared" si="10"/>
        <v>11.5</v>
      </c>
      <c r="V380" s="32">
        <v>0.23039999999999999</v>
      </c>
      <c r="W380" s="33">
        <f t="shared" si="11"/>
        <v>8.85</v>
      </c>
    </row>
    <row r="381" spans="4:23" ht="13.5" thickBot="1" x14ac:dyDescent="0.25">
      <c r="D381" s="36" t="s">
        <v>4634</v>
      </c>
      <c r="E381" s="14">
        <v>0.05</v>
      </c>
      <c r="S381" s="37" t="s">
        <v>4634</v>
      </c>
      <c r="T381" s="38" t="s">
        <v>2626</v>
      </c>
      <c r="U381" s="39">
        <f t="shared" si="10"/>
        <v>11.5</v>
      </c>
      <c r="V381" s="32">
        <v>0.23039999999999999</v>
      </c>
      <c r="W381" s="33">
        <f t="shared" si="11"/>
        <v>8.85</v>
      </c>
    </row>
    <row r="382" spans="4:23" ht="13.5" thickBot="1" x14ac:dyDescent="0.25">
      <c r="D382" s="36" t="s">
        <v>4636</v>
      </c>
      <c r="E382" s="14">
        <v>0.05</v>
      </c>
      <c r="S382" s="37" t="s">
        <v>4636</v>
      </c>
      <c r="T382" s="38" t="s">
        <v>2626</v>
      </c>
      <c r="U382" s="39">
        <f t="shared" si="10"/>
        <v>11.5</v>
      </c>
      <c r="V382" s="32">
        <v>0.23039999999999999</v>
      </c>
      <c r="W382" s="33">
        <f t="shared" si="11"/>
        <v>8.85</v>
      </c>
    </row>
    <row r="383" spans="4:23" ht="13.5" thickBot="1" x14ac:dyDescent="0.25">
      <c r="D383" s="36" t="s">
        <v>4638</v>
      </c>
      <c r="E383" s="14">
        <v>0.05</v>
      </c>
      <c r="S383" s="37" t="s">
        <v>4638</v>
      </c>
      <c r="T383" s="38" t="s">
        <v>2626</v>
      </c>
      <c r="U383" s="39">
        <f t="shared" si="10"/>
        <v>11.5</v>
      </c>
      <c r="V383" s="32">
        <v>0.23039999999999999</v>
      </c>
      <c r="W383" s="33">
        <f t="shared" si="11"/>
        <v>8.85</v>
      </c>
    </row>
    <row r="384" spans="4:23" ht="13.5" thickBot="1" x14ac:dyDescent="0.25">
      <c r="D384" s="36" t="s">
        <v>4640</v>
      </c>
      <c r="E384" s="14">
        <v>0.05</v>
      </c>
      <c r="S384" s="37" t="s">
        <v>4640</v>
      </c>
      <c r="T384" s="38" t="s">
        <v>2626</v>
      </c>
      <c r="U384" s="39">
        <f t="shared" si="10"/>
        <v>11.5</v>
      </c>
      <c r="V384" s="32">
        <v>0.23039999999999999</v>
      </c>
      <c r="W384" s="33">
        <f t="shared" si="11"/>
        <v>8.85</v>
      </c>
    </row>
    <row r="385" spans="4:23" ht="13.5" thickBot="1" x14ac:dyDescent="0.25">
      <c r="D385" s="36" t="s">
        <v>4642</v>
      </c>
      <c r="E385" s="14">
        <v>0.05</v>
      </c>
      <c r="S385" s="37" t="s">
        <v>4642</v>
      </c>
      <c r="T385" s="38" t="s">
        <v>2626</v>
      </c>
      <c r="U385" s="39">
        <f t="shared" si="10"/>
        <v>11.5</v>
      </c>
      <c r="V385" s="32">
        <v>0.23039999999999999</v>
      </c>
      <c r="W385" s="33">
        <f t="shared" si="11"/>
        <v>8.85</v>
      </c>
    </row>
    <row r="386" spans="4:23" ht="13.5" thickBot="1" x14ac:dyDescent="0.25">
      <c r="D386" s="36" t="s">
        <v>4644</v>
      </c>
      <c r="E386" s="14">
        <v>0.05</v>
      </c>
      <c r="S386" s="37" t="s">
        <v>4644</v>
      </c>
      <c r="T386" s="38" t="s">
        <v>2626</v>
      </c>
      <c r="U386" s="39">
        <f t="shared" si="10"/>
        <v>11.5</v>
      </c>
      <c r="V386" s="32">
        <v>0.23039999999999999</v>
      </c>
      <c r="W386" s="33">
        <f t="shared" si="11"/>
        <v>8.85</v>
      </c>
    </row>
    <row r="387" spans="4:23" ht="13.5" thickBot="1" x14ac:dyDescent="0.25">
      <c r="D387" s="36" t="s">
        <v>4646</v>
      </c>
      <c r="E387" s="14">
        <v>0.05</v>
      </c>
      <c r="S387" s="37" t="s">
        <v>4646</v>
      </c>
      <c r="T387" s="38" t="s">
        <v>2626</v>
      </c>
      <c r="U387" s="39">
        <f t="shared" si="10"/>
        <v>11.5</v>
      </c>
      <c r="V387" s="32">
        <v>0.23039999999999999</v>
      </c>
      <c r="W387" s="33">
        <f t="shared" si="11"/>
        <v>8.85</v>
      </c>
    </row>
    <row r="388" spans="4:23" ht="13.5" thickBot="1" x14ac:dyDescent="0.25">
      <c r="D388" s="36" t="s">
        <v>4648</v>
      </c>
      <c r="E388" s="14">
        <v>0.05</v>
      </c>
      <c r="S388" s="37" t="s">
        <v>4648</v>
      </c>
      <c r="T388" s="38" t="s">
        <v>2626</v>
      </c>
      <c r="U388" s="39">
        <f t="shared" si="10"/>
        <v>11.5</v>
      </c>
      <c r="V388" s="32">
        <v>0.23039999999999999</v>
      </c>
      <c r="W388" s="33">
        <f t="shared" si="11"/>
        <v>8.85</v>
      </c>
    </row>
    <row r="389" spans="4:23" ht="13.5" thickBot="1" x14ac:dyDescent="0.25">
      <c r="D389" s="36" t="s">
        <v>4650</v>
      </c>
      <c r="E389" s="14">
        <v>0.05</v>
      </c>
      <c r="S389" s="37" t="s">
        <v>4650</v>
      </c>
      <c r="T389" s="38" t="s">
        <v>2626</v>
      </c>
      <c r="U389" s="39">
        <f t="shared" ref="U389:U452" si="12">$T$1</f>
        <v>11.5</v>
      </c>
      <c r="V389" s="32">
        <v>0.23039999999999999</v>
      </c>
      <c r="W389" s="33">
        <f t="shared" ref="W389:W452" si="13">ROUND(U389*IF(V389=1,1,(1-V389)),3)</f>
        <v>8.85</v>
      </c>
    </row>
    <row r="390" spans="4:23" ht="13.5" thickBot="1" x14ac:dyDescent="0.25">
      <c r="D390" s="36" t="s">
        <v>4652</v>
      </c>
      <c r="E390" s="14">
        <v>0.05</v>
      </c>
      <c r="S390" s="37" t="s">
        <v>4652</v>
      </c>
      <c r="T390" s="38" t="s">
        <v>2626</v>
      </c>
      <c r="U390" s="39">
        <f t="shared" si="12"/>
        <v>11.5</v>
      </c>
      <c r="V390" s="32">
        <v>0.23039999999999999</v>
      </c>
      <c r="W390" s="33">
        <f t="shared" si="13"/>
        <v>8.85</v>
      </c>
    </row>
    <row r="391" spans="4:23" ht="13.5" thickBot="1" x14ac:dyDescent="0.25">
      <c r="D391" s="36" t="s">
        <v>4654</v>
      </c>
      <c r="E391" s="14">
        <v>0.05</v>
      </c>
      <c r="S391" s="37" t="s">
        <v>4654</v>
      </c>
      <c r="T391" s="38" t="s">
        <v>2626</v>
      </c>
      <c r="U391" s="39">
        <f t="shared" si="12"/>
        <v>11.5</v>
      </c>
      <c r="V391" s="32">
        <v>0.23039999999999999</v>
      </c>
      <c r="W391" s="33">
        <f t="shared" si="13"/>
        <v>8.85</v>
      </c>
    </row>
    <row r="392" spans="4:23" ht="13.5" thickBot="1" x14ac:dyDescent="0.25">
      <c r="D392" s="36" t="s">
        <v>4656</v>
      </c>
      <c r="E392" s="14">
        <v>0.05</v>
      </c>
      <c r="S392" s="37" t="s">
        <v>4656</v>
      </c>
      <c r="T392" s="38" t="s">
        <v>2626</v>
      </c>
      <c r="U392" s="39">
        <f t="shared" si="12"/>
        <v>11.5</v>
      </c>
      <c r="V392" s="32">
        <v>0.23039999999999999</v>
      </c>
      <c r="W392" s="33">
        <f t="shared" si="13"/>
        <v>8.85</v>
      </c>
    </row>
    <row r="393" spans="4:23" ht="13.5" thickBot="1" x14ac:dyDescent="0.25">
      <c r="D393" s="36" t="s">
        <v>4658</v>
      </c>
      <c r="E393" s="14">
        <v>0.05</v>
      </c>
      <c r="S393" s="37" t="s">
        <v>4658</v>
      </c>
      <c r="T393" s="38" t="s">
        <v>2626</v>
      </c>
      <c r="U393" s="39">
        <f t="shared" si="12"/>
        <v>11.5</v>
      </c>
      <c r="V393" s="32">
        <v>0.23039999999999999</v>
      </c>
      <c r="W393" s="33">
        <f t="shared" si="13"/>
        <v>8.85</v>
      </c>
    </row>
    <row r="394" spans="4:23" ht="13.5" thickBot="1" x14ac:dyDescent="0.25">
      <c r="D394" s="36" t="s">
        <v>4660</v>
      </c>
      <c r="E394" s="14">
        <v>0.05</v>
      </c>
      <c r="S394" s="37" t="s">
        <v>4660</v>
      </c>
      <c r="T394" s="38" t="s">
        <v>2626</v>
      </c>
      <c r="U394" s="39">
        <f t="shared" si="12"/>
        <v>11.5</v>
      </c>
      <c r="V394" s="32">
        <v>0.23039999999999999</v>
      </c>
      <c r="W394" s="33">
        <f t="shared" si="13"/>
        <v>8.85</v>
      </c>
    </row>
    <row r="395" spans="4:23" ht="13.5" thickBot="1" x14ac:dyDescent="0.25">
      <c r="D395" s="36" t="s">
        <v>6470</v>
      </c>
      <c r="E395" s="14">
        <v>0.05</v>
      </c>
      <c r="S395" s="37" t="s">
        <v>6470</v>
      </c>
      <c r="T395" s="38" t="s">
        <v>2626</v>
      </c>
      <c r="U395" s="39">
        <f t="shared" si="12"/>
        <v>11.5</v>
      </c>
      <c r="V395" s="32">
        <v>0.23039999999999999</v>
      </c>
      <c r="W395" s="33">
        <f t="shared" si="13"/>
        <v>8.85</v>
      </c>
    </row>
    <row r="396" spans="4:23" ht="13.5" thickBot="1" x14ac:dyDescent="0.25">
      <c r="D396" s="36" t="s">
        <v>6472</v>
      </c>
      <c r="E396" s="14">
        <v>0.05</v>
      </c>
      <c r="S396" s="37" t="s">
        <v>6472</v>
      </c>
      <c r="T396" s="38" t="s">
        <v>2626</v>
      </c>
      <c r="U396" s="39">
        <f t="shared" si="12"/>
        <v>11.5</v>
      </c>
      <c r="V396" s="32">
        <v>0.23039999999999999</v>
      </c>
      <c r="W396" s="33">
        <f t="shared" si="13"/>
        <v>8.85</v>
      </c>
    </row>
    <row r="397" spans="4:23" ht="13.5" thickBot="1" x14ac:dyDescent="0.25">
      <c r="D397" s="36" t="s">
        <v>6474</v>
      </c>
      <c r="E397" s="14">
        <v>0.05</v>
      </c>
      <c r="S397" s="37" t="s">
        <v>6474</v>
      </c>
      <c r="T397" s="38" t="s">
        <v>2626</v>
      </c>
      <c r="U397" s="39">
        <f t="shared" si="12"/>
        <v>11.5</v>
      </c>
      <c r="V397" s="32">
        <v>0.23039999999999999</v>
      </c>
      <c r="W397" s="33">
        <f t="shared" si="13"/>
        <v>8.85</v>
      </c>
    </row>
    <row r="398" spans="4:23" ht="13.5" thickBot="1" x14ac:dyDescent="0.25">
      <c r="D398" s="36" t="s">
        <v>6476</v>
      </c>
      <c r="E398" s="14">
        <v>0.05</v>
      </c>
      <c r="S398" s="37" t="s">
        <v>6476</v>
      </c>
      <c r="T398" s="38" t="s">
        <v>2626</v>
      </c>
      <c r="U398" s="39">
        <f t="shared" si="12"/>
        <v>11.5</v>
      </c>
      <c r="V398" s="32">
        <v>0.23039999999999999</v>
      </c>
      <c r="W398" s="33">
        <f t="shared" si="13"/>
        <v>8.85</v>
      </c>
    </row>
    <row r="399" spans="4:23" ht="13.5" thickBot="1" x14ac:dyDescent="0.25">
      <c r="D399" s="36" t="s">
        <v>6478</v>
      </c>
      <c r="E399" s="14">
        <v>0.05</v>
      </c>
      <c r="S399" s="37" t="s">
        <v>6478</v>
      </c>
      <c r="T399" s="38" t="s">
        <v>2626</v>
      </c>
      <c r="U399" s="39">
        <f t="shared" si="12"/>
        <v>11.5</v>
      </c>
      <c r="V399" s="32">
        <v>0.23039999999999999</v>
      </c>
      <c r="W399" s="33">
        <f t="shared" si="13"/>
        <v>8.85</v>
      </c>
    </row>
    <row r="400" spans="4:23" ht="13.5" thickBot="1" x14ac:dyDescent="0.25">
      <c r="D400" s="36" t="s">
        <v>6480</v>
      </c>
      <c r="E400" s="14">
        <v>0.05</v>
      </c>
      <c r="S400" s="37" t="s">
        <v>6480</v>
      </c>
      <c r="T400" s="38" t="s">
        <v>2626</v>
      </c>
      <c r="U400" s="39">
        <f t="shared" si="12"/>
        <v>11.5</v>
      </c>
      <c r="V400" s="32">
        <v>0.23039999999999999</v>
      </c>
      <c r="W400" s="33">
        <f t="shared" si="13"/>
        <v>8.85</v>
      </c>
    </row>
    <row r="401" spans="4:23" ht="13.5" thickBot="1" x14ac:dyDescent="0.25">
      <c r="D401" s="36" t="s">
        <v>6482</v>
      </c>
      <c r="E401" s="14">
        <v>0.05</v>
      </c>
      <c r="S401" s="37" t="s">
        <v>6482</v>
      </c>
      <c r="T401" s="38" t="s">
        <v>2626</v>
      </c>
      <c r="U401" s="39">
        <f t="shared" si="12"/>
        <v>11.5</v>
      </c>
      <c r="V401" s="32">
        <v>0.23039999999999999</v>
      </c>
      <c r="W401" s="33">
        <f t="shared" si="13"/>
        <v>8.85</v>
      </c>
    </row>
    <row r="402" spans="4:23" ht="13.5" thickBot="1" x14ac:dyDescent="0.25">
      <c r="D402" s="36" t="s">
        <v>6484</v>
      </c>
      <c r="E402" s="14">
        <v>0.05</v>
      </c>
      <c r="S402" s="37" t="s">
        <v>6484</v>
      </c>
      <c r="T402" s="38" t="s">
        <v>2626</v>
      </c>
      <c r="U402" s="39">
        <f t="shared" si="12"/>
        <v>11.5</v>
      </c>
      <c r="V402" s="32">
        <v>0.23039999999999999</v>
      </c>
      <c r="W402" s="33">
        <f t="shared" si="13"/>
        <v>8.85</v>
      </c>
    </row>
    <row r="403" spans="4:23" ht="13.5" thickBot="1" x14ac:dyDescent="0.25">
      <c r="D403" s="36" t="s">
        <v>6486</v>
      </c>
      <c r="E403" s="14">
        <v>0.05</v>
      </c>
      <c r="S403" s="37" t="s">
        <v>6486</v>
      </c>
      <c r="T403" s="38" t="s">
        <v>2626</v>
      </c>
      <c r="U403" s="39">
        <f t="shared" si="12"/>
        <v>11.5</v>
      </c>
      <c r="V403" s="32">
        <v>0.23039999999999999</v>
      </c>
      <c r="W403" s="33">
        <f t="shared" si="13"/>
        <v>8.85</v>
      </c>
    </row>
    <row r="404" spans="4:23" ht="13.5" thickBot="1" x14ac:dyDescent="0.25">
      <c r="D404" s="36" t="s">
        <v>6488</v>
      </c>
      <c r="E404" s="14">
        <v>0.05</v>
      </c>
      <c r="S404" s="37" t="s">
        <v>6488</v>
      </c>
      <c r="T404" s="38" t="s">
        <v>2626</v>
      </c>
      <c r="U404" s="39">
        <f t="shared" si="12"/>
        <v>11.5</v>
      </c>
      <c r="V404" s="32">
        <v>0.23039999999999999</v>
      </c>
      <c r="W404" s="33">
        <f t="shared" si="13"/>
        <v>8.85</v>
      </c>
    </row>
    <row r="405" spans="4:23" ht="13.5" thickBot="1" x14ac:dyDescent="0.25">
      <c r="D405" s="36" t="s">
        <v>6490</v>
      </c>
      <c r="E405" s="14">
        <v>0.05</v>
      </c>
      <c r="S405" s="37" t="s">
        <v>6490</v>
      </c>
      <c r="T405" s="38" t="s">
        <v>2626</v>
      </c>
      <c r="U405" s="39">
        <f t="shared" si="12"/>
        <v>11.5</v>
      </c>
      <c r="V405" s="32">
        <v>0.23039999999999999</v>
      </c>
      <c r="W405" s="33">
        <f t="shared" si="13"/>
        <v>8.85</v>
      </c>
    </row>
    <row r="406" spans="4:23" ht="13.5" thickBot="1" x14ac:dyDescent="0.25">
      <c r="D406" s="36" t="s">
        <v>6492</v>
      </c>
      <c r="E406" s="14">
        <v>0.05</v>
      </c>
      <c r="S406" s="37" t="s">
        <v>6492</v>
      </c>
      <c r="T406" s="38" t="s">
        <v>2626</v>
      </c>
      <c r="U406" s="39">
        <f t="shared" si="12"/>
        <v>11.5</v>
      </c>
      <c r="V406" s="32">
        <v>0.23039999999999999</v>
      </c>
      <c r="W406" s="33">
        <f t="shared" si="13"/>
        <v>8.85</v>
      </c>
    </row>
    <row r="407" spans="4:23" ht="13.5" thickBot="1" x14ac:dyDescent="0.25">
      <c r="D407" s="36" t="s">
        <v>6494</v>
      </c>
      <c r="E407" s="14">
        <v>0.05</v>
      </c>
      <c r="S407" s="37" t="s">
        <v>6494</v>
      </c>
      <c r="T407" s="38" t="s">
        <v>2626</v>
      </c>
      <c r="U407" s="39">
        <f t="shared" si="12"/>
        <v>11.5</v>
      </c>
      <c r="V407" s="32">
        <v>0.23039999999999999</v>
      </c>
      <c r="W407" s="33">
        <f t="shared" si="13"/>
        <v>8.85</v>
      </c>
    </row>
    <row r="408" spans="4:23" ht="13.5" thickBot="1" x14ac:dyDescent="0.25">
      <c r="D408" s="36" t="s">
        <v>6496</v>
      </c>
      <c r="E408" s="14">
        <v>0.05</v>
      </c>
      <c r="S408" s="37" t="s">
        <v>6496</v>
      </c>
      <c r="T408" s="38" t="s">
        <v>2626</v>
      </c>
      <c r="U408" s="39">
        <f t="shared" si="12"/>
        <v>11.5</v>
      </c>
      <c r="V408" s="32">
        <v>0.23039999999999999</v>
      </c>
      <c r="W408" s="33">
        <f t="shared" si="13"/>
        <v>8.85</v>
      </c>
    </row>
    <row r="409" spans="4:23" ht="13.5" thickBot="1" x14ac:dyDescent="0.25">
      <c r="D409" s="36" t="s">
        <v>6497</v>
      </c>
      <c r="E409" s="14">
        <v>0.05</v>
      </c>
      <c r="S409" s="37" t="s">
        <v>6497</v>
      </c>
      <c r="T409" s="38" t="s">
        <v>2626</v>
      </c>
      <c r="U409" s="39">
        <f t="shared" si="12"/>
        <v>11.5</v>
      </c>
      <c r="V409" s="32">
        <v>0.23039999999999999</v>
      </c>
      <c r="W409" s="33">
        <f t="shared" si="13"/>
        <v>8.85</v>
      </c>
    </row>
    <row r="410" spans="4:23" ht="13.5" thickBot="1" x14ac:dyDescent="0.25">
      <c r="D410" s="36" t="s">
        <v>6498</v>
      </c>
      <c r="E410" s="14">
        <v>0.05</v>
      </c>
      <c r="S410" s="37" t="s">
        <v>6498</v>
      </c>
      <c r="T410" s="38" t="s">
        <v>2626</v>
      </c>
      <c r="U410" s="39">
        <f t="shared" si="12"/>
        <v>11.5</v>
      </c>
      <c r="V410" s="32">
        <v>0.23039999999999999</v>
      </c>
      <c r="W410" s="33">
        <f t="shared" si="13"/>
        <v>8.85</v>
      </c>
    </row>
    <row r="411" spans="4:23" ht="13.5" thickBot="1" x14ac:dyDescent="0.25">
      <c r="D411" s="36" t="s">
        <v>6500</v>
      </c>
      <c r="E411" s="14">
        <v>0.05</v>
      </c>
      <c r="S411" s="37" t="s">
        <v>6500</v>
      </c>
      <c r="T411" s="38" t="s">
        <v>2626</v>
      </c>
      <c r="U411" s="39">
        <f t="shared" si="12"/>
        <v>11.5</v>
      </c>
      <c r="V411" s="32">
        <v>0.23039999999999999</v>
      </c>
      <c r="W411" s="33">
        <f t="shared" si="13"/>
        <v>8.85</v>
      </c>
    </row>
    <row r="412" spans="4:23" ht="13.5" thickBot="1" x14ac:dyDescent="0.25">
      <c r="D412" s="36" t="s">
        <v>6502</v>
      </c>
      <c r="E412" s="14">
        <v>0.05</v>
      </c>
      <c r="S412" s="37" t="s">
        <v>6502</v>
      </c>
      <c r="T412" s="38" t="s">
        <v>2626</v>
      </c>
      <c r="U412" s="39">
        <f t="shared" si="12"/>
        <v>11.5</v>
      </c>
      <c r="V412" s="32">
        <v>0.23039999999999999</v>
      </c>
      <c r="W412" s="33">
        <f t="shared" si="13"/>
        <v>8.85</v>
      </c>
    </row>
    <row r="413" spans="4:23" ht="13.5" thickBot="1" x14ac:dyDescent="0.25">
      <c r="D413" s="36" t="s">
        <v>6504</v>
      </c>
      <c r="E413" s="14">
        <v>0.05</v>
      </c>
      <c r="S413" s="37" t="s">
        <v>6504</v>
      </c>
      <c r="T413" s="38" t="s">
        <v>2626</v>
      </c>
      <c r="U413" s="39">
        <f t="shared" si="12"/>
        <v>11.5</v>
      </c>
      <c r="V413" s="32">
        <v>0.23039999999999999</v>
      </c>
      <c r="W413" s="33">
        <f t="shared" si="13"/>
        <v>8.85</v>
      </c>
    </row>
    <row r="414" spans="4:23" ht="13.5" thickBot="1" x14ac:dyDescent="0.25">
      <c r="D414" s="36" t="s">
        <v>6506</v>
      </c>
      <c r="E414" s="14">
        <v>0.05</v>
      </c>
      <c r="S414" s="37" t="s">
        <v>6506</v>
      </c>
      <c r="T414" s="38" t="s">
        <v>2626</v>
      </c>
      <c r="U414" s="39">
        <f t="shared" si="12"/>
        <v>11.5</v>
      </c>
      <c r="V414" s="32">
        <v>0.23039999999999999</v>
      </c>
      <c r="W414" s="33">
        <f t="shared" si="13"/>
        <v>8.85</v>
      </c>
    </row>
    <row r="415" spans="4:23" ht="13.5" thickBot="1" x14ac:dyDescent="0.25">
      <c r="D415" s="36" t="s">
        <v>4710</v>
      </c>
      <c r="E415" s="14">
        <v>0.05</v>
      </c>
      <c r="S415" s="37" t="s">
        <v>4710</v>
      </c>
      <c r="T415" s="38" t="s">
        <v>2626</v>
      </c>
      <c r="U415" s="39">
        <f t="shared" si="12"/>
        <v>11.5</v>
      </c>
      <c r="V415" s="32">
        <v>0.23039999999999999</v>
      </c>
      <c r="W415" s="33">
        <f t="shared" si="13"/>
        <v>8.85</v>
      </c>
    </row>
    <row r="416" spans="4:23" ht="13.5" thickBot="1" x14ac:dyDescent="0.25">
      <c r="D416" s="36" t="s">
        <v>4712</v>
      </c>
      <c r="E416" s="14">
        <v>0.05</v>
      </c>
      <c r="S416" s="37" t="s">
        <v>4712</v>
      </c>
      <c r="T416" s="38" t="s">
        <v>2626</v>
      </c>
      <c r="U416" s="39">
        <f t="shared" si="12"/>
        <v>11.5</v>
      </c>
      <c r="V416" s="32">
        <v>0.23039999999999999</v>
      </c>
      <c r="W416" s="33">
        <f t="shared" si="13"/>
        <v>8.85</v>
      </c>
    </row>
    <row r="417" spans="4:23" ht="13.5" thickBot="1" x14ac:dyDescent="0.25">
      <c r="D417" s="36" t="s">
        <v>4714</v>
      </c>
      <c r="E417" s="14">
        <v>0.05</v>
      </c>
      <c r="S417" s="37" t="s">
        <v>4714</v>
      </c>
      <c r="T417" s="38" t="s">
        <v>2626</v>
      </c>
      <c r="U417" s="39">
        <f t="shared" si="12"/>
        <v>11.5</v>
      </c>
      <c r="V417" s="32">
        <v>0.23039999999999999</v>
      </c>
      <c r="W417" s="33">
        <f t="shared" si="13"/>
        <v>8.85</v>
      </c>
    </row>
    <row r="418" spans="4:23" ht="13.5" thickBot="1" x14ac:dyDescent="0.25">
      <c r="D418" s="36" t="s">
        <v>4716</v>
      </c>
      <c r="E418" s="14">
        <v>0.05</v>
      </c>
      <c r="S418" s="37" t="s">
        <v>4716</v>
      </c>
      <c r="T418" s="38" t="s">
        <v>2626</v>
      </c>
      <c r="U418" s="39">
        <f t="shared" si="12"/>
        <v>11.5</v>
      </c>
      <c r="V418" s="32">
        <v>0.23039999999999999</v>
      </c>
      <c r="W418" s="33">
        <f t="shared" si="13"/>
        <v>8.85</v>
      </c>
    </row>
    <row r="419" spans="4:23" ht="13.5" thickBot="1" x14ac:dyDescent="0.25">
      <c r="D419" s="36" t="s">
        <v>4718</v>
      </c>
      <c r="E419" s="14">
        <v>0.05</v>
      </c>
      <c r="S419" s="37" t="s">
        <v>4718</v>
      </c>
      <c r="T419" s="38" t="s">
        <v>2626</v>
      </c>
      <c r="U419" s="39">
        <f t="shared" si="12"/>
        <v>11.5</v>
      </c>
      <c r="V419" s="32">
        <v>0.23039999999999999</v>
      </c>
      <c r="W419" s="33">
        <f t="shared" si="13"/>
        <v>8.85</v>
      </c>
    </row>
    <row r="420" spans="4:23" ht="13.5" thickBot="1" x14ac:dyDescent="0.25">
      <c r="D420" s="36" t="s">
        <v>4720</v>
      </c>
      <c r="E420" s="14">
        <v>0.05</v>
      </c>
      <c r="S420" s="37" t="s">
        <v>4720</v>
      </c>
      <c r="T420" s="38" t="s">
        <v>2626</v>
      </c>
      <c r="U420" s="39">
        <f t="shared" si="12"/>
        <v>11.5</v>
      </c>
      <c r="V420" s="32">
        <v>0.23039999999999999</v>
      </c>
      <c r="W420" s="33">
        <f t="shared" si="13"/>
        <v>8.85</v>
      </c>
    </row>
    <row r="421" spans="4:23" ht="13.5" thickBot="1" x14ac:dyDescent="0.25">
      <c r="D421" s="36" t="s">
        <v>4722</v>
      </c>
      <c r="E421" s="14">
        <v>0.05</v>
      </c>
      <c r="S421" s="37" t="s">
        <v>4722</v>
      </c>
      <c r="T421" s="38" t="s">
        <v>2626</v>
      </c>
      <c r="U421" s="39">
        <f t="shared" si="12"/>
        <v>11.5</v>
      </c>
      <c r="V421" s="32">
        <v>0.23039999999999999</v>
      </c>
      <c r="W421" s="33">
        <f t="shared" si="13"/>
        <v>8.85</v>
      </c>
    </row>
    <row r="422" spans="4:23" ht="13.5" thickBot="1" x14ac:dyDescent="0.25">
      <c r="D422" s="36" t="s">
        <v>7181</v>
      </c>
      <c r="E422" s="14">
        <v>0.05</v>
      </c>
      <c r="S422" s="37" t="s">
        <v>7181</v>
      </c>
      <c r="T422" s="38" t="s">
        <v>2626</v>
      </c>
      <c r="U422" s="39">
        <f t="shared" si="12"/>
        <v>11.5</v>
      </c>
      <c r="V422" s="32">
        <v>0.23039999999999999</v>
      </c>
      <c r="W422" s="33">
        <f t="shared" si="13"/>
        <v>8.85</v>
      </c>
    </row>
    <row r="423" spans="4:23" ht="13.5" thickBot="1" x14ac:dyDescent="0.25">
      <c r="D423" s="36" t="s">
        <v>7183</v>
      </c>
      <c r="E423" s="14">
        <v>0.05</v>
      </c>
      <c r="S423" s="37" t="s">
        <v>7183</v>
      </c>
      <c r="T423" s="38" t="s">
        <v>2626</v>
      </c>
      <c r="U423" s="39">
        <f t="shared" si="12"/>
        <v>11.5</v>
      </c>
      <c r="V423" s="32">
        <v>0.23039999999999999</v>
      </c>
      <c r="W423" s="33">
        <f t="shared" si="13"/>
        <v>8.85</v>
      </c>
    </row>
    <row r="424" spans="4:23" ht="13.5" thickBot="1" x14ac:dyDescent="0.25">
      <c r="D424" s="36" t="s">
        <v>7185</v>
      </c>
      <c r="E424" s="14">
        <v>0.05</v>
      </c>
      <c r="S424" s="37" t="s">
        <v>7185</v>
      </c>
      <c r="T424" s="38" t="s">
        <v>2626</v>
      </c>
      <c r="U424" s="39">
        <f t="shared" si="12"/>
        <v>11.5</v>
      </c>
      <c r="V424" s="32">
        <v>0.23039999999999999</v>
      </c>
      <c r="W424" s="33">
        <f t="shared" si="13"/>
        <v>8.85</v>
      </c>
    </row>
    <row r="425" spans="4:23" ht="13.5" thickBot="1" x14ac:dyDescent="0.25">
      <c r="D425" s="36" t="s">
        <v>7187</v>
      </c>
      <c r="E425" s="14">
        <v>0.05</v>
      </c>
      <c r="S425" s="37" t="s">
        <v>7187</v>
      </c>
      <c r="T425" s="38" t="s">
        <v>2626</v>
      </c>
      <c r="U425" s="39">
        <f t="shared" si="12"/>
        <v>11.5</v>
      </c>
      <c r="V425" s="32">
        <v>0.23039999999999999</v>
      </c>
      <c r="W425" s="33">
        <f t="shared" si="13"/>
        <v>8.85</v>
      </c>
    </row>
    <row r="426" spans="4:23" ht="13.5" thickBot="1" x14ac:dyDescent="0.25">
      <c r="D426" s="36" t="s">
        <v>7189</v>
      </c>
      <c r="E426" s="14">
        <v>0.05</v>
      </c>
      <c r="S426" s="37" t="s">
        <v>7189</v>
      </c>
      <c r="T426" s="38" t="s">
        <v>2626</v>
      </c>
      <c r="U426" s="39">
        <f t="shared" si="12"/>
        <v>11.5</v>
      </c>
      <c r="V426" s="32">
        <v>0.23039999999999999</v>
      </c>
      <c r="W426" s="33">
        <f t="shared" si="13"/>
        <v>8.85</v>
      </c>
    </row>
    <row r="427" spans="4:23" ht="13.5" thickBot="1" x14ac:dyDescent="0.25">
      <c r="D427" s="36" t="s">
        <v>7191</v>
      </c>
      <c r="E427" s="14">
        <v>0.05</v>
      </c>
      <c r="S427" s="37" t="s">
        <v>7191</v>
      </c>
      <c r="T427" s="38" t="s">
        <v>2626</v>
      </c>
      <c r="U427" s="39">
        <f t="shared" si="12"/>
        <v>11.5</v>
      </c>
      <c r="V427" s="32">
        <v>0.23039999999999999</v>
      </c>
      <c r="W427" s="33">
        <f t="shared" si="13"/>
        <v>8.85</v>
      </c>
    </row>
    <row r="428" spans="4:23" ht="13.5" thickBot="1" x14ac:dyDescent="0.25">
      <c r="D428" s="36" t="s">
        <v>7193</v>
      </c>
      <c r="E428" s="14">
        <v>0.05</v>
      </c>
      <c r="S428" s="37" t="s">
        <v>7193</v>
      </c>
      <c r="T428" s="38" t="s">
        <v>2626</v>
      </c>
      <c r="U428" s="39">
        <f t="shared" si="12"/>
        <v>11.5</v>
      </c>
      <c r="V428" s="32">
        <v>0.23039999999999999</v>
      </c>
      <c r="W428" s="33">
        <f t="shared" si="13"/>
        <v>8.85</v>
      </c>
    </row>
    <row r="429" spans="4:23" ht="13.5" thickBot="1" x14ac:dyDescent="0.25">
      <c r="D429" s="36" t="s">
        <v>7195</v>
      </c>
      <c r="E429" s="14">
        <v>0.05</v>
      </c>
      <c r="S429" s="37" t="s">
        <v>7195</v>
      </c>
      <c r="T429" s="38" t="s">
        <v>2626</v>
      </c>
      <c r="U429" s="39">
        <f t="shared" si="12"/>
        <v>11.5</v>
      </c>
      <c r="V429" s="32">
        <v>0.23039999999999999</v>
      </c>
      <c r="W429" s="33">
        <f t="shared" si="13"/>
        <v>8.85</v>
      </c>
    </row>
    <row r="430" spans="4:23" ht="13.5" thickBot="1" x14ac:dyDescent="0.25">
      <c r="D430" s="36" t="s">
        <v>7197</v>
      </c>
      <c r="E430" s="14">
        <v>0.05</v>
      </c>
      <c r="S430" s="37" t="s">
        <v>7197</v>
      </c>
      <c r="T430" s="38" t="s">
        <v>2626</v>
      </c>
      <c r="U430" s="39">
        <f t="shared" si="12"/>
        <v>11.5</v>
      </c>
      <c r="V430" s="32">
        <v>0.23039999999999999</v>
      </c>
      <c r="W430" s="33">
        <f t="shared" si="13"/>
        <v>8.85</v>
      </c>
    </row>
    <row r="431" spans="4:23" ht="13.5" thickBot="1" x14ac:dyDescent="0.25">
      <c r="D431" s="36" t="s">
        <v>7199</v>
      </c>
      <c r="E431" s="14">
        <v>0.05</v>
      </c>
      <c r="S431" s="37" t="s">
        <v>7199</v>
      </c>
      <c r="T431" s="38" t="s">
        <v>2626</v>
      </c>
      <c r="U431" s="39">
        <f t="shared" si="12"/>
        <v>11.5</v>
      </c>
      <c r="V431" s="32">
        <v>0.23039999999999999</v>
      </c>
      <c r="W431" s="33">
        <f t="shared" si="13"/>
        <v>8.85</v>
      </c>
    </row>
    <row r="432" spans="4:23" ht="13.5" thickBot="1" x14ac:dyDescent="0.25">
      <c r="D432" s="36" t="s">
        <v>7201</v>
      </c>
      <c r="E432" s="14">
        <v>0.05</v>
      </c>
      <c r="S432" s="37" t="s">
        <v>7201</v>
      </c>
      <c r="T432" s="38" t="s">
        <v>2626</v>
      </c>
      <c r="U432" s="39">
        <f t="shared" si="12"/>
        <v>11.5</v>
      </c>
      <c r="V432" s="32">
        <v>0.23039999999999999</v>
      </c>
      <c r="W432" s="33">
        <f t="shared" si="13"/>
        <v>8.85</v>
      </c>
    </row>
    <row r="433" spans="4:23" ht="13.5" thickBot="1" x14ac:dyDescent="0.25">
      <c r="D433" s="36" t="s">
        <v>7203</v>
      </c>
      <c r="E433" s="14">
        <v>0.05</v>
      </c>
      <c r="S433" s="37" t="s">
        <v>7203</v>
      </c>
      <c r="T433" s="38" t="s">
        <v>2626</v>
      </c>
      <c r="U433" s="39">
        <f t="shared" si="12"/>
        <v>11.5</v>
      </c>
      <c r="V433" s="32">
        <v>0.23039999999999999</v>
      </c>
      <c r="W433" s="33">
        <f t="shared" si="13"/>
        <v>8.85</v>
      </c>
    </row>
    <row r="434" spans="4:23" ht="13.5" thickBot="1" x14ac:dyDescent="0.25">
      <c r="D434" s="36" t="s">
        <v>7205</v>
      </c>
      <c r="E434" s="14">
        <v>0.05</v>
      </c>
      <c r="S434" s="37" t="s">
        <v>7205</v>
      </c>
      <c r="T434" s="38" t="s">
        <v>2626</v>
      </c>
      <c r="U434" s="39">
        <f t="shared" si="12"/>
        <v>11.5</v>
      </c>
      <c r="V434" s="32">
        <v>0.23039999999999999</v>
      </c>
      <c r="W434" s="33">
        <f t="shared" si="13"/>
        <v>8.85</v>
      </c>
    </row>
    <row r="435" spans="4:23" ht="13.5" thickBot="1" x14ac:dyDescent="0.25">
      <c r="D435" s="36" t="s">
        <v>7207</v>
      </c>
      <c r="E435" s="14">
        <v>0.05</v>
      </c>
      <c r="S435" s="37" t="s">
        <v>7207</v>
      </c>
      <c r="T435" s="38" t="s">
        <v>2626</v>
      </c>
      <c r="U435" s="39">
        <f t="shared" si="12"/>
        <v>11.5</v>
      </c>
      <c r="V435" s="32">
        <v>0.23039999999999999</v>
      </c>
      <c r="W435" s="33">
        <f t="shared" si="13"/>
        <v>8.85</v>
      </c>
    </row>
    <row r="436" spans="4:23" ht="13.5" thickBot="1" x14ac:dyDescent="0.25">
      <c r="D436" s="36" t="s">
        <v>7209</v>
      </c>
      <c r="E436" s="14">
        <v>0.05</v>
      </c>
      <c r="S436" s="37" t="s">
        <v>7209</v>
      </c>
      <c r="T436" s="38" t="s">
        <v>2626</v>
      </c>
      <c r="U436" s="39">
        <f t="shared" si="12"/>
        <v>11.5</v>
      </c>
      <c r="V436" s="32">
        <v>0.23039999999999999</v>
      </c>
      <c r="W436" s="33">
        <f t="shared" si="13"/>
        <v>8.85</v>
      </c>
    </row>
    <row r="437" spans="4:23" ht="13.5" thickBot="1" x14ac:dyDescent="0.25">
      <c r="D437" s="36" t="s">
        <v>7211</v>
      </c>
      <c r="E437" s="14">
        <v>0.05</v>
      </c>
      <c r="S437" s="37" t="s">
        <v>7211</v>
      </c>
      <c r="T437" s="38" t="s">
        <v>2626</v>
      </c>
      <c r="U437" s="39">
        <f t="shared" si="12"/>
        <v>11.5</v>
      </c>
      <c r="V437" s="32">
        <v>0.23039999999999999</v>
      </c>
      <c r="W437" s="33">
        <f t="shared" si="13"/>
        <v>8.85</v>
      </c>
    </row>
    <row r="438" spans="4:23" ht="13.5" thickBot="1" x14ac:dyDescent="0.25">
      <c r="D438" s="36" t="s">
        <v>7213</v>
      </c>
      <c r="E438" s="14">
        <v>0.05</v>
      </c>
      <c r="S438" s="37" t="s">
        <v>7213</v>
      </c>
      <c r="T438" s="38" t="s">
        <v>2626</v>
      </c>
      <c r="U438" s="39">
        <f t="shared" si="12"/>
        <v>11.5</v>
      </c>
      <c r="V438" s="32">
        <v>0.23039999999999999</v>
      </c>
      <c r="W438" s="33">
        <f t="shared" si="13"/>
        <v>8.85</v>
      </c>
    </row>
    <row r="439" spans="4:23" ht="13.5" thickBot="1" x14ac:dyDescent="0.25">
      <c r="D439" s="36" t="s">
        <v>7215</v>
      </c>
      <c r="E439" s="14">
        <v>0.05</v>
      </c>
      <c r="S439" s="37" t="s">
        <v>7215</v>
      </c>
      <c r="T439" s="38" t="s">
        <v>2626</v>
      </c>
      <c r="U439" s="39">
        <f t="shared" si="12"/>
        <v>11.5</v>
      </c>
      <c r="V439" s="32">
        <v>0.23039999999999999</v>
      </c>
      <c r="W439" s="33">
        <f t="shared" si="13"/>
        <v>8.85</v>
      </c>
    </row>
    <row r="440" spans="4:23" ht="13.5" thickBot="1" x14ac:dyDescent="0.25">
      <c r="D440" s="36" t="s">
        <v>7217</v>
      </c>
      <c r="E440" s="14">
        <v>0.05</v>
      </c>
      <c r="S440" s="37" t="s">
        <v>7217</v>
      </c>
      <c r="T440" s="38" t="s">
        <v>2626</v>
      </c>
      <c r="U440" s="39">
        <f t="shared" si="12"/>
        <v>11.5</v>
      </c>
      <c r="V440" s="32">
        <v>0.23039999999999999</v>
      </c>
      <c r="W440" s="33">
        <f t="shared" si="13"/>
        <v>8.85</v>
      </c>
    </row>
    <row r="441" spans="4:23" ht="13.5" thickBot="1" x14ac:dyDescent="0.25">
      <c r="D441" s="36" t="s">
        <v>7219</v>
      </c>
      <c r="E441" s="14">
        <v>0.05</v>
      </c>
      <c r="S441" s="37" t="s">
        <v>7219</v>
      </c>
      <c r="T441" s="38" t="s">
        <v>2626</v>
      </c>
      <c r="U441" s="39">
        <f t="shared" si="12"/>
        <v>11.5</v>
      </c>
      <c r="V441" s="32">
        <v>0.23039999999999999</v>
      </c>
      <c r="W441" s="33">
        <f t="shared" si="13"/>
        <v>8.85</v>
      </c>
    </row>
    <row r="442" spans="4:23" ht="13.5" thickBot="1" x14ac:dyDescent="0.25">
      <c r="D442" s="36" t="s">
        <v>7221</v>
      </c>
      <c r="E442" s="14">
        <v>0.05</v>
      </c>
      <c r="S442" s="37" t="s">
        <v>7221</v>
      </c>
      <c r="T442" s="38" t="s">
        <v>2626</v>
      </c>
      <c r="U442" s="39">
        <f t="shared" si="12"/>
        <v>11.5</v>
      </c>
      <c r="V442" s="32">
        <v>0.23039999999999999</v>
      </c>
      <c r="W442" s="33">
        <f t="shared" si="13"/>
        <v>8.85</v>
      </c>
    </row>
    <row r="443" spans="4:23" ht="13.5" thickBot="1" x14ac:dyDescent="0.25">
      <c r="D443" s="36" t="s">
        <v>7223</v>
      </c>
      <c r="E443" s="14">
        <v>0.05</v>
      </c>
      <c r="S443" s="37" t="s">
        <v>7223</v>
      </c>
      <c r="T443" s="38" t="s">
        <v>2626</v>
      </c>
      <c r="U443" s="39">
        <f t="shared" si="12"/>
        <v>11.5</v>
      </c>
      <c r="V443" s="32">
        <v>0.23039999999999999</v>
      </c>
      <c r="W443" s="33">
        <f t="shared" si="13"/>
        <v>8.85</v>
      </c>
    </row>
    <row r="444" spans="4:23" ht="13.5" thickBot="1" x14ac:dyDescent="0.25">
      <c r="D444" s="36" t="s">
        <v>7225</v>
      </c>
      <c r="E444" s="14">
        <v>0.05</v>
      </c>
      <c r="S444" s="37" t="s">
        <v>7225</v>
      </c>
      <c r="T444" s="38" t="s">
        <v>2626</v>
      </c>
      <c r="U444" s="39">
        <f t="shared" si="12"/>
        <v>11.5</v>
      </c>
      <c r="V444" s="32">
        <v>0.23039999999999999</v>
      </c>
      <c r="W444" s="33">
        <f t="shared" si="13"/>
        <v>8.85</v>
      </c>
    </row>
    <row r="445" spans="4:23" ht="13.5" thickBot="1" x14ac:dyDescent="0.25">
      <c r="D445" s="36" t="s">
        <v>7227</v>
      </c>
      <c r="E445" s="14">
        <v>0.05</v>
      </c>
      <c r="S445" s="37" t="s">
        <v>7227</v>
      </c>
      <c r="T445" s="38" t="s">
        <v>2626</v>
      </c>
      <c r="U445" s="39">
        <f t="shared" si="12"/>
        <v>11.5</v>
      </c>
      <c r="V445" s="32">
        <v>0.23039999999999999</v>
      </c>
      <c r="W445" s="33">
        <f t="shared" si="13"/>
        <v>8.85</v>
      </c>
    </row>
    <row r="446" spans="4:23" ht="13.5" thickBot="1" x14ac:dyDescent="0.25">
      <c r="D446" s="36" t="s">
        <v>7229</v>
      </c>
      <c r="E446" s="14">
        <v>0.05</v>
      </c>
      <c r="S446" s="37" t="s">
        <v>7229</v>
      </c>
      <c r="T446" s="38" t="s">
        <v>2626</v>
      </c>
      <c r="U446" s="39">
        <f t="shared" si="12"/>
        <v>11.5</v>
      </c>
      <c r="V446" s="32">
        <v>0.23039999999999999</v>
      </c>
      <c r="W446" s="33">
        <f t="shared" si="13"/>
        <v>8.85</v>
      </c>
    </row>
    <row r="447" spans="4:23" ht="13.5" thickBot="1" x14ac:dyDescent="0.25">
      <c r="D447" s="36" t="s">
        <v>7231</v>
      </c>
      <c r="E447" s="14">
        <v>0.05</v>
      </c>
      <c r="S447" s="37" t="s">
        <v>7231</v>
      </c>
      <c r="T447" s="38" t="s">
        <v>2626</v>
      </c>
      <c r="U447" s="39">
        <f t="shared" si="12"/>
        <v>11.5</v>
      </c>
      <c r="V447" s="32">
        <v>0.23039999999999999</v>
      </c>
      <c r="W447" s="33">
        <f t="shared" si="13"/>
        <v>8.85</v>
      </c>
    </row>
    <row r="448" spans="4:23" ht="13.5" thickBot="1" x14ac:dyDescent="0.25">
      <c r="D448" s="36" t="s">
        <v>7233</v>
      </c>
      <c r="E448" s="14">
        <v>0.05</v>
      </c>
      <c r="S448" s="37" t="s">
        <v>7233</v>
      </c>
      <c r="T448" s="38" t="s">
        <v>2626</v>
      </c>
      <c r="U448" s="39">
        <f t="shared" si="12"/>
        <v>11.5</v>
      </c>
      <c r="V448" s="32">
        <v>0.23039999999999999</v>
      </c>
      <c r="W448" s="33">
        <f t="shared" si="13"/>
        <v>8.85</v>
      </c>
    </row>
    <row r="449" spans="4:23" ht="13.5" thickBot="1" x14ac:dyDescent="0.25">
      <c r="D449" s="36" t="s">
        <v>7235</v>
      </c>
      <c r="E449" s="14">
        <v>0.05</v>
      </c>
      <c r="S449" s="37" t="s">
        <v>7235</v>
      </c>
      <c r="T449" s="38" t="s">
        <v>2626</v>
      </c>
      <c r="U449" s="39">
        <f t="shared" si="12"/>
        <v>11.5</v>
      </c>
      <c r="V449" s="32">
        <v>0.23039999999999999</v>
      </c>
      <c r="W449" s="33">
        <f t="shared" si="13"/>
        <v>8.85</v>
      </c>
    </row>
    <row r="450" spans="4:23" ht="13.5" thickBot="1" x14ac:dyDescent="0.25">
      <c r="D450" s="36" t="s">
        <v>1202</v>
      </c>
      <c r="E450" s="14">
        <v>0.05</v>
      </c>
      <c r="S450" s="37" t="s">
        <v>1202</v>
      </c>
      <c r="T450" s="38" t="s">
        <v>2626</v>
      </c>
      <c r="U450" s="39">
        <f t="shared" si="12"/>
        <v>11.5</v>
      </c>
      <c r="V450" s="32">
        <v>0.23039999999999999</v>
      </c>
      <c r="W450" s="33">
        <f t="shared" si="13"/>
        <v>8.85</v>
      </c>
    </row>
    <row r="451" spans="4:23" ht="13.5" thickBot="1" x14ac:dyDescent="0.25">
      <c r="D451" s="36" t="s">
        <v>1204</v>
      </c>
      <c r="E451" s="14">
        <v>0.05</v>
      </c>
      <c r="S451" s="37" t="s">
        <v>1204</v>
      </c>
      <c r="T451" s="38" t="s">
        <v>2626</v>
      </c>
      <c r="U451" s="39">
        <f t="shared" si="12"/>
        <v>11.5</v>
      </c>
      <c r="V451" s="32">
        <v>0.23039999999999999</v>
      </c>
      <c r="W451" s="33">
        <f t="shared" si="13"/>
        <v>8.85</v>
      </c>
    </row>
    <row r="452" spans="4:23" ht="13.5" thickBot="1" x14ac:dyDescent="0.25">
      <c r="D452" s="36" t="s">
        <v>1206</v>
      </c>
      <c r="E452" s="14">
        <v>0.05</v>
      </c>
      <c r="S452" s="37" t="s">
        <v>1206</v>
      </c>
      <c r="T452" s="38" t="s">
        <v>2626</v>
      </c>
      <c r="U452" s="39">
        <f t="shared" si="12"/>
        <v>11.5</v>
      </c>
      <c r="V452" s="32">
        <v>0.23039999999999999</v>
      </c>
      <c r="W452" s="33">
        <f t="shared" si="13"/>
        <v>8.85</v>
      </c>
    </row>
    <row r="453" spans="4:23" ht="13.5" thickBot="1" x14ac:dyDescent="0.25">
      <c r="D453" s="36" t="s">
        <v>1208</v>
      </c>
      <c r="E453" s="14">
        <v>0.05</v>
      </c>
      <c r="S453" s="37" t="s">
        <v>1208</v>
      </c>
      <c r="T453" s="38" t="s">
        <v>2626</v>
      </c>
      <c r="U453" s="39">
        <f t="shared" ref="U453:U516" si="14">$T$1</f>
        <v>11.5</v>
      </c>
      <c r="V453" s="32">
        <v>0.23039999999999999</v>
      </c>
      <c r="W453" s="33">
        <f t="shared" ref="W453:W516" si="15">ROUND(U453*IF(V453=1,1,(1-V453)),3)</f>
        <v>8.85</v>
      </c>
    </row>
    <row r="454" spans="4:23" ht="13.5" thickBot="1" x14ac:dyDescent="0.25">
      <c r="D454" s="36" t="s">
        <v>1210</v>
      </c>
      <c r="E454" s="14">
        <v>0.05</v>
      </c>
      <c r="S454" s="37" t="s">
        <v>1210</v>
      </c>
      <c r="T454" s="38" t="s">
        <v>2626</v>
      </c>
      <c r="U454" s="39">
        <f t="shared" si="14"/>
        <v>11.5</v>
      </c>
      <c r="V454" s="32">
        <v>0.23039999999999999</v>
      </c>
      <c r="W454" s="33">
        <f t="shared" si="15"/>
        <v>8.85</v>
      </c>
    </row>
    <row r="455" spans="4:23" ht="13.5" thickBot="1" x14ac:dyDescent="0.25">
      <c r="D455" s="36" t="s">
        <v>1212</v>
      </c>
      <c r="E455" s="14">
        <v>0.05</v>
      </c>
      <c r="S455" s="37" t="s">
        <v>1212</v>
      </c>
      <c r="T455" s="38" t="s">
        <v>2626</v>
      </c>
      <c r="U455" s="39">
        <f t="shared" si="14"/>
        <v>11.5</v>
      </c>
      <c r="V455" s="32">
        <v>0.23039999999999999</v>
      </c>
      <c r="W455" s="33">
        <f t="shared" si="15"/>
        <v>8.85</v>
      </c>
    </row>
    <row r="456" spans="4:23" ht="13.5" thickBot="1" x14ac:dyDescent="0.25">
      <c r="D456" s="36" t="s">
        <v>1214</v>
      </c>
      <c r="E456" s="14">
        <v>0.05</v>
      </c>
      <c r="S456" s="37" t="s">
        <v>1214</v>
      </c>
      <c r="T456" s="38" t="s">
        <v>2626</v>
      </c>
      <c r="U456" s="39">
        <f t="shared" si="14"/>
        <v>11.5</v>
      </c>
      <c r="V456" s="32">
        <v>0.23039999999999999</v>
      </c>
      <c r="W456" s="33">
        <f t="shared" si="15"/>
        <v>8.85</v>
      </c>
    </row>
    <row r="457" spans="4:23" ht="13.5" thickBot="1" x14ac:dyDescent="0.25">
      <c r="D457" s="36" t="s">
        <v>1216</v>
      </c>
      <c r="E457" s="14">
        <v>0.05</v>
      </c>
      <c r="S457" s="37" t="s">
        <v>1216</v>
      </c>
      <c r="T457" s="38" t="s">
        <v>2626</v>
      </c>
      <c r="U457" s="39">
        <f t="shared" si="14"/>
        <v>11.5</v>
      </c>
      <c r="V457" s="32">
        <v>0.23039999999999999</v>
      </c>
      <c r="W457" s="33">
        <f t="shared" si="15"/>
        <v>8.85</v>
      </c>
    </row>
    <row r="458" spans="4:23" ht="13.5" thickBot="1" x14ac:dyDescent="0.25">
      <c r="D458" s="36" t="s">
        <v>1218</v>
      </c>
      <c r="E458" s="14">
        <v>0.05</v>
      </c>
      <c r="S458" s="37" t="s">
        <v>1218</v>
      </c>
      <c r="T458" s="38" t="s">
        <v>2626</v>
      </c>
      <c r="U458" s="39">
        <f t="shared" si="14"/>
        <v>11.5</v>
      </c>
      <c r="V458" s="32">
        <v>0.23039999999999999</v>
      </c>
      <c r="W458" s="33">
        <f t="shared" si="15"/>
        <v>8.85</v>
      </c>
    </row>
    <row r="459" spans="4:23" ht="13.5" thickBot="1" x14ac:dyDescent="0.25">
      <c r="D459" s="36" t="s">
        <v>1220</v>
      </c>
      <c r="E459" s="14">
        <v>0.05</v>
      </c>
      <c r="S459" s="37" t="s">
        <v>1220</v>
      </c>
      <c r="T459" s="38" t="s">
        <v>2626</v>
      </c>
      <c r="U459" s="39">
        <f t="shared" si="14"/>
        <v>11.5</v>
      </c>
      <c r="V459" s="32">
        <v>0.23039999999999999</v>
      </c>
      <c r="W459" s="33">
        <f t="shared" si="15"/>
        <v>8.85</v>
      </c>
    </row>
    <row r="460" spans="4:23" ht="13.5" thickBot="1" x14ac:dyDescent="0.25">
      <c r="D460" s="36" t="s">
        <v>1222</v>
      </c>
      <c r="E460" s="14">
        <v>0.05</v>
      </c>
      <c r="S460" s="37" t="s">
        <v>1222</v>
      </c>
      <c r="T460" s="38" t="s">
        <v>2626</v>
      </c>
      <c r="U460" s="39">
        <f t="shared" si="14"/>
        <v>11.5</v>
      </c>
      <c r="V460" s="32">
        <v>0.23039999999999999</v>
      </c>
      <c r="W460" s="33">
        <f t="shared" si="15"/>
        <v>8.85</v>
      </c>
    </row>
    <row r="461" spans="4:23" ht="13.5" thickBot="1" x14ac:dyDescent="0.25">
      <c r="D461" s="36" t="s">
        <v>1224</v>
      </c>
      <c r="E461" s="14">
        <v>0.05</v>
      </c>
      <c r="S461" s="37" t="s">
        <v>1224</v>
      </c>
      <c r="T461" s="38" t="s">
        <v>2626</v>
      </c>
      <c r="U461" s="39">
        <f t="shared" si="14"/>
        <v>11.5</v>
      </c>
      <c r="V461" s="32">
        <v>0.23039999999999999</v>
      </c>
      <c r="W461" s="33">
        <f t="shared" si="15"/>
        <v>8.85</v>
      </c>
    </row>
    <row r="462" spans="4:23" ht="13.5" thickBot="1" x14ac:dyDescent="0.25">
      <c r="D462" s="36" t="s">
        <v>1226</v>
      </c>
      <c r="E462" s="14">
        <v>0.05</v>
      </c>
      <c r="S462" s="37" t="s">
        <v>1226</v>
      </c>
      <c r="T462" s="38" t="s">
        <v>2626</v>
      </c>
      <c r="U462" s="39">
        <f t="shared" si="14"/>
        <v>11.5</v>
      </c>
      <c r="V462" s="32">
        <v>0.23039999999999999</v>
      </c>
      <c r="W462" s="33">
        <f t="shared" si="15"/>
        <v>8.85</v>
      </c>
    </row>
    <row r="463" spans="4:23" ht="13.5" thickBot="1" x14ac:dyDescent="0.25">
      <c r="D463" s="36" t="s">
        <v>1228</v>
      </c>
      <c r="E463" s="14">
        <v>0.05</v>
      </c>
      <c r="S463" s="37" t="s">
        <v>1228</v>
      </c>
      <c r="T463" s="38" t="s">
        <v>2626</v>
      </c>
      <c r="U463" s="39">
        <f t="shared" si="14"/>
        <v>11.5</v>
      </c>
      <c r="V463" s="32">
        <v>0.23039999999999999</v>
      </c>
      <c r="W463" s="33">
        <f t="shared" si="15"/>
        <v>8.85</v>
      </c>
    </row>
    <row r="464" spans="4:23" ht="13.5" thickBot="1" x14ac:dyDescent="0.25">
      <c r="D464" s="36" t="s">
        <v>1230</v>
      </c>
      <c r="E464" s="14">
        <v>0.05</v>
      </c>
      <c r="S464" s="37" t="s">
        <v>1230</v>
      </c>
      <c r="T464" s="38" t="s">
        <v>2626</v>
      </c>
      <c r="U464" s="39">
        <f t="shared" si="14"/>
        <v>11.5</v>
      </c>
      <c r="V464" s="32">
        <v>0.23039999999999999</v>
      </c>
      <c r="W464" s="33">
        <f t="shared" si="15"/>
        <v>8.85</v>
      </c>
    </row>
    <row r="465" spans="4:23" ht="13.5" thickBot="1" x14ac:dyDescent="0.25">
      <c r="D465" s="36" t="s">
        <v>1232</v>
      </c>
      <c r="E465" s="14">
        <v>0.05</v>
      </c>
      <c r="S465" s="37" t="s">
        <v>1232</v>
      </c>
      <c r="T465" s="38" t="s">
        <v>2626</v>
      </c>
      <c r="U465" s="39">
        <f t="shared" si="14"/>
        <v>11.5</v>
      </c>
      <c r="V465" s="32">
        <v>0.23039999999999999</v>
      </c>
      <c r="W465" s="33">
        <f t="shared" si="15"/>
        <v>8.85</v>
      </c>
    </row>
    <row r="466" spans="4:23" ht="13.5" thickBot="1" x14ac:dyDescent="0.25">
      <c r="D466" s="36" t="s">
        <v>1234</v>
      </c>
      <c r="E466" s="14">
        <v>0.05</v>
      </c>
      <c r="S466" s="37" t="s">
        <v>1234</v>
      </c>
      <c r="T466" s="38" t="s">
        <v>2626</v>
      </c>
      <c r="U466" s="39">
        <f t="shared" si="14"/>
        <v>11.5</v>
      </c>
      <c r="V466" s="32">
        <v>0.23039999999999999</v>
      </c>
      <c r="W466" s="33">
        <f t="shared" si="15"/>
        <v>8.85</v>
      </c>
    </row>
    <row r="467" spans="4:23" ht="13.5" thickBot="1" x14ac:dyDescent="0.25">
      <c r="D467" s="36" t="s">
        <v>1236</v>
      </c>
      <c r="E467" s="14">
        <v>0.05</v>
      </c>
      <c r="S467" s="37" t="s">
        <v>1236</v>
      </c>
      <c r="T467" s="38" t="s">
        <v>2626</v>
      </c>
      <c r="U467" s="39">
        <f t="shared" si="14"/>
        <v>11.5</v>
      </c>
      <c r="V467" s="32">
        <v>0.23039999999999999</v>
      </c>
      <c r="W467" s="33">
        <f t="shared" si="15"/>
        <v>8.85</v>
      </c>
    </row>
    <row r="468" spans="4:23" ht="13.5" thickBot="1" x14ac:dyDescent="0.25">
      <c r="D468" s="36" t="s">
        <v>1238</v>
      </c>
      <c r="E468" s="14">
        <v>0.05</v>
      </c>
      <c r="S468" s="37" t="s">
        <v>1238</v>
      </c>
      <c r="T468" s="38" t="s">
        <v>2626</v>
      </c>
      <c r="U468" s="39">
        <f t="shared" si="14"/>
        <v>11.5</v>
      </c>
      <c r="V468" s="32">
        <v>0.23039999999999999</v>
      </c>
      <c r="W468" s="33">
        <f t="shared" si="15"/>
        <v>8.85</v>
      </c>
    </row>
    <row r="469" spans="4:23" ht="13.5" thickBot="1" x14ac:dyDescent="0.25">
      <c r="D469" s="36" t="s">
        <v>1240</v>
      </c>
      <c r="E469" s="14">
        <v>0.05</v>
      </c>
      <c r="S469" s="37" t="s">
        <v>1240</v>
      </c>
      <c r="T469" s="38" t="s">
        <v>2626</v>
      </c>
      <c r="U469" s="39">
        <f t="shared" si="14"/>
        <v>11.5</v>
      </c>
      <c r="V469" s="32">
        <v>0.23039999999999999</v>
      </c>
      <c r="W469" s="33">
        <f t="shared" si="15"/>
        <v>8.85</v>
      </c>
    </row>
    <row r="470" spans="4:23" ht="13.5" thickBot="1" x14ac:dyDescent="0.25">
      <c r="D470" s="36" t="s">
        <v>1242</v>
      </c>
      <c r="E470" s="14">
        <v>0.05</v>
      </c>
      <c r="S470" s="37" t="s">
        <v>1242</v>
      </c>
      <c r="T470" s="38" t="s">
        <v>2626</v>
      </c>
      <c r="U470" s="39">
        <f t="shared" si="14"/>
        <v>11.5</v>
      </c>
      <c r="V470" s="32">
        <v>0.23039999999999999</v>
      </c>
      <c r="W470" s="33">
        <f t="shared" si="15"/>
        <v>8.85</v>
      </c>
    </row>
    <row r="471" spans="4:23" ht="13.5" thickBot="1" x14ac:dyDescent="0.25">
      <c r="D471" s="36" t="s">
        <v>1244</v>
      </c>
      <c r="E471" s="14">
        <v>0.05</v>
      </c>
      <c r="S471" s="37" t="s">
        <v>1244</v>
      </c>
      <c r="T471" s="38" t="s">
        <v>2626</v>
      </c>
      <c r="U471" s="39">
        <f t="shared" si="14"/>
        <v>11.5</v>
      </c>
      <c r="V471" s="32">
        <v>0.23039999999999999</v>
      </c>
      <c r="W471" s="33">
        <f t="shared" si="15"/>
        <v>8.85</v>
      </c>
    </row>
    <row r="472" spans="4:23" ht="13.5" thickBot="1" x14ac:dyDescent="0.25">
      <c r="D472" s="36" t="s">
        <v>1246</v>
      </c>
      <c r="E472" s="14">
        <v>0.05</v>
      </c>
      <c r="S472" s="37" t="s">
        <v>1246</v>
      </c>
      <c r="T472" s="38" t="s">
        <v>2626</v>
      </c>
      <c r="U472" s="39">
        <f t="shared" si="14"/>
        <v>11.5</v>
      </c>
      <c r="V472" s="32">
        <v>0.23039999999999999</v>
      </c>
      <c r="W472" s="33">
        <f t="shared" si="15"/>
        <v>8.85</v>
      </c>
    </row>
    <row r="473" spans="4:23" ht="13.5" thickBot="1" x14ac:dyDescent="0.25">
      <c r="D473" s="36" t="s">
        <v>1248</v>
      </c>
      <c r="E473" s="14">
        <v>0.05</v>
      </c>
      <c r="S473" s="37" t="s">
        <v>1248</v>
      </c>
      <c r="T473" s="38" t="s">
        <v>2626</v>
      </c>
      <c r="U473" s="39">
        <f t="shared" si="14"/>
        <v>11.5</v>
      </c>
      <c r="V473" s="32">
        <v>0.23039999999999999</v>
      </c>
      <c r="W473" s="33">
        <f t="shared" si="15"/>
        <v>8.85</v>
      </c>
    </row>
    <row r="474" spans="4:23" ht="13.5" thickBot="1" x14ac:dyDescent="0.25">
      <c r="D474" s="36" t="s">
        <v>1250</v>
      </c>
      <c r="E474" s="14">
        <v>0.05</v>
      </c>
      <c r="S474" s="37" t="s">
        <v>1250</v>
      </c>
      <c r="T474" s="38" t="s">
        <v>2626</v>
      </c>
      <c r="U474" s="39">
        <f t="shared" si="14"/>
        <v>11.5</v>
      </c>
      <c r="V474" s="32">
        <v>0.23039999999999999</v>
      </c>
      <c r="W474" s="33">
        <f t="shared" si="15"/>
        <v>8.85</v>
      </c>
    </row>
    <row r="475" spans="4:23" ht="13.5" thickBot="1" x14ac:dyDescent="0.25">
      <c r="D475" s="36" t="s">
        <v>1252</v>
      </c>
      <c r="E475" s="14">
        <v>0.05</v>
      </c>
      <c r="S475" s="37" t="s">
        <v>1252</v>
      </c>
      <c r="T475" s="38" t="s">
        <v>2626</v>
      </c>
      <c r="U475" s="39">
        <f t="shared" si="14"/>
        <v>11.5</v>
      </c>
      <c r="V475" s="32">
        <v>0.23039999999999999</v>
      </c>
      <c r="W475" s="33">
        <f t="shared" si="15"/>
        <v>8.85</v>
      </c>
    </row>
    <row r="476" spans="4:23" ht="13.5" thickBot="1" x14ac:dyDescent="0.25">
      <c r="D476" s="36" t="s">
        <v>1254</v>
      </c>
      <c r="E476" s="14">
        <v>0.05</v>
      </c>
      <c r="S476" s="37" t="s">
        <v>1254</v>
      </c>
      <c r="T476" s="38" t="s">
        <v>2626</v>
      </c>
      <c r="U476" s="39">
        <f t="shared" si="14"/>
        <v>11.5</v>
      </c>
      <c r="V476" s="32">
        <v>0.23039999999999999</v>
      </c>
      <c r="W476" s="33">
        <f t="shared" si="15"/>
        <v>8.85</v>
      </c>
    </row>
    <row r="477" spans="4:23" ht="13.5" thickBot="1" x14ac:dyDescent="0.25">
      <c r="D477" s="36" t="s">
        <v>1256</v>
      </c>
      <c r="E477" s="14">
        <v>0.05</v>
      </c>
      <c r="S477" s="37" t="s">
        <v>1256</v>
      </c>
      <c r="T477" s="38" t="s">
        <v>2626</v>
      </c>
      <c r="U477" s="39">
        <f t="shared" si="14"/>
        <v>11.5</v>
      </c>
      <c r="V477" s="32">
        <v>0.23039999999999999</v>
      </c>
      <c r="W477" s="33">
        <f t="shared" si="15"/>
        <v>8.85</v>
      </c>
    </row>
    <row r="478" spans="4:23" ht="13.5" thickBot="1" x14ac:dyDescent="0.25">
      <c r="D478" s="36" t="s">
        <v>1258</v>
      </c>
      <c r="E478" s="14">
        <v>0.05</v>
      </c>
      <c r="S478" s="37" t="s">
        <v>1258</v>
      </c>
      <c r="T478" s="38" t="s">
        <v>2626</v>
      </c>
      <c r="U478" s="39">
        <f t="shared" si="14"/>
        <v>11.5</v>
      </c>
      <c r="V478" s="32">
        <v>0.23039999999999999</v>
      </c>
      <c r="W478" s="33">
        <f t="shared" si="15"/>
        <v>8.85</v>
      </c>
    </row>
    <row r="479" spans="4:23" ht="13.5" thickBot="1" x14ac:dyDescent="0.25">
      <c r="D479" s="36" t="s">
        <v>1260</v>
      </c>
      <c r="E479" s="14">
        <v>0.05</v>
      </c>
      <c r="S479" s="37" t="s">
        <v>1260</v>
      </c>
      <c r="T479" s="38" t="s">
        <v>2626</v>
      </c>
      <c r="U479" s="39">
        <f t="shared" si="14"/>
        <v>11.5</v>
      </c>
      <c r="V479" s="32">
        <v>0.23039999999999999</v>
      </c>
      <c r="W479" s="33">
        <f t="shared" si="15"/>
        <v>8.85</v>
      </c>
    </row>
    <row r="480" spans="4:23" ht="13.5" thickBot="1" x14ac:dyDescent="0.25">
      <c r="D480" s="36" t="s">
        <v>1262</v>
      </c>
      <c r="E480" s="14">
        <v>0.05</v>
      </c>
      <c r="S480" s="37" t="s">
        <v>1262</v>
      </c>
      <c r="T480" s="38" t="s">
        <v>2626</v>
      </c>
      <c r="U480" s="39">
        <f t="shared" si="14"/>
        <v>11.5</v>
      </c>
      <c r="V480" s="32">
        <v>0.23039999999999999</v>
      </c>
      <c r="W480" s="33">
        <f t="shared" si="15"/>
        <v>8.85</v>
      </c>
    </row>
    <row r="481" spans="4:23" ht="13.5" thickBot="1" x14ac:dyDescent="0.25">
      <c r="D481" s="36" t="s">
        <v>4822</v>
      </c>
      <c r="E481" s="14">
        <v>0.05</v>
      </c>
      <c r="S481" s="37" t="s">
        <v>4822</v>
      </c>
      <c r="T481" s="38" t="s">
        <v>2626</v>
      </c>
      <c r="U481" s="39">
        <f t="shared" si="14"/>
        <v>11.5</v>
      </c>
      <c r="V481" s="32">
        <v>0.23039999999999999</v>
      </c>
      <c r="W481" s="33">
        <f t="shared" si="15"/>
        <v>8.85</v>
      </c>
    </row>
    <row r="482" spans="4:23" ht="13.5" thickBot="1" x14ac:dyDescent="0.25">
      <c r="D482" s="36" t="s">
        <v>4824</v>
      </c>
      <c r="E482" s="14">
        <v>0.05</v>
      </c>
      <c r="S482" s="37" t="s">
        <v>4824</v>
      </c>
      <c r="T482" s="38" t="s">
        <v>2626</v>
      </c>
      <c r="U482" s="39">
        <f t="shared" si="14"/>
        <v>11.5</v>
      </c>
      <c r="V482" s="32">
        <v>0.23039999999999999</v>
      </c>
      <c r="W482" s="33">
        <f t="shared" si="15"/>
        <v>8.85</v>
      </c>
    </row>
    <row r="483" spans="4:23" ht="13.5" thickBot="1" x14ac:dyDescent="0.25">
      <c r="D483" s="36" t="s">
        <v>4826</v>
      </c>
      <c r="E483" s="14">
        <v>0.05</v>
      </c>
      <c r="S483" s="37" t="s">
        <v>4826</v>
      </c>
      <c r="T483" s="38" t="s">
        <v>2626</v>
      </c>
      <c r="U483" s="39">
        <f t="shared" si="14"/>
        <v>11.5</v>
      </c>
      <c r="V483" s="32">
        <v>0.23039999999999999</v>
      </c>
      <c r="W483" s="33">
        <f t="shared" si="15"/>
        <v>8.85</v>
      </c>
    </row>
    <row r="484" spans="4:23" ht="13.5" thickBot="1" x14ac:dyDescent="0.25">
      <c r="D484" s="36" t="s">
        <v>4828</v>
      </c>
      <c r="E484" s="14">
        <v>0.05</v>
      </c>
      <c r="S484" s="37" t="s">
        <v>4828</v>
      </c>
      <c r="T484" s="38" t="s">
        <v>2626</v>
      </c>
      <c r="U484" s="39">
        <f t="shared" si="14"/>
        <v>11.5</v>
      </c>
      <c r="V484" s="32">
        <v>0.23039999999999999</v>
      </c>
      <c r="W484" s="33">
        <f t="shared" si="15"/>
        <v>8.85</v>
      </c>
    </row>
    <row r="485" spans="4:23" ht="13.5" thickBot="1" x14ac:dyDescent="0.25">
      <c r="D485" s="36" t="s">
        <v>7396</v>
      </c>
      <c r="E485" s="14">
        <v>0.05</v>
      </c>
      <c r="S485" s="37" t="s">
        <v>7396</v>
      </c>
      <c r="T485" s="38" t="s">
        <v>2626</v>
      </c>
      <c r="U485" s="39">
        <f t="shared" si="14"/>
        <v>11.5</v>
      </c>
      <c r="V485" s="32">
        <v>0.23039999999999999</v>
      </c>
      <c r="W485" s="33">
        <f t="shared" si="15"/>
        <v>8.85</v>
      </c>
    </row>
    <row r="486" spans="4:23" ht="13.5" thickBot="1" x14ac:dyDescent="0.25">
      <c r="D486" s="36" t="s">
        <v>7398</v>
      </c>
      <c r="E486" s="14">
        <v>0.05</v>
      </c>
      <c r="S486" s="37" t="s">
        <v>7398</v>
      </c>
      <c r="T486" s="38" t="s">
        <v>2626</v>
      </c>
      <c r="U486" s="39">
        <f t="shared" si="14"/>
        <v>11.5</v>
      </c>
      <c r="V486" s="32">
        <v>0.23039999999999999</v>
      </c>
      <c r="W486" s="33">
        <f t="shared" si="15"/>
        <v>8.85</v>
      </c>
    </row>
    <row r="487" spans="4:23" ht="13.5" thickBot="1" x14ac:dyDescent="0.25">
      <c r="D487" s="36" t="s">
        <v>7400</v>
      </c>
      <c r="E487" s="14">
        <v>0.05</v>
      </c>
      <c r="S487" s="37" t="s">
        <v>7400</v>
      </c>
      <c r="T487" s="38" t="s">
        <v>2626</v>
      </c>
      <c r="U487" s="39">
        <f t="shared" si="14"/>
        <v>11.5</v>
      </c>
      <c r="V487" s="32">
        <v>0.23039999999999999</v>
      </c>
      <c r="W487" s="33">
        <f t="shared" si="15"/>
        <v>8.85</v>
      </c>
    </row>
    <row r="488" spans="4:23" ht="13.5" thickBot="1" x14ac:dyDescent="0.25">
      <c r="D488" s="36" t="s">
        <v>7402</v>
      </c>
      <c r="E488" s="14">
        <v>0.05</v>
      </c>
      <c r="S488" s="37" t="s">
        <v>7402</v>
      </c>
      <c r="T488" s="38" t="s">
        <v>2626</v>
      </c>
      <c r="U488" s="39">
        <f t="shared" si="14"/>
        <v>11.5</v>
      </c>
      <c r="V488" s="32">
        <v>0.23039999999999999</v>
      </c>
      <c r="W488" s="33">
        <f t="shared" si="15"/>
        <v>8.85</v>
      </c>
    </row>
    <row r="489" spans="4:23" ht="13.5" thickBot="1" x14ac:dyDescent="0.25">
      <c r="D489" s="36" t="s">
        <v>7404</v>
      </c>
      <c r="E489" s="14">
        <v>0.05</v>
      </c>
      <c r="S489" s="37" t="s">
        <v>7404</v>
      </c>
      <c r="T489" s="38" t="s">
        <v>2626</v>
      </c>
      <c r="U489" s="39">
        <f t="shared" si="14"/>
        <v>11.5</v>
      </c>
      <c r="V489" s="32">
        <v>0.23039999999999999</v>
      </c>
      <c r="W489" s="33">
        <f t="shared" si="15"/>
        <v>8.85</v>
      </c>
    </row>
    <row r="490" spans="4:23" ht="13.5" thickBot="1" x14ac:dyDescent="0.25">
      <c r="D490" s="36" t="s">
        <v>7406</v>
      </c>
      <c r="E490" s="14">
        <v>0.05</v>
      </c>
      <c r="S490" s="37" t="s">
        <v>7406</v>
      </c>
      <c r="T490" s="38" t="s">
        <v>2626</v>
      </c>
      <c r="U490" s="39">
        <f t="shared" si="14"/>
        <v>11.5</v>
      </c>
      <c r="V490" s="32">
        <v>0.23039999999999999</v>
      </c>
      <c r="W490" s="33">
        <f t="shared" si="15"/>
        <v>8.85</v>
      </c>
    </row>
    <row r="491" spans="4:23" ht="13.5" thickBot="1" x14ac:dyDescent="0.25">
      <c r="D491" s="36" t="s">
        <v>7408</v>
      </c>
      <c r="E491" s="14">
        <v>0.05</v>
      </c>
      <c r="S491" s="37" t="s">
        <v>7408</v>
      </c>
      <c r="T491" s="38" t="s">
        <v>2626</v>
      </c>
      <c r="U491" s="39">
        <f t="shared" si="14"/>
        <v>11.5</v>
      </c>
      <c r="V491" s="32">
        <v>0.23039999999999999</v>
      </c>
      <c r="W491" s="33">
        <f t="shared" si="15"/>
        <v>8.85</v>
      </c>
    </row>
    <row r="492" spans="4:23" ht="13.5" thickBot="1" x14ac:dyDescent="0.25">
      <c r="D492" s="36" t="s">
        <v>7410</v>
      </c>
      <c r="E492" s="14">
        <v>0.05</v>
      </c>
      <c r="S492" s="37" t="s">
        <v>7410</v>
      </c>
      <c r="T492" s="38" t="s">
        <v>2626</v>
      </c>
      <c r="U492" s="39">
        <f t="shared" si="14"/>
        <v>11.5</v>
      </c>
      <c r="V492" s="32">
        <v>0.23039999999999999</v>
      </c>
      <c r="W492" s="33">
        <f t="shared" si="15"/>
        <v>8.85</v>
      </c>
    </row>
    <row r="493" spans="4:23" ht="13.5" thickBot="1" x14ac:dyDescent="0.25">
      <c r="D493" s="36" t="s">
        <v>7412</v>
      </c>
      <c r="E493" s="14">
        <v>0.05</v>
      </c>
      <c r="S493" s="37" t="s">
        <v>7412</v>
      </c>
      <c r="T493" s="38" t="s">
        <v>2626</v>
      </c>
      <c r="U493" s="39">
        <f t="shared" si="14"/>
        <v>11.5</v>
      </c>
      <c r="V493" s="32">
        <v>0.23039999999999999</v>
      </c>
      <c r="W493" s="33">
        <f t="shared" si="15"/>
        <v>8.85</v>
      </c>
    </row>
    <row r="494" spans="4:23" ht="13.5" thickBot="1" x14ac:dyDescent="0.25">
      <c r="D494" s="36" t="s">
        <v>7414</v>
      </c>
      <c r="E494" s="14">
        <v>0.05</v>
      </c>
      <c r="S494" s="37" t="s">
        <v>7414</v>
      </c>
      <c r="T494" s="38" t="s">
        <v>2626</v>
      </c>
      <c r="U494" s="39">
        <f t="shared" si="14"/>
        <v>11.5</v>
      </c>
      <c r="V494" s="32">
        <v>0.23039999999999999</v>
      </c>
      <c r="W494" s="33">
        <f t="shared" si="15"/>
        <v>8.85</v>
      </c>
    </row>
    <row r="495" spans="4:23" ht="13.5" thickBot="1" x14ac:dyDescent="0.25">
      <c r="D495" s="36" t="s">
        <v>7416</v>
      </c>
      <c r="E495" s="14">
        <v>0.05</v>
      </c>
      <c r="S495" s="37" t="s">
        <v>7416</v>
      </c>
      <c r="T495" s="38" t="s">
        <v>2626</v>
      </c>
      <c r="U495" s="39">
        <f t="shared" si="14"/>
        <v>11.5</v>
      </c>
      <c r="V495" s="32">
        <v>0.23039999999999999</v>
      </c>
      <c r="W495" s="33">
        <f t="shared" si="15"/>
        <v>8.85</v>
      </c>
    </row>
    <row r="496" spans="4:23" ht="13.5" thickBot="1" x14ac:dyDescent="0.25">
      <c r="D496" s="36" t="s">
        <v>7418</v>
      </c>
      <c r="E496" s="14">
        <v>0.05</v>
      </c>
      <c r="S496" s="37" t="s">
        <v>7418</v>
      </c>
      <c r="T496" s="38" t="s">
        <v>2626</v>
      </c>
      <c r="U496" s="39">
        <f t="shared" si="14"/>
        <v>11.5</v>
      </c>
      <c r="V496" s="32">
        <v>0.23039999999999999</v>
      </c>
      <c r="W496" s="33">
        <f t="shared" si="15"/>
        <v>8.85</v>
      </c>
    </row>
    <row r="497" spans="4:23" ht="13.5" thickBot="1" x14ac:dyDescent="0.25">
      <c r="D497" s="36" t="s">
        <v>7420</v>
      </c>
      <c r="E497" s="14">
        <v>0.05</v>
      </c>
      <c r="S497" s="37" t="s">
        <v>7420</v>
      </c>
      <c r="T497" s="38" t="s">
        <v>2626</v>
      </c>
      <c r="U497" s="39">
        <f t="shared" si="14"/>
        <v>11.5</v>
      </c>
      <c r="V497" s="32">
        <v>0.23039999999999999</v>
      </c>
      <c r="W497" s="33">
        <f t="shared" si="15"/>
        <v>8.85</v>
      </c>
    </row>
    <row r="498" spans="4:23" ht="13.5" thickBot="1" x14ac:dyDescent="0.25">
      <c r="D498" s="36" t="s">
        <v>7422</v>
      </c>
      <c r="E498" s="14">
        <v>0.05</v>
      </c>
      <c r="S498" s="37" t="s">
        <v>7422</v>
      </c>
      <c r="T498" s="38" t="s">
        <v>2626</v>
      </c>
      <c r="U498" s="39">
        <f t="shared" si="14"/>
        <v>11.5</v>
      </c>
      <c r="V498" s="32">
        <v>0.23039999999999999</v>
      </c>
      <c r="W498" s="33">
        <f t="shared" si="15"/>
        <v>8.85</v>
      </c>
    </row>
    <row r="499" spans="4:23" ht="13.5" thickBot="1" x14ac:dyDescent="0.25">
      <c r="D499" s="36" t="s">
        <v>7424</v>
      </c>
      <c r="E499" s="14">
        <v>0.05</v>
      </c>
      <c r="S499" s="37" t="s">
        <v>7424</v>
      </c>
      <c r="T499" s="38" t="s">
        <v>2626</v>
      </c>
      <c r="U499" s="39">
        <f t="shared" si="14"/>
        <v>11.5</v>
      </c>
      <c r="V499" s="32">
        <v>0.23039999999999999</v>
      </c>
      <c r="W499" s="33">
        <f t="shared" si="15"/>
        <v>8.85</v>
      </c>
    </row>
    <row r="500" spans="4:23" ht="13.5" thickBot="1" x14ac:dyDescent="0.25">
      <c r="D500" s="36" t="s">
        <v>7426</v>
      </c>
      <c r="E500" s="14">
        <v>0.05</v>
      </c>
      <c r="S500" s="37" t="s">
        <v>7426</v>
      </c>
      <c r="T500" s="38" t="s">
        <v>2626</v>
      </c>
      <c r="U500" s="39">
        <f t="shared" si="14"/>
        <v>11.5</v>
      </c>
      <c r="V500" s="32">
        <v>0.23039999999999999</v>
      </c>
      <c r="W500" s="33">
        <f t="shared" si="15"/>
        <v>8.85</v>
      </c>
    </row>
    <row r="501" spans="4:23" ht="13.5" thickBot="1" x14ac:dyDescent="0.25">
      <c r="D501" s="36" t="s">
        <v>7428</v>
      </c>
      <c r="E501" s="14">
        <v>0.05</v>
      </c>
      <c r="S501" s="37" t="s">
        <v>7428</v>
      </c>
      <c r="T501" s="38" t="s">
        <v>2626</v>
      </c>
      <c r="U501" s="39">
        <f t="shared" si="14"/>
        <v>11.5</v>
      </c>
      <c r="V501" s="32">
        <v>0.23039999999999999</v>
      </c>
      <c r="W501" s="33">
        <f t="shared" si="15"/>
        <v>8.85</v>
      </c>
    </row>
    <row r="502" spans="4:23" ht="13.5" thickBot="1" x14ac:dyDescent="0.25">
      <c r="D502" s="36" t="s">
        <v>7430</v>
      </c>
      <c r="E502" s="14">
        <v>0.05</v>
      </c>
      <c r="S502" s="37" t="s">
        <v>7430</v>
      </c>
      <c r="T502" s="38" t="s">
        <v>2626</v>
      </c>
      <c r="U502" s="39">
        <f t="shared" si="14"/>
        <v>11.5</v>
      </c>
      <c r="V502" s="32">
        <v>0.23039999999999999</v>
      </c>
      <c r="W502" s="33">
        <f t="shared" si="15"/>
        <v>8.85</v>
      </c>
    </row>
    <row r="503" spans="4:23" ht="13.5" thickBot="1" x14ac:dyDescent="0.25">
      <c r="D503" s="36" t="s">
        <v>7432</v>
      </c>
      <c r="E503" s="14">
        <v>0.05</v>
      </c>
      <c r="S503" s="37" t="s">
        <v>7432</v>
      </c>
      <c r="T503" s="38" t="s">
        <v>2626</v>
      </c>
      <c r="U503" s="39">
        <f t="shared" si="14"/>
        <v>11.5</v>
      </c>
      <c r="V503" s="32">
        <v>0.23039999999999999</v>
      </c>
      <c r="W503" s="33">
        <f t="shared" si="15"/>
        <v>8.85</v>
      </c>
    </row>
    <row r="504" spans="4:23" ht="13.5" thickBot="1" x14ac:dyDescent="0.25">
      <c r="D504" s="36" t="s">
        <v>7434</v>
      </c>
      <c r="E504" s="14">
        <v>0.05</v>
      </c>
      <c r="S504" s="37" t="s">
        <v>7434</v>
      </c>
      <c r="T504" s="38" t="s">
        <v>2626</v>
      </c>
      <c r="U504" s="39">
        <f t="shared" si="14"/>
        <v>11.5</v>
      </c>
      <c r="V504" s="32">
        <v>0.23039999999999999</v>
      </c>
      <c r="W504" s="33">
        <f t="shared" si="15"/>
        <v>8.85</v>
      </c>
    </row>
    <row r="505" spans="4:23" ht="13.5" thickBot="1" x14ac:dyDescent="0.25">
      <c r="D505" s="36" t="s">
        <v>7436</v>
      </c>
      <c r="E505" s="14">
        <v>0.05</v>
      </c>
      <c r="S505" s="37" t="s">
        <v>7436</v>
      </c>
      <c r="T505" s="38" t="s">
        <v>2626</v>
      </c>
      <c r="U505" s="39">
        <f t="shared" si="14"/>
        <v>11.5</v>
      </c>
      <c r="V505" s="32">
        <v>0.23039999999999999</v>
      </c>
      <c r="W505" s="33">
        <f t="shared" si="15"/>
        <v>8.85</v>
      </c>
    </row>
    <row r="506" spans="4:23" ht="13.5" thickBot="1" x14ac:dyDescent="0.25">
      <c r="D506" s="36" t="s">
        <v>7438</v>
      </c>
      <c r="E506" s="14">
        <v>0.05</v>
      </c>
      <c r="S506" s="37" t="s">
        <v>7438</v>
      </c>
      <c r="T506" s="38" t="s">
        <v>2626</v>
      </c>
      <c r="U506" s="39">
        <f t="shared" si="14"/>
        <v>11.5</v>
      </c>
      <c r="V506" s="32">
        <v>0.23039999999999999</v>
      </c>
      <c r="W506" s="33">
        <f t="shared" si="15"/>
        <v>8.85</v>
      </c>
    </row>
    <row r="507" spans="4:23" ht="13.5" thickBot="1" x14ac:dyDescent="0.25">
      <c r="D507" s="36" t="s">
        <v>7440</v>
      </c>
      <c r="E507" s="14">
        <v>0.05</v>
      </c>
      <c r="S507" s="37" t="s">
        <v>7440</v>
      </c>
      <c r="T507" s="38" t="s">
        <v>2626</v>
      </c>
      <c r="U507" s="39">
        <f t="shared" si="14"/>
        <v>11.5</v>
      </c>
      <c r="V507" s="32">
        <v>0.23039999999999999</v>
      </c>
      <c r="W507" s="33">
        <f t="shared" si="15"/>
        <v>8.85</v>
      </c>
    </row>
    <row r="508" spans="4:23" ht="13.5" thickBot="1" x14ac:dyDescent="0.25">
      <c r="D508" s="36" t="s">
        <v>7442</v>
      </c>
      <c r="E508" s="14">
        <v>0.05</v>
      </c>
      <c r="S508" s="37" t="s">
        <v>7442</v>
      </c>
      <c r="T508" s="38" t="s">
        <v>2626</v>
      </c>
      <c r="U508" s="39">
        <f t="shared" si="14"/>
        <v>11.5</v>
      </c>
      <c r="V508" s="32">
        <v>0.23039999999999999</v>
      </c>
      <c r="W508" s="33">
        <f t="shared" si="15"/>
        <v>8.85</v>
      </c>
    </row>
    <row r="509" spans="4:23" ht="13.5" thickBot="1" x14ac:dyDescent="0.25">
      <c r="D509" s="36" t="s">
        <v>7444</v>
      </c>
      <c r="E509" s="14">
        <v>0.05</v>
      </c>
      <c r="S509" s="37" t="s">
        <v>7444</v>
      </c>
      <c r="T509" s="38" t="s">
        <v>2626</v>
      </c>
      <c r="U509" s="39">
        <f t="shared" si="14"/>
        <v>11.5</v>
      </c>
      <c r="V509" s="32">
        <v>0.23039999999999999</v>
      </c>
      <c r="W509" s="33">
        <f t="shared" si="15"/>
        <v>8.85</v>
      </c>
    </row>
    <row r="510" spans="4:23" ht="13.5" thickBot="1" x14ac:dyDescent="0.25">
      <c r="D510" s="36" t="s">
        <v>7446</v>
      </c>
      <c r="E510" s="14">
        <v>0.05</v>
      </c>
      <c r="S510" s="37" t="s">
        <v>7446</v>
      </c>
      <c r="T510" s="38" t="s">
        <v>2626</v>
      </c>
      <c r="U510" s="39">
        <f t="shared" si="14"/>
        <v>11.5</v>
      </c>
      <c r="V510" s="32">
        <v>0.23039999999999999</v>
      </c>
      <c r="W510" s="33">
        <f t="shared" si="15"/>
        <v>8.85</v>
      </c>
    </row>
    <row r="511" spans="4:23" ht="13.5" thickBot="1" x14ac:dyDescent="0.25">
      <c r="D511" s="36" t="s">
        <v>7448</v>
      </c>
      <c r="E511" s="14">
        <v>0.05</v>
      </c>
      <c r="S511" s="37" t="s">
        <v>7448</v>
      </c>
      <c r="T511" s="38" t="s">
        <v>2626</v>
      </c>
      <c r="U511" s="39">
        <f t="shared" si="14"/>
        <v>11.5</v>
      </c>
      <c r="V511" s="32">
        <v>0.23039999999999999</v>
      </c>
      <c r="W511" s="33">
        <f t="shared" si="15"/>
        <v>8.85</v>
      </c>
    </row>
    <row r="512" spans="4:23" ht="13.5" thickBot="1" x14ac:dyDescent="0.25">
      <c r="D512" s="36" t="s">
        <v>7450</v>
      </c>
      <c r="E512" s="14">
        <v>0.05</v>
      </c>
      <c r="S512" s="37" t="s">
        <v>7450</v>
      </c>
      <c r="T512" s="38" t="s">
        <v>2626</v>
      </c>
      <c r="U512" s="39">
        <f t="shared" si="14"/>
        <v>11.5</v>
      </c>
      <c r="V512" s="32">
        <v>0.23039999999999999</v>
      </c>
      <c r="W512" s="33">
        <f t="shared" si="15"/>
        <v>8.85</v>
      </c>
    </row>
    <row r="513" spans="4:23" ht="13.5" thickBot="1" x14ac:dyDescent="0.25">
      <c r="D513" s="36" t="s">
        <v>7452</v>
      </c>
      <c r="E513" s="14">
        <v>0.05</v>
      </c>
      <c r="S513" s="37" t="s">
        <v>7452</v>
      </c>
      <c r="T513" s="38" t="s">
        <v>2626</v>
      </c>
      <c r="U513" s="39">
        <f t="shared" si="14"/>
        <v>11.5</v>
      </c>
      <c r="V513" s="32">
        <v>0.23039999999999999</v>
      </c>
      <c r="W513" s="33">
        <f t="shared" si="15"/>
        <v>8.85</v>
      </c>
    </row>
    <row r="514" spans="4:23" ht="13.5" thickBot="1" x14ac:dyDescent="0.25">
      <c r="D514" s="36" t="s">
        <v>7454</v>
      </c>
      <c r="E514" s="14">
        <v>0.05</v>
      </c>
      <c r="S514" s="37" t="s">
        <v>7454</v>
      </c>
      <c r="T514" s="38" t="s">
        <v>2626</v>
      </c>
      <c r="U514" s="39">
        <f t="shared" si="14"/>
        <v>11.5</v>
      </c>
      <c r="V514" s="32">
        <v>0.23039999999999999</v>
      </c>
      <c r="W514" s="33">
        <f t="shared" si="15"/>
        <v>8.85</v>
      </c>
    </row>
    <row r="515" spans="4:23" ht="13.5" thickBot="1" x14ac:dyDescent="0.25">
      <c r="D515" s="36" t="s">
        <v>7456</v>
      </c>
      <c r="E515" s="14">
        <v>0.05</v>
      </c>
      <c r="S515" s="37" t="s">
        <v>7456</v>
      </c>
      <c r="T515" s="38" t="s">
        <v>2626</v>
      </c>
      <c r="U515" s="39">
        <f t="shared" si="14"/>
        <v>11.5</v>
      </c>
      <c r="V515" s="32">
        <v>0.23039999999999999</v>
      </c>
      <c r="W515" s="33">
        <f t="shared" si="15"/>
        <v>8.85</v>
      </c>
    </row>
    <row r="516" spans="4:23" ht="13.5" thickBot="1" x14ac:dyDescent="0.25">
      <c r="D516" s="36" t="s">
        <v>5727</v>
      </c>
      <c r="E516" s="14">
        <v>0.05</v>
      </c>
      <c r="S516" s="37" t="s">
        <v>5727</v>
      </c>
      <c r="T516" s="38" t="s">
        <v>2626</v>
      </c>
      <c r="U516" s="39">
        <f t="shared" si="14"/>
        <v>11.5</v>
      </c>
      <c r="V516" s="32">
        <v>0.23039999999999999</v>
      </c>
      <c r="W516" s="33">
        <f t="shared" si="15"/>
        <v>8.85</v>
      </c>
    </row>
    <row r="517" spans="4:23" ht="13.5" thickBot="1" x14ac:dyDescent="0.25">
      <c r="D517" s="36" t="s">
        <v>5729</v>
      </c>
      <c r="E517" s="14">
        <v>0.05</v>
      </c>
      <c r="S517" s="37" t="s">
        <v>5729</v>
      </c>
      <c r="T517" s="38" t="s">
        <v>2626</v>
      </c>
      <c r="U517" s="39">
        <f t="shared" ref="U517:U580" si="16">$T$1</f>
        <v>11.5</v>
      </c>
      <c r="V517" s="32">
        <v>0.23039999999999999</v>
      </c>
      <c r="W517" s="33">
        <f t="shared" ref="W517:W580" si="17">ROUND(U517*IF(V517=1,1,(1-V517)),3)</f>
        <v>8.85</v>
      </c>
    </row>
    <row r="518" spans="4:23" ht="13.5" thickBot="1" x14ac:dyDescent="0.25">
      <c r="D518" s="36" t="s">
        <v>5731</v>
      </c>
      <c r="E518" s="14">
        <v>0.05</v>
      </c>
      <c r="S518" s="37" t="s">
        <v>5731</v>
      </c>
      <c r="T518" s="38" t="s">
        <v>2626</v>
      </c>
      <c r="U518" s="39">
        <f t="shared" si="16"/>
        <v>11.5</v>
      </c>
      <c r="V518" s="32">
        <v>0.23039999999999999</v>
      </c>
      <c r="W518" s="33">
        <f t="shared" si="17"/>
        <v>8.85</v>
      </c>
    </row>
    <row r="519" spans="4:23" ht="13.5" thickBot="1" x14ac:dyDescent="0.25">
      <c r="D519" s="36" t="s">
        <v>5733</v>
      </c>
      <c r="E519" s="14">
        <v>0.05</v>
      </c>
      <c r="S519" s="37" t="s">
        <v>5733</v>
      </c>
      <c r="T519" s="38" t="s">
        <v>2626</v>
      </c>
      <c r="U519" s="39">
        <f t="shared" si="16"/>
        <v>11.5</v>
      </c>
      <c r="V519" s="32">
        <v>0.23039999999999999</v>
      </c>
      <c r="W519" s="33">
        <f t="shared" si="17"/>
        <v>8.85</v>
      </c>
    </row>
    <row r="520" spans="4:23" ht="13.5" thickBot="1" x14ac:dyDescent="0.25">
      <c r="D520" s="36" t="s">
        <v>5735</v>
      </c>
      <c r="E520" s="14">
        <v>0.05</v>
      </c>
      <c r="S520" s="37" t="s">
        <v>5735</v>
      </c>
      <c r="T520" s="38" t="s">
        <v>2626</v>
      </c>
      <c r="U520" s="39">
        <f t="shared" si="16"/>
        <v>11.5</v>
      </c>
      <c r="V520" s="32">
        <v>0.23039999999999999</v>
      </c>
      <c r="W520" s="33">
        <f t="shared" si="17"/>
        <v>8.85</v>
      </c>
    </row>
    <row r="521" spans="4:23" ht="13.5" thickBot="1" x14ac:dyDescent="0.25">
      <c r="D521" s="36" t="s">
        <v>5737</v>
      </c>
      <c r="E521" s="14">
        <v>0.05</v>
      </c>
      <c r="S521" s="37" t="s">
        <v>5737</v>
      </c>
      <c r="T521" s="38" t="s">
        <v>2626</v>
      </c>
      <c r="U521" s="39">
        <f t="shared" si="16"/>
        <v>11.5</v>
      </c>
      <c r="V521" s="32">
        <v>0.23039999999999999</v>
      </c>
      <c r="W521" s="33">
        <f t="shared" si="17"/>
        <v>8.85</v>
      </c>
    </row>
    <row r="522" spans="4:23" ht="13.5" thickBot="1" x14ac:dyDescent="0.25">
      <c r="D522" s="36" t="s">
        <v>5739</v>
      </c>
      <c r="E522" s="14">
        <v>0.05</v>
      </c>
      <c r="S522" s="37" t="s">
        <v>5739</v>
      </c>
      <c r="T522" s="38" t="s">
        <v>2626</v>
      </c>
      <c r="U522" s="39">
        <f t="shared" si="16"/>
        <v>11.5</v>
      </c>
      <c r="V522" s="32">
        <v>0.23039999999999999</v>
      </c>
      <c r="W522" s="33">
        <f t="shared" si="17"/>
        <v>8.85</v>
      </c>
    </row>
    <row r="523" spans="4:23" ht="13.5" thickBot="1" x14ac:dyDescent="0.25">
      <c r="D523" s="36" t="s">
        <v>5741</v>
      </c>
      <c r="E523" s="14">
        <v>0.05</v>
      </c>
      <c r="S523" s="37" t="s">
        <v>5741</v>
      </c>
      <c r="T523" s="38" t="s">
        <v>2626</v>
      </c>
      <c r="U523" s="39">
        <f t="shared" si="16"/>
        <v>11.5</v>
      </c>
      <c r="V523" s="32">
        <v>0.23039999999999999</v>
      </c>
      <c r="W523" s="33">
        <f t="shared" si="17"/>
        <v>8.85</v>
      </c>
    </row>
    <row r="524" spans="4:23" ht="13.5" thickBot="1" x14ac:dyDescent="0.25">
      <c r="D524" s="36" t="s">
        <v>5743</v>
      </c>
      <c r="E524" s="14">
        <v>0.05</v>
      </c>
      <c r="S524" s="37" t="s">
        <v>5743</v>
      </c>
      <c r="T524" s="38" t="s">
        <v>2626</v>
      </c>
      <c r="U524" s="39">
        <f t="shared" si="16"/>
        <v>11.5</v>
      </c>
      <c r="V524" s="32">
        <v>0.23039999999999999</v>
      </c>
      <c r="W524" s="33">
        <f t="shared" si="17"/>
        <v>8.85</v>
      </c>
    </row>
    <row r="525" spans="4:23" ht="13.5" thickBot="1" x14ac:dyDescent="0.25">
      <c r="D525" s="36" t="s">
        <v>5745</v>
      </c>
      <c r="E525" s="14">
        <v>0.05</v>
      </c>
      <c r="S525" s="37" t="s">
        <v>5745</v>
      </c>
      <c r="T525" s="38" t="s">
        <v>2626</v>
      </c>
      <c r="U525" s="39">
        <f t="shared" si="16"/>
        <v>11.5</v>
      </c>
      <c r="V525" s="32">
        <v>0.23039999999999999</v>
      </c>
      <c r="W525" s="33">
        <f t="shared" si="17"/>
        <v>8.85</v>
      </c>
    </row>
    <row r="526" spans="4:23" ht="13.5" thickBot="1" x14ac:dyDescent="0.25">
      <c r="D526" s="36" t="s">
        <v>5747</v>
      </c>
      <c r="E526" s="14">
        <v>0.05</v>
      </c>
      <c r="S526" s="37" t="s">
        <v>5747</v>
      </c>
      <c r="T526" s="38" t="s">
        <v>2626</v>
      </c>
      <c r="U526" s="39">
        <f t="shared" si="16"/>
        <v>11.5</v>
      </c>
      <c r="V526" s="32">
        <v>0.23039999999999999</v>
      </c>
      <c r="W526" s="33">
        <f t="shared" si="17"/>
        <v>8.85</v>
      </c>
    </row>
    <row r="527" spans="4:23" ht="13.5" thickBot="1" x14ac:dyDescent="0.25">
      <c r="D527" s="36" t="s">
        <v>5749</v>
      </c>
      <c r="E527" s="14">
        <v>0.05</v>
      </c>
      <c r="S527" s="37" t="s">
        <v>5749</v>
      </c>
      <c r="T527" s="38" t="s">
        <v>2626</v>
      </c>
      <c r="U527" s="39">
        <f t="shared" si="16"/>
        <v>11.5</v>
      </c>
      <c r="V527" s="32">
        <v>0.23039999999999999</v>
      </c>
      <c r="W527" s="33">
        <f t="shared" si="17"/>
        <v>8.85</v>
      </c>
    </row>
    <row r="528" spans="4:23" ht="13.5" thickBot="1" x14ac:dyDescent="0.25">
      <c r="D528" s="36" t="s">
        <v>5751</v>
      </c>
      <c r="E528" s="14">
        <v>0.05</v>
      </c>
      <c r="S528" s="37" t="s">
        <v>5751</v>
      </c>
      <c r="T528" s="38" t="s">
        <v>2626</v>
      </c>
      <c r="U528" s="39">
        <f t="shared" si="16"/>
        <v>11.5</v>
      </c>
      <c r="V528" s="32">
        <v>0.23039999999999999</v>
      </c>
      <c r="W528" s="33">
        <f t="shared" si="17"/>
        <v>8.85</v>
      </c>
    </row>
    <row r="529" spans="4:23" ht="13.5" thickBot="1" x14ac:dyDescent="0.25">
      <c r="D529" s="36" t="s">
        <v>5753</v>
      </c>
      <c r="E529" s="14">
        <v>0.05</v>
      </c>
      <c r="S529" s="37" t="s">
        <v>5753</v>
      </c>
      <c r="T529" s="38" t="s">
        <v>2626</v>
      </c>
      <c r="U529" s="39">
        <f t="shared" si="16"/>
        <v>11.5</v>
      </c>
      <c r="V529" s="32">
        <v>0.23039999999999999</v>
      </c>
      <c r="W529" s="33">
        <f t="shared" si="17"/>
        <v>8.85</v>
      </c>
    </row>
    <row r="530" spans="4:23" ht="13.5" thickBot="1" x14ac:dyDescent="0.25">
      <c r="D530" s="36" t="s">
        <v>5755</v>
      </c>
      <c r="E530" s="14">
        <v>0.05</v>
      </c>
      <c r="S530" s="37" t="s">
        <v>5755</v>
      </c>
      <c r="T530" s="38" t="s">
        <v>2626</v>
      </c>
      <c r="U530" s="39">
        <f t="shared" si="16"/>
        <v>11.5</v>
      </c>
      <c r="V530" s="32">
        <v>0.23039999999999999</v>
      </c>
      <c r="W530" s="33">
        <f t="shared" si="17"/>
        <v>8.85</v>
      </c>
    </row>
    <row r="531" spans="4:23" ht="13.5" thickBot="1" x14ac:dyDescent="0.25">
      <c r="D531" s="36" t="s">
        <v>5757</v>
      </c>
      <c r="E531" s="14">
        <v>0.05</v>
      </c>
      <c r="S531" s="37" t="s">
        <v>5757</v>
      </c>
      <c r="T531" s="38" t="s">
        <v>2626</v>
      </c>
      <c r="U531" s="39">
        <f t="shared" si="16"/>
        <v>11.5</v>
      </c>
      <c r="V531" s="32">
        <v>0.23039999999999999</v>
      </c>
      <c r="W531" s="33">
        <f t="shared" si="17"/>
        <v>8.85</v>
      </c>
    </row>
    <row r="532" spans="4:23" ht="13.5" thickBot="1" x14ac:dyDescent="0.25">
      <c r="D532" s="36" t="s">
        <v>5759</v>
      </c>
      <c r="E532" s="14">
        <v>0.05</v>
      </c>
      <c r="S532" s="37" t="s">
        <v>5759</v>
      </c>
      <c r="T532" s="38" t="s">
        <v>2626</v>
      </c>
      <c r="U532" s="39">
        <f t="shared" si="16"/>
        <v>11.5</v>
      </c>
      <c r="V532" s="32">
        <v>0.23039999999999999</v>
      </c>
      <c r="W532" s="33">
        <f t="shared" si="17"/>
        <v>8.85</v>
      </c>
    </row>
    <row r="533" spans="4:23" ht="13.5" thickBot="1" x14ac:dyDescent="0.25">
      <c r="D533" s="36" t="s">
        <v>5761</v>
      </c>
      <c r="E533" s="14">
        <v>0.05</v>
      </c>
      <c r="S533" s="37" t="s">
        <v>5761</v>
      </c>
      <c r="T533" s="38" t="s">
        <v>2626</v>
      </c>
      <c r="U533" s="39">
        <f t="shared" si="16"/>
        <v>11.5</v>
      </c>
      <c r="V533" s="32">
        <v>0.23039999999999999</v>
      </c>
      <c r="W533" s="33">
        <f t="shared" si="17"/>
        <v>8.85</v>
      </c>
    </row>
    <row r="534" spans="4:23" ht="13.5" thickBot="1" x14ac:dyDescent="0.25">
      <c r="D534" s="36" t="s">
        <v>5763</v>
      </c>
      <c r="E534" s="14">
        <v>0.05</v>
      </c>
      <c r="S534" s="37" t="s">
        <v>5763</v>
      </c>
      <c r="T534" s="38" t="s">
        <v>2626</v>
      </c>
      <c r="U534" s="39">
        <f t="shared" si="16"/>
        <v>11.5</v>
      </c>
      <c r="V534" s="32">
        <v>0.23039999999999999</v>
      </c>
      <c r="W534" s="33">
        <f t="shared" si="17"/>
        <v>8.85</v>
      </c>
    </row>
    <row r="535" spans="4:23" ht="13.5" thickBot="1" x14ac:dyDescent="0.25">
      <c r="D535" s="36" t="s">
        <v>5765</v>
      </c>
      <c r="E535" s="14">
        <v>0.05</v>
      </c>
      <c r="S535" s="37" t="s">
        <v>5765</v>
      </c>
      <c r="T535" s="38" t="s">
        <v>2626</v>
      </c>
      <c r="U535" s="39">
        <f t="shared" si="16"/>
        <v>11.5</v>
      </c>
      <c r="V535" s="32">
        <v>0.23039999999999999</v>
      </c>
      <c r="W535" s="33">
        <f t="shared" si="17"/>
        <v>8.85</v>
      </c>
    </row>
    <row r="536" spans="4:23" ht="13.5" thickBot="1" x14ac:dyDescent="0.25">
      <c r="D536" s="36" t="s">
        <v>5767</v>
      </c>
      <c r="E536" s="14">
        <v>0.05</v>
      </c>
      <c r="S536" s="37" t="s">
        <v>5767</v>
      </c>
      <c r="T536" s="38" t="s">
        <v>2626</v>
      </c>
      <c r="U536" s="39">
        <f t="shared" si="16"/>
        <v>11.5</v>
      </c>
      <c r="V536" s="32">
        <v>0.23039999999999999</v>
      </c>
      <c r="W536" s="33">
        <f t="shared" si="17"/>
        <v>8.85</v>
      </c>
    </row>
    <row r="537" spans="4:23" ht="13.5" thickBot="1" x14ac:dyDescent="0.25">
      <c r="D537" s="36" t="s">
        <v>5769</v>
      </c>
      <c r="E537" s="14">
        <v>0.05</v>
      </c>
      <c r="S537" s="37" t="s">
        <v>5769</v>
      </c>
      <c r="T537" s="38" t="s">
        <v>2626</v>
      </c>
      <c r="U537" s="39">
        <f t="shared" si="16"/>
        <v>11.5</v>
      </c>
      <c r="V537" s="32">
        <v>0.23039999999999999</v>
      </c>
      <c r="W537" s="33">
        <f t="shared" si="17"/>
        <v>8.85</v>
      </c>
    </row>
    <row r="538" spans="4:23" ht="13.5" thickBot="1" x14ac:dyDescent="0.25">
      <c r="D538" s="36" t="s">
        <v>5771</v>
      </c>
      <c r="E538" s="14">
        <v>0.05</v>
      </c>
      <c r="S538" s="37" t="s">
        <v>5771</v>
      </c>
      <c r="T538" s="38" t="s">
        <v>2626</v>
      </c>
      <c r="U538" s="39">
        <f t="shared" si="16"/>
        <v>11.5</v>
      </c>
      <c r="V538" s="32">
        <v>0.23039999999999999</v>
      </c>
      <c r="W538" s="33">
        <f t="shared" si="17"/>
        <v>8.85</v>
      </c>
    </row>
    <row r="539" spans="4:23" ht="13.5" thickBot="1" x14ac:dyDescent="0.25">
      <c r="D539" s="36" t="s">
        <v>5773</v>
      </c>
      <c r="E539" s="14">
        <v>0.05</v>
      </c>
      <c r="S539" s="37" t="s">
        <v>5773</v>
      </c>
      <c r="T539" s="38" t="s">
        <v>2626</v>
      </c>
      <c r="U539" s="39">
        <f t="shared" si="16"/>
        <v>11.5</v>
      </c>
      <c r="V539" s="32">
        <v>0.23039999999999999</v>
      </c>
      <c r="W539" s="33">
        <f t="shared" si="17"/>
        <v>8.85</v>
      </c>
    </row>
    <row r="540" spans="4:23" ht="13.5" thickBot="1" x14ac:dyDescent="0.25">
      <c r="D540" s="36" t="s">
        <v>5775</v>
      </c>
      <c r="E540" s="14">
        <v>0.05</v>
      </c>
      <c r="S540" s="37" t="s">
        <v>5775</v>
      </c>
      <c r="T540" s="38" t="s">
        <v>2626</v>
      </c>
      <c r="U540" s="39">
        <f t="shared" si="16"/>
        <v>11.5</v>
      </c>
      <c r="V540" s="32">
        <v>0.23039999999999999</v>
      </c>
      <c r="W540" s="33">
        <f t="shared" si="17"/>
        <v>8.85</v>
      </c>
    </row>
    <row r="541" spans="4:23" ht="13.5" thickBot="1" x14ac:dyDescent="0.25">
      <c r="D541" s="36" t="s">
        <v>5777</v>
      </c>
      <c r="E541" s="14">
        <v>0.05</v>
      </c>
      <c r="S541" s="37" t="s">
        <v>5777</v>
      </c>
      <c r="T541" s="38" t="s">
        <v>2626</v>
      </c>
      <c r="U541" s="39">
        <f t="shared" si="16"/>
        <v>11.5</v>
      </c>
      <c r="V541" s="32">
        <v>0.23039999999999999</v>
      </c>
      <c r="W541" s="33">
        <f t="shared" si="17"/>
        <v>8.85</v>
      </c>
    </row>
    <row r="542" spans="4:23" ht="13.5" thickBot="1" x14ac:dyDescent="0.25">
      <c r="D542" s="36" t="s">
        <v>5779</v>
      </c>
      <c r="E542" s="14">
        <v>0.05</v>
      </c>
      <c r="S542" s="37" t="s">
        <v>5779</v>
      </c>
      <c r="T542" s="38" t="s">
        <v>2626</v>
      </c>
      <c r="U542" s="39">
        <f t="shared" si="16"/>
        <v>11.5</v>
      </c>
      <c r="V542" s="32">
        <v>0.23039999999999999</v>
      </c>
      <c r="W542" s="33">
        <f t="shared" si="17"/>
        <v>8.85</v>
      </c>
    </row>
    <row r="543" spans="4:23" ht="13.5" thickBot="1" x14ac:dyDescent="0.25">
      <c r="D543" s="36" t="s">
        <v>5781</v>
      </c>
      <c r="E543" s="14">
        <v>0.05</v>
      </c>
      <c r="S543" s="37" t="s">
        <v>5781</v>
      </c>
      <c r="T543" s="38" t="s">
        <v>2626</v>
      </c>
      <c r="U543" s="39">
        <f t="shared" si="16"/>
        <v>11.5</v>
      </c>
      <c r="V543" s="32">
        <v>0.23039999999999999</v>
      </c>
      <c r="W543" s="33">
        <f t="shared" si="17"/>
        <v>8.85</v>
      </c>
    </row>
    <row r="544" spans="4:23" ht="13.5" thickBot="1" x14ac:dyDescent="0.25">
      <c r="D544" s="36" t="s">
        <v>5783</v>
      </c>
      <c r="E544" s="14">
        <v>0.05</v>
      </c>
      <c r="S544" s="37" t="s">
        <v>5783</v>
      </c>
      <c r="T544" s="38" t="s">
        <v>2626</v>
      </c>
      <c r="U544" s="39">
        <f t="shared" si="16"/>
        <v>11.5</v>
      </c>
      <c r="V544" s="32">
        <v>0.23039999999999999</v>
      </c>
      <c r="W544" s="33">
        <f t="shared" si="17"/>
        <v>8.85</v>
      </c>
    </row>
    <row r="545" spans="4:23" ht="13.5" thickBot="1" x14ac:dyDescent="0.25">
      <c r="D545" s="36" t="s">
        <v>5785</v>
      </c>
      <c r="E545" s="14">
        <v>0.05</v>
      </c>
      <c r="S545" s="37" t="s">
        <v>5785</v>
      </c>
      <c r="T545" s="38" t="s">
        <v>2626</v>
      </c>
      <c r="U545" s="39">
        <f t="shared" si="16"/>
        <v>11.5</v>
      </c>
      <c r="V545" s="32">
        <v>0.23039999999999999</v>
      </c>
      <c r="W545" s="33">
        <f t="shared" si="17"/>
        <v>8.85</v>
      </c>
    </row>
    <row r="546" spans="4:23" ht="13.5" thickBot="1" x14ac:dyDescent="0.25">
      <c r="D546" s="36" t="s">
        <v>7674</v>
      </c>
      <c r="E546" s="14">
        <v>0.05</v>
      </c>
      <c r="S546" s="37" t="s">
        <v>7674</v>
      </c>
      <c r="T546" s="38" t="s">
        <v>2626</v>
      </c>
      <c r="U546" s="39">
        <f t="shared" si="16"/>
        <v>11.5</v>
      </c>
      <c r="V546" s="32">
        <v>0.23039999999999999</v>
      </c>
      <c r="W546" s="33">
        <f t="shared" si="17"/>
        <v>8.85</v>
      </c>
    </row>
    <row r="547" spans="4:23" ht="13.5" thickBot="1" x14ac:dyDescent="0.25">
      <c r="D547" s="36" t="s">
        <v>7676</v>
      </c>
      <c r="E547" s="14">
        <v>0.05</v>
      </c>
      <c r="S547" s="37" t="s">
        <v>7676</v>
      </c>
      <c r="T547" s="38" t="s">
        <v>2626</v>
      </c>
      <c r="U547" s="39">
        <f t="shared" si="16"/>
        <v>11.5</v>
      </c>
      <c r="V547" s="32">
        <v>0.23039999999999999</v>
      </c>
      <c r="W547" s="33">
        <f t="shared" si="17"/>
        <v>8.85</v>
      </c>
    </row>
    <row r="548" spans="4:23" ht="13.5" thickBot="1" x14ac:dyDescent="0.25">
      <c r="D548" s="36" t="s">
        <v>7678</v>
      </c>
      <c r="E548" s="14">
        <v>0.05</v>
      </c>
      <c r="S548" s="37" t="s">
        <v>7678</v>
      </c>
      <c r="T548" s="38" t="s">
        <v>2626</v>
      </c>
      <c r="U548" s="39">
        <f t="shared" si="16"/>
        <v>11.5</v>
      </c>
      <c r="V548" s="32">
        <v>0.23039999999999999</v>
      </c>
      <c r="W548" s="33">
        <f t="shared" si="17"/>
        <v>8.85</v>
      </c>
    </row>
    <row r="549" spans="4:23" ht="13.5" thickBot="1" x14ac:dyDescent="0.25">
      <c r="D549" s="36" t="s">
        <v>7680</v>
      </c>
      <c r="E549" s="14">
        <v>0.05</v>
      </c>
      <c r="S549" s="37" t="s">
        <v>7680</v>
      </c>
      <c r="T549" s="38" t="s">
        <v>2626</v>
      </c>
      <c r="U549" s="39">
        <f t="shared" si="16"/>
        <v>11.5</v>
      </c>
      <c r="V549" s="32">
        <v>0.23039999999999999</v>
      </c>
      <c r="W549" s="33">
        <f t="shared" si="17"/>
        <v>8.85</v>
      </c>
    </row>
    <row r="550" spans="4:23" ht="13.5" thickBot="1" x14ac:dyDescent="0.25">
      <c r="D550" s="36" t="s">
        <v>7682</v>
      </c>
      <c r="E550" s="14">
        <v>0.05</v>
      </c>
      <c r="S550" s="37" t="s">
        <v>7682</v>
      </c>
      <c r="T550" s="38" t="s">
        <v>2626</v>
      </c>
      <c r="U550" s="39">
        <f t="shared" si="16"/>
        <v>11.5</v>
      </c>
      <c r="V550" s="32">
        <v>0.23039999999999999</v>
      </c>
      <c r="W550" s="33">
        <f t="shared" si="17"/>
        <v>8.85</v>
      </c>
    </row>
    <row r="551" spans="4:23" ht="13.5" thickBot="1" x14ac:dyDescent="0.25">
      <c r="D551" s="36" t="s">
        <v>7684</v>
      </c>
      <c r="E551" s="14">
        <v>0.05</v>
      </c>
      <c r="S551" s="37" t="s">
        <v>7684</v>
      </c>
      <c r="T551" s="38" t="s">
        <v>2626</v>
      </c>
      <c r="U551" s="39">
        <f t="shared" si="16"/>
        <v>11.5</v>
      </c>
      <c r="V551" s="32">
        <v>0.23039999999999999</v>
      </c>
      <c r="W551" s="33">
        <f t="shared" si="17"/>
        <v>8.85</v>
      </c>
    </row>
    <row r="552" spans="4:23" ht="13.5" thickBot="1" x14ac:dyDescent="0.25">
      <c r="D552" s="36" t="s">
        <v>7686</v>
      </c>
      <c r="E552" s="14">
        <v>0.05</v>
      </c>
      <c r="S552" s="37" t="s">
        <v>7686</v>
      </c>
      <c r="T552" s="38" t="s">
        <v>2626</v>
      </c>
      <c r="U552" s="39">
        <f t="shared" si="16"/>
        <v>11.5</v>
      </c>
      <c r="V552" s="32">
        <v>0.23039999999999999</v>
      </c>
      <c r="W552" s="33">
        <f t="shared" si="17"/>
        <v>8.85</v>
      </c>
    </row>
    <row r="553" spans="4:23" ht="13.5" thickBot="1" x14ac:dyDescent="0.25">
      <c r="D553" s="36" t="s">
        <v>7688</v>
      </c>
      <c r="E553" s="14">
        <v>0.05</v>
      </c>
      <c r="S553" s="37" t="s">
        <v>7688</v>
      </c>
      <c r="T553" s="38" t="s">
        <v>2626</v>
      </c>
      <c r="U553" s="39">
        <f t="shared" si="16"/>
        <v>11.5</v>
      </c>
      <c r="V553" s="32">
        <v>0.23039999999999999</v>
      </c>
      <c r="W553" s="33">
        <f t="shared" si="17"/>
        <v>8.85</v>
      </c>
    </row>
    <row r="554" spans="4:23" ht="13.5" thickBot="1" x14ac:dyDescent="0.25">
      <c r="D554" s="36" t="s">
        <v>7690</v>
      </c>
      <c r="E554" s="14">
        <v>0.05</v>
      </c>
      <c r="S554" s="37" t="s">
        <v>7690</v>
      </c>
      <c r="T554" s="38" t="s">
        <v>2626</v>
      </c>
      <c r="U554" s="39">
        <f t="shared" si="16"/>
        <v>11.5</v>
      </c>
      <c r="V554" s="32">
        <v>0.23039999999999999</v>
      </c>
      <c r="W554" s="33">
        <f t="shared" si="17"/>
        <v>8.85</v>
      </c>
    </row>
    <row r="555" spans="4:23" ht="13.5" thickBot="1" x14ac:dyDescent="0.25">
      <c r="D555" s="36" t="s">
        <v>7692</v>
      </c>
      <c r="E555" s="14">
        <v>0.05</v>
      </c>
      <c r="S555" s="37" t="s">
        <v>7692</v>
      </c>
      <c r="T555" s="38" t="s">
        <v>2626</v>
      </c>
      <c r="U555" s="39">
        <f t="shared" si="16"/>
        <v>11.5</v>
      </c>
      <c r="V555" s="32">
        <v>0.23039999999999999</v>
      </c>
      <c r="W555" s="33">
        <f t="shared" si="17"/>
        <v>8.85</v>
      </c>
    </row>
    <row r="556" spans="4:23" ht="13.5" thickBot="1" x14ac:dyDescent="0.25">
      <c r="D556" s="36" t="s">
        <v>7694</v>
      </c>
      <c r="E556" s="14">
        <v>0.05</v>
      </c>
      <c r="S556" s="37" t="s">
        <v>7694</v>
      </c>
      <c r="T556" s="38" t="s">
        <v>2626</v>
      </c>
      <c r="U556" s="39">
        <f t="shared" si="16"/>
        <v>11.5</v>
      </c>
      <c r="V556" s="32">
        <v>0.23039999999999999</v>
      </c>
      <c r="W556" s="33">
        <f t="shared" si="17"/>
        <v>8.85</v>
      </c>
    </row>
    <row r="557" spans="4:23" ht="13.5" thickBot="1" x14ac:dyDescent="0.25">
      <c r="D557" s="36" t="s">
        <v>7696</v>
      </c>
      <c r="E557" s="14">
        <v>0.05</v>
      </c>
      <c r="S557" s="37" t="s">
        <v>7696</v>
      </c>
      <c r="T557" s="38" t="s">
        <v>2626</v>
      </c>
      <c r="U557" s="39">
        <f t="shared" si="16"/>
        <v>11.5</v>
      </c>
      <c r="V557" s="32">
        <v>0.23039999999999999</v>
      </c>
      <c r="W557" s="33">
        <f t="shared" si="17"/>
        <v>8.85</v>
      </c>
    </row>
    <row r="558" spans="4:23" ht="13.5" thickBot="1" x14ac:dyDescent="0.25">
      <c r="D558" s="36" t="s">
        <v>7698</v>
      </c>
      <c r="E558" s="14">
        <v>0.05</v>
      </c>
      <c r="S558" s="37" t="s">
        <v>7698</v>
      </c>
      <c r="T558" s="38" t="s">
        <v>2626</v>
      </c>
      <c r="U558" s="39">
        <f t="shared" si="16"/>
        <v>11.5</v>
      </c>
      <c r="V558" s="32">
        <v>0.23039999999999999</v>
      </c>
      <c r="W558" s="33">
        <f t="shared" si="17"/>
        <v>8.85</v>
      </c>
    </row>
    <row r="559" spans="4:23" ht="13.5" thickBot="1" x14ac:dyDescent="0.25">
      <c r="D559" s="36" t="s">
        <v>7700</v>
      </c>
      <c r="E559" s="14">
        <v>0.05</v>
      </c>
      <c r="S559" s="37" t="s">
        <v>7700</v>
      </c>
      <c r="T559" s="38" t="s">
        <v>2626</v>
      </c>
      <c r="U559" s="39">
        <f t="shared" si="16"/>
        <v>11.5</v>
      </c>
      <c r="V559" s="32">
        <v>0.23039999999999999</v>
      </c>
      <c r="W559" s="33">
        <f t="shared" si="17"/>
        <v>8.85</v>
      </c>
    </row>
    <row r="560" spans="4:23" ht="13.5" thickBot="1" x14ac:dyDescent="0.25">
      <c r="D560" s="36" t="s">
        <v>7702</v>
      </c>
      <c r="E560" s="14">
        <v>0.05</v>
      </c>
      <c r="S560" s="37" t="s">
        <v>7702</v>
      </c>
      <c r="T560" s="38" t="s">
        <v>2626</v>
      </c>
      <c r="U560" s="39">
        <f t="shared" si="16"/>
        <v>11.5</v>
      </c>
      <c r="V560" s="32">
        <v>0.23039999999999999</v>
      </c>
      <c r="W560" s="33">
        <f t="shared" si="17"/>
        <v>8.85</v>
      </c>
    </row>
    <row r="561" spans="4:23" ht="13.5" thickBot="1" x14ac:dyDescent="0.25">
      <c r="D561" s="36" t="s">
        <v>7704</v>
      </c>
      <c r="E561" s="14">
        <v>0.05</v>
      </c>
      <c r="S561" s="37" t="s">
        <v>7704</v>
      </c>
      <c r="T561" s="38" t="s">
        <v>2626</v>
      </c>
      <c r="U561" s="39">
        <f t="shared" si="16"/>
        <v>11.5</v>
      </c>
      <c r="V561" s="32">
        <v>0.23039999999999999</v>
      </c>
      <c r="W561" s="33">
        <f t="shared" si="17"/>
        <v>8.85</v>
      </c>
    </row>
    <row r="562" spans="4:23" ht="13.5" thickBot="1" x14ac:dyDescent="0.25">
      <c r="D562" s="36" t="s">
        <v>7706</v>
      </c>
      <c r="E562" s="14">
        <v>0.05</v>
      </c>
      <c r="S562" s="37" t="s">
        <v>7706</v>
      </c>
      <c r="T562" s="38" t="s">
        <v>2626</v>
      </c>
      <c r="U562" s="39">
        <f t="shared" si="16"/>
        <v>11.5</v>
      </c>
      <c r="V562" s="32">
        <v>0.23039999999999999</v>
      </c>
      <c r="W562" s="33">
        <f t="shared" si="17"/>
        <v>8.85</v>
      </c>
    </row>
    <row r="563" spans="4:23" ht="13.5" thickBot="1" x14ac:dyDescent="0.25">
      <c r="D563" s="36" t="s">
        <v>7708</v>
      </c>
      <c r="E563" s="14">
        <v>0.05</v>
      </c>
      <c r="S563" s="37" t="s">
        <v>7708</v>
      </c>
      <c r="T563" s="38" t="s">
        <v>2626</v>
      </c>
      <c r="U563" s="39">
        <f t="shared" si="16"/>
        <v>11.5</v>
      </c>
      <c r="V563" s="32">
        <v>0.23039999999999999</v>
      </c>
      <c r="W563" s="33">
        <f t="shared" si="17"/>
        <v>8.85</v>
      </c>
    </row>
    <row r="564" spans="4:23" ht="13.5" thickBot="1" x14ac:dyDescent="0.25">
      <c r="D564" s="36" t="s">
        <v>7710</v>
      </c>
      <c r="E564" s="14">
        <v>0.05</v>
      </c>
      <c r="S564" s="37" t="s">
        <v>7710</v>
      </c>
      <c r="T564" s="38" t="s">
        <v>2626</v>
      </c>
      <c r="U564" s="39">
        <f t="shared" si="16"/>
        <v>11.5</v>
      </c>
      <c r="V564" s="32">
        <v>0.23039999999999999</v>
      </c>
      <c r="W564" s="33">
        <f t="shared" si="17"/>
        <v>8.85</v>
      </c>
    </row>
    <row r="565" spans="4:23" ht="13.5" thickBot="1" x14ac:dyDescent="0.25">
      <c r="D565" s="36" t="s">
        <v>383</v>
      </c>
      <c r="E565" s="14">
        <v>0.05</v>
      </c>
      <c r="S565" s="37" t="s">
        <v>383</v>
      </c>
      <c r="T565" s="38" t="s">
        <v>2626</v>
      </c>
      <c r="U565" s="39">
        <f t="shared" si="16"/>
        <v>11.5</v>
      </c>
      <c r="V565" s="32">
        <v>0.23039999999999999</v>
      </c>
      <c r="W565" s="33">
        <f t="shared" si="17"/>
        <v>8.85</v>
      </c>
    </row>
    <row r="566" spans="4:23" ht="13.5" thickBot="1" x14ac:dyDescent="0.25">
      <c r="D566" s="36" t="s">
        <v>7712</v>
      </c>
      <c r="E566" s="14">
        <v>0.05</v>
      </c>
      <c r="S566" s="37" t="s">
        <v>7712</v>
      </c>
      <c r="T566" s="38" t="s">
        <v>2626</v>
      </c>
      <c r="U566" s="39">
        <f t="shared" si="16"/>
        <v>11.5</v>
      </c>
      <c r="V566" s="32">
        <v>0.23039999999999999</v>
      </c>
      <c r="W566" s="33">
        <f t="shared" si="17"/>
        <v>8.85</v>
      </c>
    </row>
    <row r="567" spans="4:23" ht="13.5" thickBot="1" x14ac:dyDescent="0.25">
      <c r="D567" s="36" t="s">
        <v>7714</v>
      </c>
      <c r="E567" s="14">
        <v>0.05</v>
      </c>
      <c r="S567" s="37" t="s">
        <v>7714</v>
      </c>
      <c r="T567" s="38" t="s">
        <v>2626</v>
      </c>
      <c r="U567" s="39">
        <f t="shared" si="16"/>
        <v>11.5</v>
      </c>
      <c r="V567" s="32">
        <v>0.23039999999999999</v>
      </c>
      <c r="W567" s="33">
        <f t="shared" si="17"/>
        <v>8.85</v>
      </c>
    </row>
    <row r="568" spans="4:23" ht="13.5" thickBot="1" x14ac:dyDescent="0.25">
      <c r="D568" s="36" t="s">
        <v>7716</v>
      </c>
      <c r="E568" s="14">
        <v>0.05</v>
      </c>
      <c r="S568" s="37" t="s">
        <v>7716</v>
      </c>
      <c r="T568" s="38" t="s">
        <v>2626</v>
      </c>
      <c r="U568" s="39">
        <f t="shared" si="16"/>
        <v>11.5</v>
      </c>
      <c r="V568" s="32">
        <v>0.23039999999999999</v>
      </c>
      <c r="W568" s="33">
        <f t="shared" si="17"/>
        <v>8.85</v>
      </c>
    </row>
    <row r="569" spans="4:23" ht="13.5" thickBot="1" x14ac:dyDescent="0.25">
      <c r="D569" s="36" t="s">
        <v>7718</v>
      </c>
      <c r="E569" s="14">
        <v>0.05</v>
      </c>
      <c r="S569" s="37" t="s">
        <v>7718</v>
      </c>
      <c r="T569" s="38" t="s">
        <v>2626</v>
      </c>
      <c r="U569" s="39">
        <f t="shared" si="16"/>
        <v>11.5</v>
      </c>
      <c r="V569" s="32">
        <v>0.23039999999999999</v>
      </c>
      <c r="W569" s="33">
        <f t="shared" si="17"/>
        <v>8.85</v>
      </c>
    </row>
    <row r="570" spans="4:23" ht="13.5" thickBot="1" x14ac:dyDescent="0.25">
      <c r="D570" s="36" t="s">
        <v>7720</v>
      </c>
      <c r="E570" s="14">
        <v>0.05</v>
      </c>
      <c r="S570" s="37" t="s">
        <v>7720</v>
      </c>
      <c r="T570" s="38" t="s">
        <v>2626</v>
      </c>
      <c r="U570" s="39">
        <f t="shared" si="16"/>
        <v>11.5</v>
      </c>
      <c r="V570" s="32">
        <v>0.23039999999999999</v>
      </c>
      <c r="W570" s="33">
        <f t="shared" si="17"/>
        <v>8.85</v>
      </c>
    </row>
    <row r="571" spans="4:23" ht="13.5" thickBot="1" x14ac:dyDescent="0.25">
      <c r="D571" s="36" t="s">
        <v>7722</v>
      </c>
      <c r="E571" s="14">
        <v>0.05</v>
      </c>
      <c r="S571" s="37" t="s">
        <v>7722</v>
      </c>
      <c r="T571" s="38" t="s">
        <v>2626</v>
      </c>
      <c r="U571" s="39">
        <f t="shared" si="16"/>
        <v>11.5</v>
      </c>
      <c r="V571" s="32">
        <v>0.23039999999999999</v>
      </c>
      <c r="W571" s="33">
        <f t="shared" si="17"/>
        <v>8.85</v>
      </c>
    </row>
    <row r="572" spans="4:23" ht="13.5" thickBot="1" x14ac:dyDescent="0.25">
      <c r="D572" s="36" t="s">
        <v>7724</v>
      </c>
      <c r="E572" s="14">
        <v>0.05</v>
      </c>
      <c r="S572" s="37" t="s">
        <v>7724</v>
      </c>
      <c r="T572" s="38" t="s">
        <v>2626</v>
      </c>
      <c r="U572" s="39">
        <f t="shared" si="16"/>
        <v>11.5</v>
      </c>
      <c r="V572" s="32">
        <v>0.23039999999999999</v>
      </c>
      <c r="W572" s="33">
        <f t="shared" si="17"/>
        <v>8.85</v>
      </c>
    </row>
    <row r="573" spans="4:23" ht="13.5" thickBot="1" x14ac:dyDescent="0.25">
      <c r="D573" s="36" t="s">
        <v>7726</v>
      </c>
      <c r="E573" s="14">
        <v>0.05</v>
      </c>
      <c r="S573" s="37" t="s">
        <v>7726</v>
      </c>
      <c r="T573" s="38" t="s">
        <v>2626</v>
      </c>
      <c r="U573" s="39">
        <f t="shared" si="16"/>
        <v>11.5</v>
      </c>
      <c r="V573" s="32">
        <v>0.23039999999999999</v>
      </c>
      <c r="W573" s="33">
        <f t="shared" si="17"/>
        <v>8.85</v>
      </c>
    </row>
    <row r="574" spans="4:23" ht="13.5" thickBot="1" x14ac:dyDescent="0.25">
      <c r="D574" s="36" t="s">
        <v>7728</v>
      </c>
      <c r="E574" s="14">
        <v>0.05</v>
      </c>
      <c r="S574" s="37" t="s">
        <v>7728</v>
      </c>
      <c r="T574" s="38" t="s">
        <v>2626</v>
      </c>
      <c r="U574" s="39">
        <f t="shared" si="16"/>
        <v>11.5</v>
      </c>
      <c r="V574" s="32">
        <v>0.23039999999999999</v>
      </c>
      <c r="W574" s="33">
        <f t="shared" si="17"/>
        <v>8.85</v>
      </c>
    </row>
    <row r="575" spans="4:23" ht="13.5" thickBot="1" x14ac:dyDescent="0.25">
      <c r="D575" s="36" t="s">
        <v>7730</v>
      </c>
      <c r="E575" s="14">
        <v>0.05</v>
      </c>
      <c r="S575" s="37" t="s">
        <v>7730</v>
      </c>
      <c r="T575" s="38" t="s">
        <v>2626</v>
      </c>
      <c r="U575" s="39">
        <f t="shared" si="16"/>
        <v>11.5</v>
      </c>
      <c r="V575" s="32">
        <v>0.23039999999999999</v>
      </c>
      <c r="W575" s="33">
        <f t="shared" si="17"/>
        <v>8.85</v>
      </c>
    </row>
    <row r="576" spans="4:23" ht="13.5" thickBot="1" x14ac:dyDescent="0.25">
      <c r="D576" s="36" t="s">
        <v>7732</v>
      </c>
      <c r="E576" s="14">
        <v>0.05</v>
      </c>
      <c r="S576" s="37" t="s">
        <v>7732</v>
      </c>
      <c r="T576" s="38" t="s">
        <v>2626</v>
      </c>
      <c r="U576" s="39">
        <f t="shared" si="16"/>
        <v>11.5</v>
      </c>
      <c r="V576" s="32">
        <v>0.23039999999999999</v>
      </c>
      <c r="W576" s="33">
        <f t="shared" si="17"/>
        <v>8.85</v>
      </c>
    </row>
    <row r="577" spans="4:23" ht="13.5" thickBot="1" x14ac:dyDescent="0.25">
      <c r="D577" s="36" t="s">
        <v>7734</v>
      </c>
      <c r="E577" s="14">
        <v>0.05</v>
      </c>
      <c r="S577" s="37" t="s">
        <v>7734</v>
      </c>
      <c r="T577" s="38" t="s">
        <v>2626</v>
      </c>
      <c r="U577" s="39">
        <f t="shared" si="16"/>
        <v>11.5</v>
      </c>
      <c r="V577" s="32">
        <v>0.23039999999999999</v>
      </c>
      <c r="W577" s="33">
        <f t="shared" si="17"/>
        <v>8.85</v>
      </c>
    </row>
    <row r="578" spans="4:23" ht="13.5" thickBot="1" x14ac:dyDescent="0.25">
      <c r="D578" s="36" t="s">
        <v>7736</v>
      </c>
      <c r="E578" s="14">
        <v>0.05</v>
      </c>
      <c r="S578" s="37" t="s">
        <v>7736</v>
      </c>
      <c r="T578" s="38" t="s">
        <v>2626</v>
      </c>
      <c r="U578" s="39">
        <f t="shared" si="16"/>
        <v>11.5</v>
      </c>
      <c r="V578" s="32">
        <v>0.23039999999999999</v>
      </c>
      <c r="W578" s="33">
        <f t="shared" si="17"/>
        <v>8.85</v>
      </c>
    </row>
    <row r="579" spans="4:23" ht="13.5" thickBot="1" x14ac:dyDescent="0.25">
      <c r="D579" s="36" t="s">
        <v>7738</v>
      </c>
      <c r="E579" s="14">
        <v>0.05</v>
      </c>
      <c r="S579" s="37" t="s">
        <v>7738</v>
      </c>
      <c r="T579" s="38" t="s">
        <v>2626</v>
      </c>
      <c r="U579" s="39">
        <f t="shared" si="16"/>
        <v>11.5</v>
      </c>
      <c r="V579" s="32">
        <v>0.23039999999999999</v>
      </c>
      <c r="W579" s="33">
        <f t="shared" si="17"/>
        <v>8.85</v>
      </c>
    </row>
    <row r="580" spans="4:23" ht="13.5" thickBot="1" x14ac:dyDescent="0.25">
      <c r="D580" s="36" t="s">
        <v>7740</v>
      </c>
      <c r="E580" s="14">
        <v>0.05</v>
      </c>
      <c r="S580" s="37" t="s">
        <v>7740</v>
      </c>
      <c r="T580" s="38" t="s">
        <v>2626</v>
      </c>
      <c r="U580" s="39">
        <f t="shared" si="16"/>
        <v>11.5</v>
      </c>
      <c r="V580" s="32">
        <v>0.23039999999999999</v>
      </c>
      <c r="W580" s="33">
        <f t="shared" si="17"/>
        <v>8.85</v>
      </c>
    </row>
    <row r="581" spans="4:23" ht="13.5" thickBot="1" x14ac:dyDescent="0.25">
      <c r="D581" s="36" t="s">
        <v>7742</v>
      </c>
      <c r="E581" s="14">
        <v>0.05</v>
      </c>
      <c r="S581" s="37" t="s">
        <v>7742</v>
      </c>
      <c r="T581" s="38" t="s">
        <v>2626</v>
      </c>
      <c r="U581" s="39">
        <f t="shared" ref="U581:U644" si="18">$T$1</f>
        <v>11.5</v>
      </c>
      <c r="V581" s="32">
        <v>0.23039999999999999</v>
      </c>
      <c r="W581" s="33">
        <f t="shared" ref="W581:W644" si="19">ROUND(U581*IF(V581=1,1,(1-V581)),3)</f>
        <v>8.85</v>
      </c>
    </row>
    <row r="582" spans="4:23" ht="13.5" thickBot="1" x14ac:dyDescent="0.25">
      <c r="D582" s="36" t="s">
        <v>7744</v>
      </c>
      <c r="E582" s="14">
        <v>0.05</v>
      </c>
      <c r="S582" s="37" t="s">
        <v>7744</v>
      </c>
      <c r="T582" s="38" t="s">
        <v>2626</v>
      </c>
      <c r="U582" s="39">
        <f t="shared" si="18"/>
        <v>11.5</v>
      </c>
      <c r="V582" s="32">
        <v>0.23039999999999999</v>
      </c>
      <c r="W582" s="33">
        <f t="shared" si="19"/>
        <v>8.85</v>
      </c>
    </row>
    <row r="583" spans="4:23" ht="13.5" thickBot="1" x14ac:dyDescent="0.25">
      <c r="D583" s="36" t="s">
        <v>7746</v>
      </c>
      <c r="E583" s="14">
        <v>0.05</v>
      </c>
      <c r="S583" s="37" t="s">
        <v>7746</v>
      </c>
      <c r="T583" s="38" t="s">
        <v>2626</v>
      </c>
      <c r="U583" s="39">
        <f t="shared" si="18"/>
        <v>11.5</v>
      </c>
      <c r="V583" s="32">
        <v>0.23039999999999999</v>
      </c>
      <c r="W583" s="33">
        <f t="shared" si="19"/>
        <v>8.85</v>
      </c>
    </row>
    <row r="584" spans="4:23" ht="13.5" thickBot="1" x14ac:dyDescent="0.25">
      <c r="D584" s="36" t="s">
        <v>7748</v>
      </c>
      <c r="E584" s="14">
        <v>0.05</v>
      </c>
      <c r="S584" s="37" t="s">
        <v>7748</v>
      </c>
      <c r="T584" s="38" t="s">
        <v>2626</v>
      </c>
      <c r="U584" s="39">
        <f t="shared" si="18"/>
        <v>11.5</v>
      </c>
      <c r="V584" s="32">
        <v>0.23039999999999999</v>
      </c>
      <c r="W584" s="33">
        <f t="shared" si="19"/>
        <v>8.85</v>
      </c>
    </row>
    <row r="585" spans="4:23" ht="13.5" thickBot="1" x14ac:dyDescent="0.25">
      <c r="D585" s="36" t="s">
        <v>7750</v>
      </c>
      <c r="E585" s="14">
        <v>0.05</v>
      </c>
      <c r="S585" s="37" t="s">
        <v>7750</v>
      </c>
      <c r="T585" s="38" t="s">
        <v>2626</v>
      </c>
      <c r="U585" s="39">
        <f t="shared" si="18"/>
        <v>11.5</v>
      </c>
      <c r="V585" s="32">
        <v>0.23039999999999999</v>
      </c>
      <c r="W585" s="33">
        <f t="shared" si="19"/>
        <v>8.85</v>
      </c>
    </row>
    <row r="586" spans="4:23" ht="13.5" thickBot="1" x14ac:dyDescent="0.25">
      <c r="D586" s="36" t="s">
        <v>7752</v>
      </c>
      <c r="E586" s="14">
        <v>0.05</v>
      </c>
      <c r="S586" s="37" t="s">
        <v>7752</v>
      </c>
      <c r="T586" s="38" t="s">
        <v>2626</v>
      </c>
      <c r="U586" s="39">
        <f t="shared" si="18"/>
        <v>11.5</v>
      </c>
      <c r="V586" s="32">
        <v>0.23039999999999999</v>
      </c>
      <c r="W586" s="33">
        <f t="shared" si="19"/>
        <v>8.85</v>
      </c>
    </row>
    <row r="587" spans="4:23" ht="13.5" thickBot="1" x14ac:dyDescent="0.25">
      <c r="D587" s="36" t="s">
        <v>7754</v>
      </c>
      <c r="E587" s="14">
        <v>0.05</v>
      </c>
      <c r="S587" s="37" t="s">
        <v>7754</v>
      </c>
      <c r="T587" s="38" t="s">
        <v>2626</v>
      </c>
      <c r="U587" s="39">
        <f t="shared" si="18"/>
        <v>11.5</v>
      </c>
      <c r="V587" s="32">
        <v>0.23039999999999999</v>
      </c>
      <c r="W587" s="33">
        <f t="shared" si="19"/>
        <v>8.85</v>
      </c>
    </row>
    <row r="588" spans="4:23" ht="13.5" thickBot="1" x14ac:dyDescent="0.25">
      <c r="D588" s="36" t="s">
        <v>7756</v>
      </c>
      <c r="E588" s="14">
        <v>0.05</v>
      </c>
      <c r="S588" s="37" t="s">
        <v>7756</v>
      </c>
      <c r="T588" s="38" t="s">
        <v>2626</v>
      </c>
      <c r="U588" s="39">
        <f t="shared" si="18"/>
        <v>11.5</v>
      </c>
      <c r="V588" s="32">
        <v>0.23039999999999999</v>
      </c>
      <c r="W588" s="33">
        <f t="shared" si="19"/>
        <v>8.85</v>
      </c>
    </row>
    <row r="589" spans="4:23" ht="13.5" thickBot="1" x14ac:dyDescent="0.25">
      <c r="D589" s="36" t="s">
        <v>7758</v>
      </c>
      <c r="E589" s="14">
        <v>0.05</v>
      </c>
      <c r="S589" s="37" t="s">
        <v>7758</v>
      </c>
      <c r="T589" s="38" t="s">
        <v>2626</v>
      </c>
      <c r="U589" s="39">
        <f t="shared" si="18"/>
        <v>11.5</v>
      </c>
      <c r="V589" s="32">
        <v>0.23039999999999999</v>
      </c>
      <c r="W589" s="33">
        <f t="shared" si="19"/>
        <v>8.85</v>
      </c>
    </row>
    <row r="590" spans="4:23" ht="13.5" thickBot="1" x14ac:dyDescent="0.25">
      <c r="D590" s="36" t="s">
        <v>7760</v>
      </c>
      <c r="E590" s="14">
        <v>0.05</v>
      </c>
      <c r="S590" s="37" t="s">
        <v>7760</v>
      </c>
      <c r="T590" s="38" t="s">
        <v>2626</v>
      </c>
      <c r="U590" s="39">
        <f t="shared" si="18"/>
        <v>11.5</v>
      </c>
      <c r="V590" s="32">
        <v>0.23039999999999999</v>
      </c>
      <c r="W590" s="33">
        <f t="shared" si="19"/>
        <v>8.85</v>
      </c>
    </row>
    <row r="591" spans="4:23" ht="13.5" thickBot="1" x14ac:dyDescent="0.25">
      <c r="D591" s="36" t="s">
        <v>7762</v>
      </c>
      <c r="E591" s="14">
        <v>0.05</v>
      </c>
      <c r="S591" s="37" t="s">
        <v>7762</v>
      </c>
      <c r="T591" s="38" t="s">
        <v>2626</v>
      </c>
      <c r="U591" s="39">
        <f t="shared" si="18"/>
        <v>11.5</v>
      </c>
      <c r="V591" s="32">
        <v>0.23039999999999999</v>
      </c>
      <c r="W591" s="33">
        <f t="shared" si="19"/>
        <v>8.85</v>
      </c>
    </row>
    <row r="592" spans="4:23" ht="13.5" thickBot="1" x14ac:dyDescent="0.25">
      <c r="D592" s="36" t="s">
        <v>7764</v>
      </c>
      <c r="E592" s="14">
        <v>0.05</v>
      </c>
      <c r="S592" s="37" t="s">
        <v>7764</v>
      </c>
      <c r="T592" s="38" t="s">
        <v>2626</v>
      </c>
      <c r="U592" s="39">
        <f t="shared" si="18"/>
        <v>11.5</v>
      </c>
      <c r="V592" s="32">
        <v>0.23039999999999999</v>
      </c>
      <c r="W592" s="33">
        <f t="shared" si="19"/>
        <v>8.85</v>
      </c>
    </row>
    <row r="593" spans="4:23" ht="13.5" thickBot="1" x14ac:dyDescent="0.25">
      <c r="D593" s="36" t="s">
        <v>7766</v>
      </c>
      <c r="E593" s="14">
        <v>0.05</v>
      </c>
      <c r="S593" s="37" t="s">
        <v>7766</v>
      </c>
      <c r="T593" s="38" t="s">
        <v>2626</v>
      </c>
      <c r="U593" s="39">
        <f t="shared" si="18"/>
        <v>11.5</v>
      </c>
      <c r="V593" s="32">
        <v>0.23039999999999999</v>
      </c>
      <c r="W593" s="33">
        <f t="shared" si="19"/>
        <v>8.85</v>
      </c>
    </row>
    <row r="594" spans="4:23" ht="13.5" thickBot="1" x14ac:dyDescent="0.25">
      <c r="D594" s="36" t="s">
        <v>7768</v>
      </c>
      <c r="E594" s="14">
        <v>0.05</v>
      </c>
      <c r="S594" s="37" t="s">
        <v>7768</v>
      </c>
      <c r="T594" s="38" t="s">
        <v>2626</v>
      </c>
      <c r="U594" s="39">
        <f t="shared" si="18"/>
        <v>11.5</v>
      </c>
      <c r="V594" s="32">
        <v>0.23039999999999999</v>
      </c>
      <c r="W594" s="33">
        <f t="shared" si="19"/>
        <v>8.85</v>
      </c>
    </row>
    <row r="595" spans="4:23" ht="13.5" thickBot="1" x14ac:dyDescent="0.25">
      <c r="D595" s="36" t="s">
        <v>7770</v>
      </c>
      <c r="E595" s="14">
        <v>0.05</v>
      </c>
      <c r="S595" s="37" t="s">
        <v>7770</v>
      </c>
      <c r="T595" s="38" t="s">
        <v>2626</v>
      </c>
      <c r="U595" s="39">
        <f t="shared" si="18"/>
        <v>11.5</v>
      </c>
      <c r="V595" s="32">
        <v>0.23039999999999999</v>
      </c>
      <c r="W595" s="33">
        <f t="shared" si="19"/>
        <v>8.85</v>
      </c>
    </row>
    <row r="596" spans="4:23" ht="13.5" thickBot="1" x14ac:dyDescent="0.25">
      <c r="D596" s="36" t="s">
        <v>7772</v>
      </c>
      <c r="E596" s="14">
        <v>0.05</v>
      </c>
      <c r="S596" s="37" t="s">
        <v>7772</v>
      </c>
      <c r="T596" s="38" t="s">
        <v>2626</v>
      </c>
      <c r="U596" s="39">
        <f t="shared" si="18"/>
        <v>11.5</v>
      </c>
      <c r="V596" s="32">
        <v>0.23039999999999999</v>
      </c>
      <c r="W596" s="33">
        <f t="shared" si="19"/>
        <v>8.85</v>
      </c>
    </row>
    <row r="597" spans="4:23" ht="13.5" thickBot="1" x14ac:dyDescent="0.25">
      <c r="D597" s="36" t="s">
        <v>7774</v>
      </c>
      <c r="E597" s="14">
        <v>0.05</v>
      </c>
      <c r="S597" s="37" t="s">
        <v>7774</v>
      </c>
      <c r="T597" s="38" t="s">
        <v>2626</v>
      </c>
      <c r="U597" s="39">
        <f t="shared" si="18"/>
        <v>11.5</v>
      </c>
      <c r="V597" s="32">
        <v>0.23039999999999999</v>
      </c>
      <c r="W597" s="33">
        <f t="shared" si="19"/>
        <v>8.85</v>
      </c>
    </row>
    <row r="598" spans="4:23" ht="13.5" thickBot="1" x14ac:dyDescent="0.25">
      <c r="D598" s="36" t="s">
        <v>7776</v>
      </c>
      <c r="E598" s="14">
        <v>0.05</v>
      </c>
      <c r="S598" s="37" t="s">
        <v>7776</v>
      </c>
      <c r="T598" s="38" t="s">
        <v>2626</v>
      </c>
      <c r="U598" s="39">
        <f t="shared" si="18"/>
        <v>11.5</v>
      </c>
      <c r="V598" s="32">
        <v>0.23039999999999999</v>
      </c>
      <c r="W598" s="33">
        <f t="shared" si="19"/>
        <v>8.85</v>
      </c>
    </row>
    <row r="599" spans="4:23" ht="13.5" thickBot="1" x14ac:dyDescent="0.25">
      <c r="D599" s="36" t="s">
        <v>7778</v>
      </c>
      <c r="E599" s="14">
        <v>0.05</v>
      </c>
      <c r="S599" s="37" t="s">
        <v>7778</v>
      </c>
      <c r="T599" s="38" t="s">
        <v>2626</v>
      </c>
      <c r="U599" s="39">
        <f t="shared" si="18"/>
        <v>11.5</v>
      </c>
      <c r="V599" s="32">
        <v>0.23039999999999999</v>
      </c>
      <c r="W599" s="33">
        <f t="shared" si="19"/>
        <v>8.85</v>
      </c>
    </row>
    <row r="600" spans="4:23" ht="13.5" thickBot="1" x14ac:dyDescent="0.25">
      <c r="D600" s="36" t="s">
        <v>7780</v>
      </c>
      <c r="E600" s="14">
        <v>0.05</v>
      </c>
      <c r="S600" s="37" t="s">
        <v>7780</v>
      </c>
      <c r="T600" s="38" t="s">
        <v>2626</v>
      </c>
      <c r="U600" s="39">
        <f t="shared" si="18"/>
        <v>11.5</v>
      </c>
      <c r="V600" s="32">
        <v>0.23039999999999999</v>
      </c>
      <c r="W600" s="33">
        <f t="shared" si="19"/>
        <v>8.85</v>
      </c>
    </row>
    <row r="601" spans="4:23" ht="13.5" thickBot="1" x14ac:dyDescent="0.25">
      <c r="D601" s="36" t="s">
        <v>7001</v>
      </c>
      <c r="E601" s="14">
        <v>0.05</v>
      </c>
      <c r="S601" s="37" t="s">
        <v>7001</v>
      </c>
      <c r="T601" s="38" t="s">
        <v>2626</v>
      </c>
      <c r="U601" s="39">
        <f t="shared" si="18"/>
        <v>11.5</v>
      </c>
      <c r="V601" s="32">
        <v>0.23039999999999999</v>
      </c>
      <c r="W601" s="33">
        <f t="shared" si="19"/>
        <v>8.85</v>
      </c>
    </row>
    <row r="602" spans="4:23" ht="13.5" thickBot="1" x14ac:dyDescent="0.25">
      <c r="D602" s="36" t="s">
        <v>5154</v>
      </c>
      <c r="E602" s="14">
        <v>0.05</v>
      </c>
      <c r="S602" s="37" t="s">
        <v>5154</v>
      </c>
      <c r="T602" s="38" t="s">
        <v>2626</v>
      </c>
      <c r="U602" s="39">
        <f t="shared" si="18"/>
        <v>11.5</v>
      </c>
      <c r="V602" s="32">
        <v>0.23039999999999999</v>
      </c>
      <c r="W602" s="33">
        <f t="shared" si="19"/>
        <v>8.85</v>
      </c>
    </row>
    <row r="603" spans="4:23" ht="13.5" thickBot="1" x14ac:dyDescent="0.25">
      <c r="D603" s="36" t="s">
        <v>5156</v>
      </c>
      <c r="E603" s="14">
        <v>0.05</v>
      </c>
      <c r="S603" s="37" t="s">
        <v>5156</v>
      </c>
      <c r="T603" s="38" t="s">
        <v>2626</v>
      </c>
      <c r="U603" s="39">
        <f t="shared" si="18"/>
        <v>11.5</v>
      </c>
      <c r="V603" s="32">
        <v>0.23039999999999999</v>
      </c>
      <c r="W603" s="33">
        <f t="shared" si="19"/>
        <v>8.85</v>
      </c>
    </row>
    <row r="604" spans="4:23" ht="13.5" thickBot="1" x14ac:dyDescent="0.25">
      <c r="D604" s="36" t="s">
        <v>5158</v>
      </c>
      <c r="E604" s="14">
        <v>0.05</v>
      </c>
      <c r="S604" s="37" t="s">
        <v>5158</v>
      </c>
      <c r="T604" s="38" t="s">
        <v>2626</v>
      </c>
      <c r="U604" s="39">
        <f t="shared" si="18"/>
        <v>11.5</v>
      </c>
      <c r="V604" s="32">
        <v>0.23039999999999999</v>
      </c>
      <c r="W604" s="33">
        <f t="shared" si="19"/>
        <v>8.85</v>
      </c>
    </row>
    <row r="605" spans="4:23" ht="13.5" thickBot="1" x14ac:dyDescent="0.25">
      <c r="D605" s="36" t="s">
        <v>5160</v>
      </c>
      <c r="E605" s="14">
        <v>0.05</v>
      </c>
      <c r="S605" s="37" t="s">
        <v>5160</v>
      </c>
      <c r="T605" s="38" t="s">
        <v>2626</v>
      </c>
      <c r="U605" s="39">
        <f t="shared" si="18"/>
        <v>11.5</v>
      </c>
      <c r="V605" s="32">
        <v>0.23039999999999999</v>
      </c>
      <c r="W605" s="33">
        <f t="shared" si="19"/>
        <v>8.85</v>
      </c>
    </row>
    <row r="606" spans="4:23" ht="13.5" thickBot="1" x14ac:dyDescent="0.25">
      <c r="D606" s="36" t="s">
        <v>7976</v>
      </c>
      <c r="E606" s="14">
        <v>0.05</v>
      </c>
      <c r="S606" s="37" t="s">
        <v>7976</v>
      </c>
      <c r="T606" s="38" t="s">
        <v>2626</v>
      </c>
      <c r="U606" s="39">
        <f t="shared" si="18"/>
        <v>11.5</v>
      </c>
      <c r="V606" s="32">
        <v>0.23039999999999999</v>
      </c>
      <c r="W606" s="33">
        <f t="shared" si="19"/>
        <v>8.85</v>
      </c>
    </row>
    <row r="607" spans="4:23" ht="13.5" thickBot="1" x14ac:dyDescent="0.25">
      <c r="D607" s="36" t="s">
        <v>7978</v>
      </c>
      <c r="E607" s="14">
        <v>0.05</v>
      </c>
      <c r="S607" s="37" t="s">
        <v>7978</v>
      </c>
      <c r="T607" s="38" t="s">
        <v>2626</v>
      </c>
      <c r="U607" s="39">
        <f t="shared" si="18"/>
        <v>11.5</v>
      </c>
      <c r="V607" s="32">
        <v>0.23039999999999999</v>
      </c>
      <c r="W607" s="33">
        <f t="shared" si="19"/>
        <v>8.85</v>
      </c>
    </row>
    <row r="608" spans="4:23" ht="13.5" thickBot="1" x14ac:dyDescent="0.25">
      <c r="D608" s="36" t="s">
        <v>7980</v>
      </c>
      <c r="E608" s="14">
        <v>0.05</v>
      </c>
      <c r="S608" s="37" t="s">
        <v>7980</v>
      </c>
      <c r="T608" s="38" t="s">
        <v>2626</v>
      </c>
      <c r="U608" s="39">
        <f t="shared" si="18"/>
        <v>11.5</v>
      </c>
      <c r="V608" s="32">
        <v>0.23039999999999999</v>
      </c>
      <c r="W608" s="33">
        <f t="shared" si="19"/>
        <v>8.85</v>
      </c>
    </row>
    <row r="609" spans="4:23" ht="13.5" thickBot="1" x14ac:dyDescent="0.25">
      <c r="D609" s="36" t="s">
        <v>7982</v>
      </c>
      <c r="E609" s="14">
        <v>0.05</v>
      </c>
      <c r="S609" s="37" t="s">
        <v>7982</v>
      </c>
      <c r="T609" s="38" t="s">
        <v>2626</v>
      </c>
      <c r="U609" s="39">
        <f t="shared" si="18"/>
        <v>11.5</v>
      </c>
      <c r="V609" s="32">
        <v>0.23039999999999999</v>
      </c>
      <c r="W609" s="33">
        <f t="shared" si="19"/>
        <v>8.85</v>
      </c>
    </row>
    <row r="610" spans="4:23" ht="13.5" thickBot="1" x14ac:dyDescent="0.25">
      <c r="D610" s="36" t="s">
        <v>7984</v>
      </c>
      <c r="E610" s="14">
        <v>0.05</v>
      </c>
      <c r="S610" s="37" t="s">
        <v>7984</v>
      </c>
      <c r="T610" s="38" t="s">
        <v>2626</v>
      </c>
      <c r="U610" s="39">
        <f t="shared" si="18"/>
        <v>11.5</v>
      </c>
      <c r="V610" s="32">
        <v>0.23039999999999999</v>
      </c>
      <c r="W610" s="33">
        <f t="shared" si="19"/>
        <v>8.85</v>
      </c>
    </row>
    <row r="611" spans="4:23" ht="13.5" thickBot="1" x14ac:dyDescent="0.25">
      <c r="D611" s="36" t="s">
        <v>7986</v>
      </c>
      <c r="E611" s="14">
        <v>0.05</v>
      </c>
      <c r="S611" s="37" t="s">
        <v>7986</v>
      </c>
      <c r="T611" s="38" t="s">
        <v>2626</v>
      </c>
      <c r="U611" s="39">
        <f t="shared" si="18"/>
        <v>11.5</v>
      </c>
      <c r="V611" s="32">
        <v>0.23039999999999999</v>
      </c>
      <c r="W611" s="33">
        <f t="shared" si="19"/>
        <v>8.85</v>
      </c>
    </row>
    <row r="612" spans="4:23" ht="13.5" thickBot="1" x14ac:dyDescent="0.25">
      <c r="D612" s="36" t="s">
        <v>5853</v>
      </c>
      <c r="E612" s="14">
        <v>0.05</v>
      </c>
      <c r="S612" s="37" t="s">
        <v>5853</v>
      </c>
      <c r="T612" s="38" t="s">
        <v>2626</v>
      </c>
      <c r="U612" s="39">
        <f t="shared" si="18"/>
        <v>11.5</v>
      </c>
      <c r="V612" s="32">
        <v>0.23039999999999999</v>
      </c>
      <c r="W612" s="33">
        <f t="shared" si="19"/>
        <v>8.85</v>
      </c>
    </row>
    <row r="613" spans="4:23" ht="13.5" thickBot="1" x14ac:dyDescent="0.25">
      <c r="D613" s="36" t="s">
        <v>5855</v>
      </c>
      <c r="E613" s="14">
        <v>0.05</v>
      </c>
      <c r="S613" s="37" t="s">
        <v>5855</v>
      </c>
      <c r="T613" s="38" t="s">
        <v>2626</v>
      </c>
      <c r="U613" s="39">
        <f t="shared" si="18"/>
        <v>11.5</v>
      </c>
      <c r="V613" s="32">
        <v>0.23039999999999999</v>
      </c>
      <c r="W613" s="33">
        <f t="shared" si="19"/>
        <v>8.85</v>
      </c>
    </row>
    <row r="614" spans="4:23" ht="13.5" thickBot="1" x14ac:dyDescent="0.25">
      <c r="D614" s="36" t="s">
        <v>5857</v>
      </c>
      <c r="E614" s="14">
        <v>0.05</v>
      </c>
      <c r="S614" s="37" t="s">
        <v>5857</v>
      </c>
      <c r="T614" s="38" t="s">
        <v>2626</v>
      </c>
      <c r="U614" s="39">
        <f t="shared" si="18"/>
        <v>11.5</v>
      </c>
      <c r="V614" s="32">
        <v>0.23039999999999999</v>
      </c>
      <c r="W614" s="33">
        <f t="shared" si="19"/>
        <v>8.85</v>
      </c>
    </row>
    <row r="615" spans="4:23" ht="13.5" thickBot="1" x14ac:dyDescent="0.25">
      <c r="D615" s="36" t="s">
        <v>2036</v>
      </c>
      <c r="E615" s="14">
        <v>0.05</v>
      </c>
      <c r="S615" s="37" t="s">
        <v>2036</v>
      </c>
      <c r="T615" s="38" t="s">
        <v>2626</v>
      </c>
      <c r="U615" s="39">
        <f t="shared" si="18"/>
        <v>11.5</v>
      </c>
      <c r="V615" s="32">
        <v>0.23039999999999999</v>
      </c>
      <c r="W615" s="33">
        <f t="shared" si="19"/>
        <v>8.85</v>
      </c>
    </row>
    <row r="616" spans="4:23" ht="13.5" thickBot="1" x14ac:dyDescent="0.25">
      <c r="D616" s="36" t="s">
        <v>2038</v>
      </c>
      <c r="E616" s="14">
        <v>0.05</v>
      </c>
      <c r="S616" s="37" t="s">
        <v>2038</v>
      </c>
      <c r="T616" s="38" t="s">
        <v>2626</v>
      </c>
      <c r="U616" s="39">
        <f t="shared" si="18"/>
        <v>11.5</v>
      </c>
      <c r="V616" s="32">
        <v>0.23039999999999999</v>
      </c>
      <c r="W616" s="33">
        <f t="shared" si="19"/>
        <v>8.85</v>
      </c>
    </row>
    <row r="617" spans="4:23" ht="13.5" thickBot="1" x14ac:dyDescent="0.25">
      <c r="D617" s="36" t="s">
        <v>2040</v>
      </c>
      <c r="E617" s="14">
        <v>0.05</v>
      </c>
      <c r="S617" s="37" t="s">
        <v>2040</v>
      </c>
      <c r="T617" s="38" t="s">
        <v>2626</v>
      </c>
      <c r="U617" s="39">
        <f t="shared" si="18"/>
        <v>11.5</v>
      </c>
      <c r="V617" s="32">
        <v>0.23039999999999999</v>
      </c>
      <c r="W617" s="33">
        <f t="shared" si="19"/>
        <v>8.85</v>
      </c>
    </row>
    <row r="618" spans="4:23" ht="13.5" thickBot="1" x14ac:dyDescent="0.25">
      <c r="D618" s="36" t="s">
        <v>2042</v>
      </c>
      <c r="E618" s="14">
        <v>0.05</v>
      </c>
      <c r="S618" s="37" t="s">
        <v>2042</v>
      </c>
      <c r="T618" s="38" t="s">
        <v>2626</v>
      </c>
      <c r="U618" s="39">
        <f t="shared" si="18"/>
        <v>11.5</v>
      </c>
      <c r="V618" s="32">
        <v>0.23039999999999999</v>
      </c>
      <c r="W618" s="33">
        <f t="shared" si="19"/>
        <v>8.85</v>
      </c>
    </row>
    <row r="619" spans="4:23" ht="13.5" thickBot="1" x14ac:dyDescent="0.25">
      <c r="D619" s="36" t="s">
        <v>2044</v>
      </c>
      <c r="E619" s="14">
        <v>0.05</v>
      </c>
      <c r="S619" s="37" t="s">
        <v>2044</v>
      </c>
      <c r="T619" s="38" t="s">
        <v>2626</v>
      </c>
      <c r="U619" s="39">
        <f t="shared" si="18"/>
        <v>11.5</v>
      </c>
      <c r="V619" s="32">
        <v>0.23039999999999999</v>
      </c>
      <c r="W619" s="33">
        <f t="shared" si="19"/>
        <v>8.85</v>
      </c>
    </row>
    <row r="620" spans="4:23" ht="13.5" thickBot="1" x14ac:dyDescent="0.25">
      <c r="D620" s="36" t="s">
        <v>2046</v>
      </c>
      <c r="E620" s="14">
        <v>0.05</v>
      </c>
      <c r="S620" s="37" t="s">
        <v>2046</v>
      </c>
      <c r="T620" s="38" t="s">
        <v>2626</v>
      </c>
      <c r="U620" s="39">
        <f t="shared" si="18"/>
        <v>11.5</v>
      </c>
      <c r="V620" s="32">
        <v>0.23039999999999999</v>
      </c>
      <c r="W620" s="33">
        <f t="shared" si="19"/>
        <v>8.85</v>
      </c>
    </row>
    <row r="621" spans="4:23" ht="13.5" thickBot="1" x14ac:dyDescent="0.25">
      <c r="D621" s="36" t="s">
        <v>2048</v>
      </c>
      <c r="E621" s="14">
        <v>0.05</v>
      </c>
      <c r="S621" s="37" t="s">
        <v>2048</v>
      </c>
      <c r="T621" s="38" t="s">
        <v>2626</v>
      </c>
      <c r="U621" s="39">
        <f t="shared" si="18"/>
        <v>11.5</v>
      </c>
      <c r="V621" s="32">
        <v>0.23039999999999999</v>
      </c>
      <c r="W621" s="33">
        <f t="shared" si="19"/>
        <v>8.85</v>
      </c>
    </row>
    <row r="622" spans="4:23" ht="13.5" thickBot="1" x14ac:dyDescent="0.25">
      <c r="D622" s="36" t="s">
        <v>2050</v>
      </c>
      <c r="E622" s="14">
        <v>0.05</v>
      </c>
      <c r="S622" s="37" t="s">
        <v>2050</v>
      </c>
      <c r="T622" s="38" t="s">
        <v>2626</v>
      </c>
      <c r="U622" s="39">
        <f t="shared" si="18"/>
        <v>11.5</v>
      </c>
      <c r="V622" s="32">
        <v>0.23039999999999999</v>
      </c>
      <c r="W622" s="33">
        <f t="shared" si="19"/>
        <v>8.85</v>
      </c>
    </row>
    <row r="623" spans="4:23" ht="13.5" thickBot="1" x14ac:dyDescent="0.25">
      <c r="D623" s="36" t="s">
        <v>2052</v>
      </c>
      <c r="E623" s="14">
        <v>0.05</v>
      </c>
      <c r="S623" s="37" t="s">
        <v>2052</v>
      </c>
      <c r="T623" s="38" t="s">
        <v>2626</v>
      </c>
      <c r="U623" s="39">
        <f t="shared" si="18"/>
        <v>11.5</v>
      </c>
      <c r="V623" s="32">
        <v>0.23039999999999999</v>
      </c>
      <c r="W623" s="33">
        <f t="shared" si="19"/>
        <v>8.85</v>
      </c>
    </row>
    <row r="624" spans="4:23" ht="13.5" thickBot="1" x14ac:dyDescent="0.25">
      <c r="D624" s="36" t="s">
        <v>2054</v>
      </c>
      <c r="E624" s="14">
        <v>0.05</v>
      </c>
      <c r="S624" s="37" t="s">
        <v>2054</v>
      </c>
      <c r="T624" s="38" t="s">
        <v>2626</v>
      </c>
      <c r="U624" s="39">
        <f t="shared" si="18"/>
        <v>11.5</v>
      </c>
      <c r="V624" s="32">
        <v>0.23039999999999999</v>
      </c>
      <c r="W624" s="33">
        <f t="shared" si="19"/>
        <v>8.85</v>
      </c>
    </row>
    <row r="625" spans="4:23" ht="13.5" thickBot="1" x14ac:dyDescent="0.25">
      <c r="D625" s="36" t="s">
        <v>2056</v>
      </c>
      <c r="E625" s="14">
        <v>0.05</v>
      </c>
      <c r="S625" s="37" t="s">
        <v>2056</v>
      </c>
      <c r="T625" s="38" t="s">
        <v>2626</v>
      </c>
      <c r="U625" s="39">
        <f t="shared" si="18"/>
        <v>11.5</v>
      </c>
      <c r="V625" s="32">
        <v>0.23039999999999999</v>
      </c>
      <c r="W625" s="33">
        <f t="shared" si="19"/>
        <v>8.85</v>
      </c>
    </row>
    <row r="626" spans="4:23" ht="13.5" thickBot="1" x14ac:dyDescent="0.25">
      <c r="D626" s="36" t="s">
        <v>2058</v>
      </c>
      <c r="E626" s="14">
        <v>0.05</v>
      </c>
      <c r="S626" s="37" t="s">
        <v>2058</v>
      </c>
      <c r="T626" s="38" t="s">
        <v>2626</v>
      </c>
      <c r="U626" s="39">
        <f t="shared" si="18"/>
        <v>11.5</v>
      </c>
      <c r="V626" s="32">
        <v>0.23039999999999999</v>
      </c>
      <c r="W626" s="33">
        <f t="shared" si="19"/>
        <v>8.85</v>
      </c>
    </row>
    <row r="627" spans="4:23" ht="13.5" thickBot="1" x14ac:dyDescent="0.25">
      <c r="D627" s="36" t="s">
        <v>2060</v>
      </c>
      <c r="E627" s="14">
        <v>0.05</v>
      </c>
      <c r="S627" s="37" t="s">
        <v>2060</v>
      </c>
      <c r="T627" s="38" t="s">
        <v>2626</v>
      </c>
      <c r="U627" s="39">
        <f t="shared" si="18"/>
        <v>11.5</v>
      </c>
      <c r="V627" s="32">
        <v>0.23039999999999999</v>
      </c>
      <c r="W627" s="33">
        <f t="shared" si="19"/>
        <v>8.85</v>
      </c>
    </row>
    <row r="628" spans="4:23" ht="13.5" thickBot="1" x14ac:dyDescent="0.25">
      <c r="D628" s="36" t="s">
        <v>2062</v>
      </c>
      <c r="E628" s="14">
        <v>0.05</v>
      </c>
      <c r="S628" s="37" t="s">
        <v>2062</v>
      </c>
      <c r="T628" s="38" t="s">
        <v>2626</v>
      </c>
      <c r="U628" s="39">
        <f t="shared" si="18"/>
        <v>11.5</v>
      </c>
      <c r="V628" s="32">
        <v>0.23039999999999999</v>
      </c>
      <c r="W628" s="33">
        <f t="shared" si="19"/>
        <v>8.85</v>
      </c>
    </row>
    <row r="629" spans="4:23" ht="13.5" thickBot="1" x14ac:dyDescent="0.25">
      <c r="D629" s="36" t="s">
        <v>2064</v>
      </c>
      <c r="E629" s="14">
        <v>0.05</v>
      </c>
      <c r="S629" s="37" t="s">
        <v>2064</v>
      </c>
      <c r="T629" s="38" t="s">
        <v>2626</v>
      </c>
      <c r="U629" s="39">
        <f t="shared" si="18"/>
        <v>11.5</v>
      </c>
      <c r="V629" s="32">
        <v>0.23039999999999999</v>
      </c>
      <c r="W629" s="33">
        <f t="shared" si="19"/>
        <v>8.85</v>
      </c>
    </row>
    <row r="630" spans="4:23" ht="13.5" thickBot="1" x14ac:dyDescent="0.25">
      <c r="D630" s="36" t="s">
        <v>2066</v>
      </c>
      <c r="E630" s="14">
        <v>0.05</v>
      </c>
      <c r="S630" s="37" t="s">
        <v>2066</v>
      </c>
      <c r="T630" s="38" t="s">
        <v>2626</v>
      </c>
      <c r="U630" s="39">
        <f t="shared" si="18"/>
        <v>11.5</v>
      </c>
      <c r="V630" s="32">
        <v>0.23039999999999999</v>
      </c>
      <c r="W630" s="33">
        <f t="shared" si="19"/>
        <v>8.85</v>
      </c>
    </row>
    <row r="631" spans="4:23" ht="13.5" thickBot="1" x14ac:dyDescent="0.25">
      <c r="D631" s="36" t="s">
        <v>2068</v>
      </c>
      <c r="E631" s="14">
        <v>0.05</v>
      </c>
      <c r="S631" s="37" t="s">
        <v>2068</v>
      </c>
      <c r="T631" s="38" t="s">
        <v>2626</v>
      </c>
      <c r="U631" s="39">
        <f t="shared" si="18"/>
        <v>11.5</v>
      </c>
      <c r="V631" s="32">
        <v>0.23039999999999999</v>
      </c>
      <c r="W631" s="33">
        <f t="shared" si="19"/>
        <v>8.85</v>
      </c>
    </row>
    <row r="632" spans="4:23" ht="13.5" thickBot="1" x14ac:dyDescent="0.25">
      <c r="D632" s="36" t="s">
        <v>2070</v>
      </c>
      <c r="E632" s="14">
        <v>0.05</v>
      </c>
      <c r="S632" s="37" t="s">
        <v>2070</v>
      </c>
      <c r="T632" s="38" t="s">
        <v>2626</v>
      </c>
      <c r="U632" s="39">
        <f t="shared" si="18"/>
        <v>11.5</v>
      </c>
      <c r="V632" s="32">
        <v>0.23039999999999999</v>
      </c>
      <c r="W632" s="33">
        <f t="shared" si="19"/>
        <v>8.85</v>
      </c>
    </row>
    <row r="633" spans="4:23" ht="13.5" thickBot="1" x14ac:dyDescent="0.25">
      <c r="D633" s="36" t="s">
        <v>2072</v>
      </c>
      <c r="E633" s="14">
        <v>0.05</v>
      </c>
      <c r="S633" s="37" t="s">
        <v>2072</v>
      </c>
      <c r="T633" s="38" t="s">
        <v>2626</v>
      </c>
      <c r="U633" s="39">
        <f t="shared" si="18"/>
        <v>11.5</v>
      </c>
      <c r="V633" s="32">
        <v>0.23039999999999999</v>
      </c>
      <c r="W633" s="33">
        <f t="shared" si="19"/>
        <v>8.85</v>
      </c>
    </row>
    <row r="634" spans="4:23" ht="13.5" thickBot="1" x14ac:dyDescent="0.25">
      <c r="D634" s="36" t="s">
        <v>2074</v>
      </c>
      <c r="E634" s="14">
        <v>0.05</v>
      </c>
      <c r="S634" s="37" t="s">
        <v>2074</v>
      </c>
      <c r="T634" s="38" t="s">
        <v>2626</v>
      </c>
      <c r="U634" s="39">
        <f t="shared" si="18"/>
        <v>11.5</v>
      </c>
      <c r="V634" s="32">
        <v>0.23039999999999999</v>
      </c>
      <c r="W634" s="33">
        <f t="shared" si="19"/>
        <v>8.85</v>
      </c>
    </row>
    <row r="635" spans="4:23" ht="13.5" thickBot="1" x14ac:dyDescent="0.25">
      <c r="D635" s="36" t="s">
        <v>2076</v>
      </c>
      <c r="E635" s="14">
        <v>0.05</v>
      </c>
      <c r="S635" s="37" t="s">
        <v>2076</v>
      </c>
      <c r="T635" s="38" t="s">
        <v>2626</v>
      </c>
      <c r="U635" s="39">
        <f t="shared" si="18"/>
        <v>11.5</v>
      </c>
      <c r="V635" s="32">
        <v>0.23039999999999999</v>
      </c>
      <c r="W635" s="33">
        <f t="shared" si="19"/>
        <v>8.85</v>
      </c>
    </row>
    <row r="636" spans="4:23" ht="13.5" thickBot="1" x14ac:dyDescent="0.25">
      <c r="D636" s="36">
        <v>30501474</v>
      </c>
      <c r="E636" s="14">
        <v>0.05</v>
      </c>
      <c r="S636" s="37">
        <v>30501474</v>
      </c>
      <c r="T636" s="38" t="s">
        <v>2626</v>
      </c>
      <c r="U636" s="39">
        <f t="shared" si="18"/>
        <v>11.5</v>
      </c>
      <c r="V636" s="32">
        <v>0.23039999999999999</v>
      </c>
      <c r="W636" s="33">
        <f t="shared" si="19"/>
        <v>8.85</v>
      </c>
    </row>
    <row r="637" spans="4:23" ht="13.5" thickBot="1" x14ac:dyDescent="0.25">
      <c r="D637" s="36">
        <v>30501482</v>
      </c>
      <c r="E637" s="14">
        <v>0.05</v>
      </c>
      <c r="S637" s="37">
        <v>30501482</v>
      </c>
      <c r="T637" s="38" t="s">
        <v>2626</v>
      </c>
      <c r="U637" s="39">
        <f t="shared" si="18"/>
        <v>11.5</v>
      </c>
      <c r="V637" s="32">
        <v>0.23039999999999999</v>
      </c>
      <c r="W637" s="33">
        <f t="shared" si="19"/>
        <v>8.85</v>
      </c>
    </row>
    <row r="638" spans="4:23" ht="13.5" thickBot="1" x14ac:dyDescent="0.25">
      <c r="D638" s="36">
        <v>30501490</v>
      </c>
      <c r="E638" s="14">
        <v>0.05</v>
      </c>
      <c r="S638" s="37">
        <v>30501490</v>
      </c>
      <c r="T638" s="38" t="s">
        <v>2626</v>
      </c>
      <c r="U638" s="39">
        <f t="shared" si="18"/>
        <v>11.5</v>
      </c>
      <c r="V638" s="32">
        <v>0.23039999999999999</v>
      </c>
      <c r="W638" s="33">
        <f t="shared" si="19"/>
        <v>8.85</v>
      </c>
    </row>
    <row r="639" spans="4:23" ht="13.5" thickBot="1" x14ac:dyDescent="0.25">
      <c r="D639" s="36">
        <v>30501504</v>
      </c>
      <c r="E639" s="14">
        <v>0.05</v>
      </c>
      <c r="S639" s="37">
        <v>30501504</v>
      </c>
      <c r="T639" s="38" t="s">
        <v>2626</v>
      </c>
      <c r="U639" s="39">
        <f t="shared" si="18"/>
        <v>11.5</v>
      </c>
      <c r="V639" s="32">
        <v>0.23039999999999999</v>
      </c>
      <c r="W639" s="33">
        <f t="shared" si="19"/>
        <v>8.85</v>
      </c>
    </row>
    <row r="640" spans="4:23" ht="13.5" thickBot="1" x14ac:dyDescent="0.25">
      <c r="D640" s="36">
        <v>30501512</v>
      </c>
      <c r="E640" s="14">
        <v>0.05</v>
      </c>
      <c r="S640" s="37">
        <v>30501512</v>
      </c>
      <c r="T640" s="38" t="s">
        <v>2626</v>
      </c>
      <c r="U640" s="39">
        <f t="shared" si="18"/>
        <v>11.5</v>
      </c>
      <c r="V640" s="32">
        <v>0.23039999999999999</v>
      </c>
      <c r="W640" s="33">
        <f t="shared" si="19"/>
        <v>8.85</v>
      </c>
    </row>
    <row r="641" spans="4:23" ht="13.5" thickBot="1" x14ac:dyDescent="0.25">
      <c r="D641" s="36">
        <v>30501520</v>
      </c>
      <c r="E641" s="14">
        <v>0.05</v>
      </c>
      <c r="S641" s="37">
        <v>30501520</v>
      </c>
      <c r="T641" s="38" t="s">
        <v>2626</v>
      </c>
      <c r="U641" s="39">
        <f t="shared" si="18"/>
        <v>11.5</v>
      </c>
      <c r="V641" s="32">
        <v>0.23039999999999999</v>
      </c>
      <c r="W641" s="33">
        <f t="shared" si="19"/>
        <v>8.85</v>
      </c>
    </row>
    <row r="642" spans="4:23" ht="13.5" thickBot="1" x14ac:dyDescent="0.25">
      <c r="D642" s="36">
        <v>30501539</v>
      </c>
      <c r="E642" s="14">
        <v>0.05</v>
      </c>
      <c r="S642" s="37">
        <v>30501539</v>
      </c>
      <c r="T642" s="38" t="s">
        <v>2626</v>
      </c>
      <c r="U642" s="39">
        <f t="shared" si="18"/>
        <v>11.5</v>
      </c>
      <c r="V642" s="32">
        <v>0.23039999999999999</v>
      </c>
      <c r="W642" s="33">
        <f t="shared" si="19"/>
        <v>8.85</v>
      </c>
    </row>
    <row r="643" spans="4:23" ht="13.5" thickBot="1" x14ac:dyDescent="0.25">
      <c r="D643" s="36" t="s">
        <v>2092</v>
      </c>
      <c r="E643" s="14">
        <v>0.05</v>
      </c>
      <c r="S643" s="37" t="s">
        <v>2092</v>
      </c>
      <c r="T643" s="38" t="s">
        <v>2626</v>
      </c>
      <c r="U643" s="39">
        <f t="shared" si="18"/>
        <v>11.5</v>
      </c>
      <c r="V643" s="32">
        <v>0.23039999999999999</v>
      </c>
      <c r="W643" s="33">
        <f t="shared" si="19"/>
        <v>8.85</v>
      </c>
    </row>
    <row r="644" spans="4:23" ht="13.5" thickBot="1" x14ac:dyDescent="0.25">
      <c r="D644" s="36" t="s">
        <v>2094</v>
      </c>
      <c r="E644" s="14">
        <v>0.05</v>
      </c>
      <c r="S644" s="37" t="s">
        <v>2094</v>
      </c>
      <c r="T644" s="38" t="s">
        <v>2626</v>
      </c>
      <c r="U644" s="39">
        <f t="shared" si="18"/>
        <v>11.5</v>
      </c>
      <c r="V644" s="32">
        <v>0.23039999999999999</v>
      </c>
      <c r="W644" s="33">
        <f t="shared" si="19"/>
        <v>8.85</v>
      </c>
    </row>
    <row r="645" spans="4:23" ht="13.5" thickBot="1" x14ac:dyDescent="0.25">
      <c r="D645" s="36" t="s">
        <v>2096</v>
      </c>
      <c r="E645" s="14">
        <v>0.05</v>
      </c>
      <c r="S645" s="37" t="s">
        <v>2096</v>
      </c>
      <c r="T645" s="38" t="s">
        <v>2626</v>
      </c>
      <c r="U645" s="39">
        <f t="shared" ref="U645:U708" si="20">$T$1</f>
        <v>11.5</v>
      </c>
      <c r="V645" s="32">
        <v>0.23039999999999999</v>
      </c>
      <c r="W645" s="33">
        <f t="shared" ref="W645:W708" si="21">ROUND(U645*IF(V645=1,1,(1-V645)),3)</f>
        <v>8.85</v>
      </c>
    </row>
    <row r="646" spans="4:23" ht="13.5" thickBot="1" x14ac:dyDescent="0.25">
      <c r="D646" s="36" t="s">
        <v>2098</v>
      </c>
      <c r="E646" s="14">
        <v>0.05</v>
      </c>
      <c r="S646" s="37" t="s">
        <v>2098</v>
      </c>
      <c r="T646" s="38" t="s">
        <v>2626</v>
      </c>
      <c r="U646" s="39">
        <f t="shared" si="20"/>
        <v>11.5</v>
      </c>
      <c r="V646" s="32">
        <v>0.23039999999999999</v>
      </c>
      <c r="W646" s="33">
        <f t="shared" si="21"/>
        <v>8.85</v>
      </c>
    </row>
    <row r="647" spans="4:23" ht="13.5" thickBot="1" x14ac:dyDescent="0.25">
      <c r="D647" s="36" t="s">
        <v>2100</v>
      </c>
      <c r="E647" s="14">
        <v>0.05</v>
      </c>
      <c r="S647" s="37" t="s">
        <v>2100</v>
      </c>
      <c r="T647" s="38" t="s">
        <v>2626</v>
      </c>
      <c r="U647" s="39">
        <f t="shared" si="20"/>
        <v>11.5</v>
      </c>
      <c r="V647" s="32">
        <v>0.23039999999999999</v>
      </c>
      <c r="W647" s="33">
        <f t="shared" si="21"/>
        <v>8.85</v>
      </c>
    </row>
    <row r="648" spans="4:23" ht="13.5" thickBot="1" x14ac:dyDescent="0.25">
      <c r="D648" s="36" t="s">
        <v>2102</v>
      </c>
      <c r="E648" s="14">
        <v>0.05</v>
      </c>
      <c r="S648" s="37" t="s">
        <v>2102</v>
      </c>
      <c r="T648" s="38" t="s">
        <v>2626</v>
      </c>
      <c r="U648" s="39">
        <f t="shared" si="20"/>
        <v>11.5</v>
      </c>
      <c r="V648" s="32">
        <v>0.23039999999999999</v>
      </c>
      <c r="W648" s="33">
        <f t="shared" si="21"/>
        <v>8.85</v>
      </c>
    </row>
    <row r="649" spans="4:23" ht="13.5" thickBot="1" x14ac:dyDescent="0.25">
      <c r="D649" s="36" t="s">
        <v>2104</v>
      </c>
      <c r="E649" s="14">
        <v>0.05</v>
      </c>
      <c r="S649" s="37" t="s">
        <v>2104</v>
      </c>
      <c r="T649" s="38" t="s">
        <v>2626</v>
      </c>
      <c r="U649" s="39">
        <f t="shared" si="20"/>
        <v>11.5</v>
      </c>
      <c r="V649" s="32">
        <v>0.23039999999999999</v>
      </c>
      <c r="W649" s="33">
        <f t="shared" si="21"/>
        <v>8.85</v>
      </c>
    </row>
    <row r="650" spans="4:23" ht="13.5" thickBot="1" x14ac:dyDescent="0.25">
      <c r="D650" s="36" t="s">
        <v>2106</v>
      </c>
      <c r="E650" s="14">
        <v>0.05</v>
      </c>
      <c r="S650" s="37" t="s">
        <v>2106</v>
      </c>
      <c r="T650" s="38" t="s">
        <v>2626</v>
      </c>
      <c r="U650" s="39">
        <f t="shared" si="20"/>
        <v>11.5</v>
      </c>
      <c r="V650" s="32">
        <v>0.23039999999999999</v>
      </c>
      <c r="W650" s="33">
        <f t="shared" si="21"/>
        <v>8.85</v>
      </c>
    </row>
    <row r="651" spans="4:23" ht="13.5" thickBot="1" x14ac:dyDescent="0.25">
      <c r="D651" s="36" t="s">
        <v>2108</v>
      </c>
      <c r="E651" s="14">
        <v>0.05</v>
      </c>
      <c r="S651" s="37" t="s">
        <v>2108</v>
      </c>
      <c r="T651" s="38" t="s">
        <v>2626</v>
      </c>
      <c r="U651" s="39">
        <f t="shared" si="20"/>
        <v>11.5</v>
      </c>
      <c r="V651" s="32">
        <v>0.23039999999999999</v>
      </c>
      <c r="W651" s="33">
        <f t="shared" si="21"/>
        <v>8.85</v>
      </c>
    </row>
    <row r="652" spans="4:23" ht="13.5" thickBot="1" x14ac:dyDescent="0.25">
      <c r="D652" s="36" t="s">
        <v>2110</v>
      </c>
      <c r="E652" s="14">
        <v>0.05</v>
      </c>
      <c r="S652" s="37" t="s">
        <v>2110</v>
      </c>
      <c r="T652" s="38" t="s">
        <v>2626</v>
      </c>
      <c r="U652" s="39">
        <f t="shared" si="20"/>
        <v>11.5</v>
      </c>
      <c r="V652" s="32">
        <v>0.23039999999999999</v>
      </c>
      <c r="W652" s="33">
        <f t="shared" si="21"/>
        <v>8.85</v>
      </c>
    </row>
    <row r="653" spans="4:23" ht="13.5" thickBot="1" x14ac:dyDescent="0.25">
      <c r="D653" s="36" t="s">
        <v>2112</v>
      </c>
      <c r="E653" s="14">
        <v>0.05</v>
      </c>
      <c r="S653" s="37" t="s">
        <v>2112</v>
      </c>
      <c r="T653" s="38" t="s">
        <v>2626</v>
      </c>
      <c r="U653" s="39">
        <f t="shared" si="20"/>
        <v>11.5</v>
      </c>
      <c r="V653" s="32">
        <v>0.23039999999999999</v>
      </c>
      <c r="W653" s="33">
        <f t="shared" si="21"/>
        <v>8.85</v>
      </c>
    </row>
    <row r="654" spans="4:23" ht="13.5" thickBot="1" x14ac:dyDescent="0.25">
      <c r="D654" s="36" t="s">
        <v>2114</v>
      </c>
      <c r="E654" s="14">
        <v>0.05</v>
      </c>
      <c r="S654" s="37" t="s">
        <v>2114</v>
      </c>
      <c r="T654" s="38" t="s">
        <v>2626</v>
      </c>
      <c r="U654" s="39">
        <f t="shared" si="20"/>
        <v>11.5</v>
      </c>
      <c r="V654" s="32">
        <v>0.23039999999999999</v>
      </c>
      <c r="W654" s="33">
        <f t="shared" si="21"/>
        <v>8.85</v>
      </c>
    </row>
    <row r="655" spans="4:23" ht="13.5" thickBot="1" x14ac:dyDescent="0.25">
      <c r="D655" s="36" t="s">
        <v>2116</v>
      </c>
      <c r="E655" s="14">
        <v>0.05</v>
      </c>
      <c r="S655" s="37" t="s">
        <v>2116</v>
      </c>
      <c r="T655" s="38" t="s">
        <v>2626</v>
      </c>
      <c r="U655" s="39">
        <f t="shared" si="20"/>
        <v>11.5</v>
      </c>
      <c r="V655" s="32">
        <v>0.23039999999999999</v>
      </c>
      <c r="W655" s="33">
        <f t="shared" si="21"/>
        <v>8.85</v>
      </c>
    </row>
    <row r="656" spans="4:23" ht="13.5" thickBot="1" x14ac:dyDescent="0.25">
      <c r="D656" s="36" t="s">
        <v>2118</v>
      </c>
      <c r="E656" s="14">
        <v>0.05</v>
      </c>
      <c r="S656" s="37" t="s">
        <v>2118</v>
      </c>
      <c r="T656" s="38" t="s">
        <v>2626</v>
      </c>
      <c r="U656" s="39">
        <f t="shared" si="20"/>
        <v>11.5</v>
      </c>
      <c r="V656" s="32">
        <v>0.23039999999999999</v>
      </c>
      <c r="W656" s="33">
        <f t="shared" si="21"/>
        <v>8.85</v>
      </c>
    </row>
    <row r="657" spans="4:23" ht="13.5" thickBot="1" x14ac:dyDescent="0.25">
      <c r="D657" s="36" t="s">
        <v>4327</v>
      </c>
      <c r="E657" s="14">
        <v>0.05</v>
      </c>
      <c r="S657" s="37" t="s">
        <v>4327</v>
      </c>
      <c r="T657" s="38" t="s">
        <v>2626</v>
      </c>
      <c r="U657" s="39">
        <f t="shared" si="20"/>
        <v>11.5</v>
      </c>
      <c r="V657" s="32">
        <v>0.23039999999999999</v>
      </c>
      <c r="W657" s="33">
        <f t="shared" si="21"/>
        <v>8.85</v>
      </c>
    </row>
    <row r="658" spans="4:23" ht="13.5" thickBot="1" x14ac:dyDescent="0.25">
      <c r="D658" s="36" t="s">
        <v>4329</v>
      </c>
      <c r="E658" s="14">
        <v>0.05</v>
      </c>
      <c r="S658" s="37" t="s">
        <v>4329</v>
      </c>
      <c r="T658" s="38" t="s">
        <v>2626</v>
      </c>
      <c r="U658" s="39">
        <f t="shared" si="20"/>
        <v>11.5</v>
      </c>
      <c r="V658" s="32">
        <v>0.23039999999999999</v>
      </c>
      <c r="W658" s="33">
        <f t="shared" si="21"/>
        <v>8.85</v>
      </c>
    </row>
    <row r="659" spans="4:23" ht="13.5" thickBot="1" x14ac:dyDescent="0.25">
      <c r="D659" s="36" t="s">
        <v>4331</v>
      </c>
      <c r="E659" s="14">
        <v>0.05</v>
      </c>
      <c r="S659" s="37" t="s">
        <v>4331</v>
      </c>
      <c r="T659" s="38" t="s">
        <v>2626</v>
      </c>
      <c r="U659" s="39">
        <f t="shared" si="20"/>
        <v>11.5</v>
      </c>
      <c r="V659" s="32">
        <v>0.23039999999999999</v>
      </c>
      <c r="W659" s="33">
        <f t="shared" si="21"/>
        <v>8.85</v>
      </c>
    </row>
    <row r="660" spans="4:23" ht="13.5" thickBot="1" x14ac:dyDescent="0.25">
      <c r="D660" s="36" t="s">
        <v>6307</v>
      </c>
      <c r="E660" s="14">
        <v>0.05</v>
      </c>
      <c r="S660" s="37" t="s">
        <v>6307</v>
      </c>
      <c r="T660" s="38" t="s">
        <v>2626</v>
      </c>
      <c r="U660" s="39">
        <f t="shared" si="20"/>
        <v>11.5</v>
      </c>
      <c r="V660" s="32">
        <v>0.23039999999999999</v>
      </c>
      <c r="W660" s="33">
        <f t="shared" si="21"/>
        <v>8.85</v>
      </c>
    </row>
    <row r="661" spans="4:23" ht="13.5" thickBot="1" x14ac:dyDescent="0.25">
      <c r="D661" s="36" t="s">
        <v>6309</v>
      </c>
      <c r="E661" s="14">
        <v>0.05</v>
      </c>
      <c r="S661" s="37" t="s">
        <v>6309</v>
      </c>
      <c r="T661" s="38" t="s">
        <v>2626</v>
      </c>
      <c r="U661" s="39">
        <f t="shared" si="20"/>
        <v>11.5</v>
      </c>
      <c r="V661" s="32">
        <v>0.23039999999999999</v>
      </c>
      <c r="W661" s="33">
        <f t="shared" si="21"/>
        <v>8.85</v>
      </c>
    </row>
    <row r="662" spans="4:23" ht="13.5" thickBot="1" x14ac:dyDescent="0.25">
      <c r="D662" s="36" t="s">
        <v>6311</v>
      </c>
      <c r="E662" s="14">
        <v>0.05</v>
      </c>
      <c r="S662" s="37" t="s">
        <v>6311</v>
      </c>
      <c r="T662" s="38" t="s">
        <v>2626</v>
      </c>
      <c r="U662" s="39">
        <f t="shared" si="20"/>
        <v>11.5</v>
      </c>
      <c r="V662" s="32">
        <v>0.23039999999999999</v>
      </c>
      <c r="W662" s="33">
        <f t="shared" si="21"/>
        <v>8.85</v>
      </c>
    </row>
    <row r="663" spans="4:23" ht="13.5" thickBot="1" x14ac:dyDescent="0.25">
      <c r="D663" s="36" t="s">
        <v>6313</v>
      </c>
      <c r="E663" s="14">
        <v>0.05</v>
      </c>
      <c r="S663" s="37" t="s">
        <v>6313</v>
      </c>
      <c r="T663" s="38" t="s">
        <v>2626</v>
      </c>
      <c r="U663" s="39">
        <f t="shared" si="20"/>
        <v>11.5</v>
      </c>
      <c r="V663" s="32">
        <v>0.23039999999999999</v>
      </c>
      <c r="W663" s="33">
        <f t="shared" si="21"/>
        <v>8.85</v>
      </c>
    </row>
    <row r="664" spans="4:23" ht="13.5" thickBot="1" x14ac:dyDescent="0.25">
      <c r="D664" s="36" t="s">
        <v>6315</v>
      </c>
      <c r="E664" s="14">
        <v>0.05</v>
      </c>
      <c r="S664" s="37" t="s">
        <v>6315</v>
      </c>
      <c r="T664" s="38" t="s">
        <v>2626</v>
      </c>
      <c r="U664" s="39">
        <f t="shared" si="20"/>
        <v>11.5</v>
      </c>
      <c r="V664" s="32">
        <v>0.23039999999999999</v>
      </c>
      <c r="W664" s="33">
        <f t="shared" si="21"/>
        <v>8.85</v>
      </c>
    </row>
    <row r="665" spans="4:23" ht="13.5" thickBot="1" x14ac:dyDescent="0.25">
      <c r="D665" s="36" t="s">
        <v>6317</v>
      </c>
      <c r="E665" s="14">
        <v>0.05</v>
      </c>
      <c r="S665" s="37" t="s">
        <v>6317</v>
      </c>
      <c r="T665" s="38" t="s">
        <v>2626</v>
      </c>
      <c r="U665" s="39">
        <f t="shared" si="20"/>
        <v>11.5</v>
      </c>
      <c r="V665" s="32">
        <v>0.23039999999999999</v>
      </c>
      <c r="W665" s="33">
        <f t="shared" si="21"/>
        <v>8.85</v>
      </c>
    </row>
    <row r="666" spans="4:23" ht="13.5" thickBot="1" x14ac:dyDescent="0.25">
      <c r="D666" s="36" t="s">
        <v>6319</v>
      </c>
      <c r="E666" s="14">
        <v>0.05</v>
      </c>
      <c r="S666" s="37" t="s">
        <v>6319</v>
      </c>
      <c r="T666" s="38" t="s">
        <v>2626</v>
      </c>
      <c r="U666" s="39">
        <f t="shared" si="20"/>
        <v>11.5</v>
      </c>
      <c r="V666" s="32">
        <v>0.23039999999999999</v>
      </c>
      <c r="W666" s="33">
        <f t="shared" si="21"/>
        <v>8.85</v>
      </c>
    </row>
    <row r="667" spans="4:23" ht="13.5" thickBot="1" x14ac:dyDescent="0.25">
      <c r="D667" s="36" t="s">
        <v>6321</v>
      </c>
      <c r="E667" s="14">
        <v>0.05</v>
      </c>
      <c r="S667" s="37" t="s">
        <v>6321</v>
      </c>
      <c r="T667" s="38" t="s">
        <v>2626</v>
      </c>
      <c r="U667" s="39">
        <f t="shared" si="20"/>
        <v>11.5</v>
      </c>
      <c r="V667" s="32">
        <v>0.23039999999999999</v>
      </c>
      <c r="W667" s="33">
        <f t="shared" si="21"/>
        <v>8.85</v>
      </c>
    </row>
    <row r="668" spans="4:23" ht="13.5" thickBot="1" x14ac:dyDescent="0.25">
      <c r="D668" s="36" t="s">
        <v>6323</v>
      </c>
      <c r="E668" s="14">
        <v>0.05</v>
      </c>
      <c r="S668" s="37" t="s">
        <v>6323</v>
      </c>
      <c r="T668" s="38" t="s">
        <v>2626</v>
      </c>
      <c r="U668" s="39">
        <f t="shared" si="20"/>
        <v>11.5</v>
      </c>
      <c r="V668" s="32">
        <v>0.23039999999999999</v>
      </c>
      <c r="W668" s="33">
        <f t="shared" si="21"/>
        <v>8.85</v>
      </c>
    </row>
    <row r="669" spans="4:23" ht="13.5" thickBot="1" x14ac:dyDescent="0.25">
      <c r="D669" s="36" t="s">
        <v>6325</v>
      </c>
      <c r="E669" s="14">
        <v>0.05</v>
      </c>
      <c r="S669" s="37" t="s">
        <v>6325</v>
      </c>
      <c r="T669" s="38" t="s">
        <v>2626</v>
      </c>
      <c r="U669" s="39">
        <f t="shared" si="20"/>
        <v>11.5</v>
      </c>
      <c r="V669" s="32">
        <v>0.23039999999999999</v>
      </c>
      <c r="W669" s="33">
        <f t="shared" si="21"/>
        <v>8.85</v>
      </c>
    </row>
    <row r="670" spans="4:23" ht="13.5" thickBot="1" x14ac:dyDescent="0.25">
      <c r="D670" s="36">
        <v>30502292</v>
      </c>
      <c r="E670" s="14">
        <v>0.05</v>
      </c>
      <c r="S670" s="37">
        <v>30502292</v>
      </c>
      <c r="T670" s="38" t="s">
        <v>2626</v>
      </c>
      <c r="U670" s="39">
        <f t="shared" si="20"/>
        <v>11.5</v>
      </c>
      <c r="V670" s="32">
        <v>0.23039999999999999</v>
      </c>
      <c r="W670" s="33">
        <f t="shared" si="21"/>
        <v>8.85</v>
      </c>
    </row>
    <row r="671" spans="4:23" ht="13.5" thickBot="1" x14ac:dyDescent="0.25">
      <c r="D671" s="36">
        <v>30502306</v>
      </c>
      <c r="E671" s="14">
        <v>0.05</v>
      </c>
      <c r="S671" s="37">
        <v>30502306</v>
      </c>
      <c r="T671" s="38" t="s">
        <v>2626</v>
      </c>
      <c r="U671" s="39">
        <f t="shared" si="20"/>
        <v>11.5</v>
      </c>
      <c r="V671" s="32">
        <v>0.23039999999999999</v>
      </c>
      <c r="W671" s="33">
        <f t="shared" si="21"/>
        <v>8.85</v>
      </c>
    </row>
    <row r="672" spans="4:23" ht="13.5" thickBot="1" x14ac:dyDescent="0.25">
      <c r="D672" s="36">
        <v>30502314</v>
      </c>
      <c r="E672" s="14">
        <v>0.05</v>
      </c>
      <c r="S672" s="37">
        <v>30502314</v>
      </c>
      <c r="T672" s="38" t="s">
        <v>2626</v>
      </c>
      <c r="U672" s="39">
        <f t="shared" si="20"/>
        <v>11.5</v>
      </c>
      <c r="V672" s="32">
        <v>0.23039999999999999</v>
      </c>
      <c r="W672" s="33">
        <f t="shared" si="21"/>
        <v>8.85</v>
      </c>
    </row>
    <row r="673" spans="4:23" ht="13.5" thickBot="1" x14ac:dyDescent="0.25">
      <c r="D673" s="36">
        <v>30502322</v>
      </c>
      <c r="E673" s="14">
        <v>0.05</v>
      </c>
      <c r="S673" s="37">
        <v>30502322</v>
      </c>
      <c r="T673" s="38" t="s">
        <v>2626</v>
      </c>
      <c r="U673" s="39">
        <f t="shared" si="20"/>
        <v>11.5</v>
      </c>
      <c r="V673" s="32">
        <v>0.23039999999999999</v>
      </c>
      <c r="W673" s="33">
        <f t="shared" si="21"/>
        <v>8.85</v>
      </c>
    </row>
    <row r="674" spans="4:23" ht="13.5" thickBot="1" x14ac:dyDescent="0.25">
      <c r="D674" s="36">
        <v>30502349</v>
      </c>
      <c r="E674" s="14">
        <v>0.05</v>
      </c>
      <c r="S674" s="37">
        <v>30502349</v>
      </c>
      <c r="T674" s="38" t="s">
        <v>2626</v>
      </c>
      <c r="U674" s="39">
        <f t="shared" si="20"/>
        <v>11.5</v>
      </c>
      <c r="V674" s="32">
        <v>0.23039999999999999</v>
      </c>
      <c r="W674" s="33">
        <f t="shared" si="21"/>
        <v>8.85</v>
      </c>
    </row>
    <row r="675" spans="4:23" ht="13.5" thickBot="1" x14ac:dyDescent="0.25">
      <c r="D675" s="36">
        <v>30502357</v>
      </c>
      <c r="E675" s="14">
        <v>0.05</v>
      </c>
      <c r="S675" s="37">
        <v>30502357</v>
      </c>
      <c r="T675" s="38" t="s">
        <v>2626</v>
      </c>
      <c r="U675" s="39">
        <f t="shared" si="20"/>
        <v>11.5</v>
      </c>
      <c r="V675" s="32">
        <v>0.23039999999999999</v>
      </c>
      <c r="W675" s="33">
        <f t="shared" si="21"/>
        <v>8.85</v>
      </c>
    </row>
    <row r="676" spans="4:23" ht="13.5" thickBot="1" x14ac:dyDescent="0.25">
      <c r="D676" s="36" t="s">
        <v>7346</v>
      </c>
      <c r="E676" s="14">
        <v>0.05</v>
      </c>
      <c r="S676" s="37" t="s">
        <v>7346</v>
      </c>
      <c r="T676" s="38" t="s">
        <v>2626</v>
      </c>
      <c r="U676" s="39">
        <f t="shared" si="20"/>
        <v>11.5</v>
      </c>
      <c r="V676" s="32">
        <v>0.23039999999999999</v>
      </c>
      <c r="W676" s="33">
        <f t="shared" si="21"/>
        <v>8.85</v>
      </c>
    </row>
    <row r="677" spans="4:23" ht="13.5" thickBot="1" x14ac:dyDescent="0.25">
      <c r="D677" s="36" t="s">
        <v>7348</v>
      </c>
      <c r="E677" s="14">
        <v>0.05</v>
      </c>
      <c r="S677" s="37" t="s">
        <v>7348</v>
      </c>
      <c r="T677" s="38" t="s">
        <v>2626</v>
      </c>
      <c r="U677" s="39">
        <f t="shared" si="20"/>
        <v>11.5</v>
      </c>
      <c r="V677" s="32">
        <v>0.23039999999999999</v>
      </c>
      <c r="W677" s="33">
        <f t="shared" si="21"/>
        <v>8.85</v>
      </c>
    </row>
    <row r="678" spans="4:23" ht="13.5" thickBot="1" x14ac:dyDescent="0.25">
      <c r="D678" s="36" t="s">
        <v>7350</v>
      </c>
      <c r="E678" s="14">
        <v>0.05</v>
      </c>
      <c r="S678" s="37" t="s">
        <v>7350</v>
      </c>
      <c r="T678" s="38" t="s">
        <v>2626</v>
      </c>
      <c r="U678" s="39">
        <f t="shared" si="20"/>
        <v>11.5</v>
      </c>
      <c r="V678" s="32">
        <v>0.23039999999999999</v>
      </c>
      <c r="W678" s="33">
        <f t="shared" si="21"/>
        <v>8.85</v>
      </c>
    </row>
    <row r="679" spans="4:23" ht="13.5" thickBot="1" x14ac:dyDescent="0.25">
      <c r="D679" s="36" t="s">
        <v>7352</v>
      </c>
      <c r="E679" s="14">
        <v>0.05</v>
      </c>
      <c r="S679" s="37" t="s">
        <v>7352</v>
      </c>
      <c r="T679" s="38" t="s">
        <v>2626</v>
      </c>
      <c r="U679" s="39">
        <f t="shared" si="20"/>
        <v>11.5</v>
      </c>
      <c r="V679" s="32">
        <v>0.23039999999999999</v>
      </c>
      <c r="W679" s="33">
        <f t="shared" si="21"/>
        <v>8.85</v>
      </c>
    </row>
    <row r="680" spans="4:23" ht="13.5" thickBot="1" x14ac:dyDescent="0.25">
      <c r="D680" s="36" t="s">
        <v>7354</v>
      </c>
      <c r="E680" s="14">
        <v>0.05</v>
      </c>
      <c r="S680" s="37" t="s">
        <v>7354</v>
      </c>
      <c r="T680" s="38" t="s">
        <v>2626</v>
      </c>
      <c r="U680" s="39">
        <f t="shared" si="20"/>
        <v>11.5</v>
      </c>
      <c r="V680" s="32">
        <v>0.23039999999999999</v>
      </c>
      <c r="W680" s="33">
        <f t="shared" si="21"/>
        <v>8.85</v>
      </c>
    </row>
    <row r="681" spans="4:23" ht="13.5" thickBot="1" x14ac:dyDescent="0.25">
      <c r="D681" s="36" t="s">
        <v>7356</v>
      </c>
      <c r="E681" s="14">
        <v>0.05</v>
      </c>
      <c r="S681" s="37" t="s">
        <v>7356</v>
      </c>
      <c r="T681" s="38" t="s">
        <v>2626</v>
      </c>
      <c r="U681" s="39">
        <f t="shared" si="20"/>
        <v>11.5</v>
      </c>
      <c r="V681" s="32">
        <v>0.23039999999999999</v>
      </c>
      <c r="W681" s="33">
        <f t="shared" si="21"/>
        <v>8.85</v>
      </c>
    </row>
    <row r="682" spans="4:23" ht="13.5" thickBot="1" x14ac:dyDescent="0.25">
      <c r="D682" s="36" t="s">
        <v>7358</v>
      </c>
      <c r="E682" s="14">
        <v>0.05</v>
      </c>
      <c r="S682" s="37" t="s">
        <v>7358</v>
      </c>
      <c r="T682" s="38" t="s">
        <v>2626</v>
      </c>
      <c r="U682" s="39">
        <f t="shared" si="20"/>
        <v>11.5</v>
      </c>
      <c r="V682" s="32">
        <v>0.23039999999999999</v>
      </c>
      <c r="W682" s="33">
        <f t="shared" si="21"/>
        <v>8.85</v>
      </c>
    </row>
    <row r="683" spans="4:23" ht="13.5" thickBot="1" x14ac:dyDescent="0.25">
      <c r="D683" s="36" t="s">
        <v>7360</v>
      </c>
      <c r="E683" s="14">
        <v>0.05</v>
      </c>
      <c r="S683" s="37" t="s">
        <v>7360</v>
      </c>
      <c r="T683" s="38" t="s">
        <v>2626</v>
      </c>
      <c r="U683" s="39">
        <f t="shared" si="20"/>
        <v>11.5</v>
      </c>
      <c r="V683" s="32">
        <v>0.23039999999999999</v>
      </c>
      <c r="W683" s="33">
        <f t="shared" si="21"/>
        <v>8.85</v>
      </c>
    </row>
    <row r="684" spans="4:23" ht="13.5" thickBot="1" x14ac:dyDescent="0.25">
      <c r="D684" s="36" t="s">
        <v>7362</v>
      </c>
      <c r="E684" s="14">
        <v>0.05</v>
      </c>
      <c r="S684" s="37" t="s">
        <v>7362</v>
      </c>
      <c r="T684" s="38" t="s">
        <v>2626</v>
      </c>
      <c r="U684" s="39">
        <f t="shared" si="20"/>
        <v>11.5</v>
      </c>
      <c r="V684" s="32">
        <v>0.23039999999999999</v>
      </c>
      <c r="W684" s="33">
        <f t="shared" si="21"/>
        <v>8.85</v>
      </c>
    </row>
    <row r="685" spans="4:23" ht="13.5" thickBot="1" x14ac:dyDescent="0.25">
      <c r="D685" s="36" t="s">
        <v>7364</v>
      </c>
      <c r="E685" s="14">
        <v>0.05</v>
      </c>
      <c r="S685" s="37" t="s">
        <v>7364</v>
      </c>
      <c r="T685" s="38" t="s">
        <v>2626</v>
      </c>
      <c r="U685" s="39">
        <f t="shared" si="20"/>
        <v>11.5</v>
      </c>
      <c r="V685" s="32">
        <v>0.23039999999999999</v>
      </c>
      <c r="W685" s="33">
        <f t="shared" si="21"/>
        <v>8.85</v>
      </c>
    </row>
    <row r="686" spans="4:23" ht="13.5" thickBot="1" x14ac:dyDescent="0.25">
      <c r="D686" s="36" t="s">
        <v>7366</v>
      </c>
      <c r="E686" s="14">
        <v>0.05</v>
      </c>
      <c r="S686" s="37" t="s">
        <v>7366</v>
      </c>
      <c r="T686" s="38" t="s">
        <v>2626</v>
      </c>
      <c r="U686" s="39">
        <f t="shared" si="20"/>
        <v>11.5</v>
      </c>
      <c r="V686" s="32">
        <v>0.23039999999999999</v>
      </c>
      <c r="W686" s="33">
        <f t="shared" si="21"/>
        <v>8.85</v>
      </c>
    </row>
    <row r="687" spans="4:23" ht="13.5" thickBot="1" x14ac:dyDescent="0.25">
      <c r="D687" s="36" t="s">
        <v>7368</v>
      </c>
      <c r="E687" s="14">
        <v>0.05</v>
      </c>
      <c r="S687" s="37" t="s">
        <v>7368</v>
      </c>
      <c r="T687" s="38" t="s">
        <v>2626</v>
      </c>
      <c r="U687" s="39">
        <f t="shared" si="20"/>
        <v>11.5</v>
      </c>
      <c r="V687" s="32">
        <v>0.23039999999999999</v>
      </c>
      <c r="W687" s="33">
        <f t="shared" si="21"/>
        <v>8.85</v>
      </c>
    </row>
    <row r="688" spans="4:23" ht="13.5" thickBot="1" x14ac:dyDescent="0.25">
      <c r="D688" s="36" t="s">
        <v>7370</v>
      </c>
      <c r="E688" s="14">
        <v>0.05</v>
      </c>
      <c r="S688" s="37" t="s">
        <v>7370</v>
      </c>
      <c r="T688" s="38" t="s">
        <v>2626</v>
      </c>
      <c r="U688" s="39">
        <f t="shared" si="20"/>
        <v>11.5</v>
      </c>
      <c r="V688" s="32">
        <v>0.23039999999999999</v>
      </c>
      <c r="W688" s="33">
        <f t="shared" si="21"/>
        <v>8.85</v>
      </c>
    </row>
    <row r="689" spans="4:23" ht="13.5" thickBot="1" x14ac:dyDescent="0.25">
      <c r="D689" s="36" t="s">
        <v>7372</v>
      </c>
      <c r="E689" s="14">
        <v>0.05</v>
      </c>
      <c r="S689" s="37" t="s">
        <v>7372</v>
      </c>
      <c r="T689" s="38" t="s">
        <v>2626</v>
      </c>
      <c r="U689" s="39">
        <f t="shared" si="20"/>
        <v>11.5</v>
      </c>
      <c r="V689" s="32">
        <v>0.23039999999999999</v>
      </c>
      <c r="W689" s="33">
        <f t="shared" si="21"/>
        <v>8.85</v>
      </c>
    </row>
    <row r="690" spans="4:23" ht="13.5" thickBot="1" x14ac:dyDescent="0.25">
      <c r="D690" s="36" t="s">
        <v>7374</v>
      </c>
      <c r="E690" s="14">
        <v>0.05</v>
      </c>
      <c r="S690" s="37" t="s">
        <v>7374</v>
      </c>
      <c r="T690" s="38" t="s">
        <v>2626</v>
      </c>
      <c r="U690" s="39">
        <f t="shared" si="20"/>
        <v>11.5</v>
      </c>
      <c r="V690" s="32">
        <v>0.23039999999999999</v>
      </c>
      <c r="W690" s="33">
        <f t="shared" si="21"/>
        <v>8.85</v>
      </c>
    </row>
    <row r="691" spans="4:23" ht="13.5" thickBot="1" x14ac:dyDescent="0.25">
      <c r="D691" s="36" t="s">
        <v>7376</v>
      </c>
      <c r="E691" s="14">
        <v>0.05</v>
      </c>
      <c r="S691" s="37" t="s">
        <v>7376</v>
      </c>
      <c r="T691" s="38" t="s">
        <v>2626</v>
      </c>
      <c r="U691" s="39">
        <f t="shared" si="20"/>
        <v>11.5</v>
      </c>
      <c r="V691" s="32">
        <v>0.23039999999999999</v>
      </c>
      <c r="W691" s="33">
        <f t="shared" si="21"/>
        <v>8.85</v>
      </c>
    </row>
    <row r="692" spans="4:23" ht="13.5" thickBot="1" x14ac:dyDescent="0.25">
      <c r="D692" s="36" t="s">
        <v>7378</v>
      </c>
      <c r="E692" s="14">
        <v>0.05</v>
      </c>
      <c r="S692" s="37" t="s">
        <v>7378</v>
      </c>
      <c r="T692" s="38" t="s">
        <v>2626</v>
      </c>
      <c r="U692" s="39">
        <f t="shared" si="20"/>
        <v>11.5</v>
      </c>
      <c r="V692" s="32">
        <v>0.23039999999999999</v>
      </c>
      <c r="W692" s="33">
        <f t="shared" si="21"/>
        <v>8.85</v>
      </c>
    </row>
    <row r="693" spans="4:23" ht="13.5" thickBot="1" x14ac:dyDescent="0.25">
      <c r="D693" s="36" t="s">
        <v>7380</v>
      </c>
      <c r="E693" s="14">
        <v>0.05</v>
      </c>
      <c r="S693" s="37" t="s">
        <v>7380</v>
      </c>
      <c r="T693" s="38" t="s">
        <v>2626</v>
      </c>
      <c r="U693" s="39">
        <f t="shared" si="20"/>
        <v>11.5</v>
      </c>
      <c r="V693" s="32">
        <v>0.23039999999999999</v>
      </c>
      <c r="W693" s="33">
        <f t="shared" si="21"/>
        <v>8.85</v>
      </c>
    </row>
    <row r="694" spans="4:23" ht="13.5" thickBot="1" x14ac:dyDescent="0.25">
      <c r="D694" s="36" t="s">
        <v>7382</v>
      </c>
      <c r="E694" s="14">
        <v>0.05</v>
      </c>
      <c r="S694" s="37" t="s">
        <v>7382</v>
      </c>
      <c r="T694" s="38" t="s">
        <v>2626</v>
      </c>
      <c r="U694" s="39">
        <f t="shared" si="20"/>
        <v>11.5</v>
      </c>
      <c r="V694" s="32">
        <v>0.23039999999999999</v>
      </c>
      <c r="W694" s="33">
        <f t="shared" si="21"/>
        <v>8.85</v>
      </c>
    </row>
    <row r="695" spans="4:23" ht="13.5" thickBot="1" x14ac:dyDescent="0.25">
      <c r="D695" s="36" t="s">
        <v>7384</v>
      </c>
      <c r="E695" s="14">
        <v>0.05</v>
      </c>
      <c r="S695" s="37" t="s">
        <v>7384</v>
      </c>
      <c r="T695" s="38" t="s">
        <v>2626</v>
      </c>
      <c r="U695" s="39">
        <f t="shared" si="20"/>
        <v>11.5</v>
      </c>
      <c r="V695" s="32">
        <v>0.23039999999999999</v>
      </c>
      <c r="W695" s="33">
        <f t="shared" si="21"/>
        <v>8.85</v>
      </c>
    </row>
    <row r="696" spans="4:23" ht="13.5" thickBot="1" x14ac:dyDescent="0.25">
      <c r="D696" s="36" t="s">
        <v>7386</v>
      </c>
      <c r="E696" s="14">
        <v>0.05</v>
      </c>
      <c r="S696" s="37" t="s">
        <v>7386</v>
      </c>
      <c r="T696" s="38" t="s">
        <v>2626</v>
      </c>
      <c r="U696" s="39">
        <f t="shared" si="20"/>
        <v>11.5</v>
      </c>
      <c r="V696" s="32">
        <v>0.23039999999999999</v>
      </c>
      <c r="W696" s="33">
        <f t="shared" si="21"/>
        <v>8.85</v>
      </c>
    </row>
    <row r="697" spans="4:23" ht="13.5" thickBot="1" x14ac:dyDescent="0.25">
      <c r="D697" s="36" t="s">
        <v>7388</v>
      </c>
      <c r="E697" s="14">
        <v>0.05</v>
      </c>
      <c r="S697" s="37" t="s">
        <v>7388</v>
      </c>
      <c r="T697" s="38" t="s">
        <v>2626</v>
      </c>
      <c r="U697" s="39">
        <f t="shared" si="20"/>
        <v>11.5</v>
      </c>
      <c r="V697" s="32">
        <v>0.23039999999999999</v>
      </c>
      <c r="W697" s="33">
        <f t="shared" si="21"/>
        <v>8.85</v>
      </c>
    </row>
    <row r="698" spans="4:23" ht="13.5" thickBot="1" x14ac:dyDescent="0.25">
      <c r="D698" s="36" t="s">
        <v>7390</v>
      </c>
      <c r="E698" s="14">
        <v>0.05</v>
      </c>
      <c r="S698" s="37" t="s">
        <v>7390</v>
      </c>
      <c r="T698" s="38" t="s">
        <v>2626</v>
      </c>
      <c r="U698" s="39">
        <f t="shared" si="20"/>
        <v>11.5</v>
      </c>
      <c r="V698" s="32">
        <v>0.23039999999999999</v>
      </c>
      <c r="W698" s="33">
        <f t="shared" si="21"/>
        <v>8.85</v>
      </c>
    </row>
    <row r="699" spans="4:23" ht="13.5" thickBot="1" x14ac:dyDescent="0.25">
      <c r="D699" s="36" t="s">
        <v>7392</v>
      </c>
      <c r="E699" s="14">
        <v>0.05</v>
      </c>
      <c r="S699" s="37" t="s">
        <v>7392</v>
      </c>
      <c r="T699" s="38" t="s">
        <v>2626</v>
      </c>
      <c r="U699" s="39">
        <f t="shared" si="20"/>
        <v>11.5</v>
      </c>
      <c r="V699" s="32">
        <v>0.23039999999999999</v>
      </c>
      <c r="W699" s="33">
        <f t="shared" si="21"/>
        <v>8.85</v>
      </c>
    </row>
    <row r="700" spans="4:23" ht="13.5" thickBot="1" x14ac:dyDescent="0.25">
      <c r="D700" s="36" t="s">
        <v>7394</v>
      </c>
      <c r="E700" s="14">
        <v>0.05</v>
      </c>
      <c r="S700" s="37" t="s">
        <v>7394</v>
      </c>
      <c r="T700" s="38" t="s">
        <v>2626</v>
      </c>
      <c r="U700" s="39">
        <f t="shared" si="20"/>
        <v>11.5</v>
      </c>
      <c r="V700" s="32">
        <v>0.23039999999999999</v>
      </c>
      <c r="W700" s="33">
        <f t="shared" si="21"/>
        <v>8.85</v>
      </c>
    </row>
    <row r="701" spans="4:23" ht="13.5" thickBot="1" x14ac:dyDescent="0.25">
      <c r="D701" s="36" t="s">
        <v>7813</v>
      </c>
      <c r="E701" s="14">
        <v>0.05</v>
      </c>
      <c r="S701" s="37" t="s">
        <v>7813</v>
      </c>
      <c r="T701" s="38" t="s">
        <v>2626</v>
      </c>
      <c r="U701" s="39">
        <f t="shared" si="20"/>
        <v>11.5</v>
      </c>
      <c r="V701" s="32">
        <v>0.23039999999999999</v>
      </c>
      <c r="W701" s="33">
        <f t="shared" si="21"/>
        <v>8.85</v>
      </c>
    </row>
    <row r="702" spans="4:23" ht="13.5" thickBot="1" x14ac:dyDescent="0.25">
      <c r="D702" s="36" t="s">
        <v>7815</v>
      </c>
      <c r="E702" s="14">
        <v>0.05</v>
      </c>
      <c r="S702" s="37" t="s">
        <v>7815</v>
      </c>
      <c r="T702" s="38" t="s">
        <v>2626</v>
      </c>
      <c r="U702" s="39">
        <f t="shared" si="20"/>
        <v>11.5</v>
      </c>
      <c r="V702" s="32">
        <v>0.23039999999999999</v>
      </c>
      <c r="W702" s="33">
        <f t="shared" si="21"/>
        <v>8.85</v>
      </c>
    </row>
    <row r="703" spans="4:23" ht="13.5" thickBot="1" x14ac:dyDescent="0.25">
      <c r="D703" s="36" t="s">
        <v>7817</v>
      </c>
      <c r="E703" s="14">
        <v>0.05</v>
      </c>
      <c r="S703" s="37" t="s">
        <v>7817</v>
      </c>
      <c r="T703" s="38" t="s">
        <v>2626</v>
      </c>
      <c r="U703" s="39">
        <f t="shared" si="20"/>
        <v>11.5</v>
      </c>
      <c r="V703" s="32">
        <v>0.23039999999999999</v>
      </c>
      <c r="W703" s="33">
        <f t="shared" si="21"/>
        <v>8.85</v>
      </c>
    </row>
    <row r="704" spans="4:23" ht="13.5" thickBot="1" x14ac:dyDescent="0.25">
      <c r="D704" s="36" t="s">
        <v>7819</v>
      </c>
      <c r="E704" s="14">
        <v>0.05</v>
      </c>
      <c r="S704" s="37" t="s">
        <v>7819</v>
      </c>
      <c r="T704" s="38" t="s">
        <v>2626</v>
      </c>
      <c r="U704" s="39">
        <f t="shared" si="20"/>
        <v>11.5</v>
      </c>
      <c r="V704" s="32">
        <v>0.23039999999999999</v>
      </c>
      <c r="W704" s="33">
        <f t="shared" si="21"/>
        <v>8.85</v>
      </c>
    </row>
    <row r="705" spans="4:23" ht="13.5" thickBot="1" x14ac:dyDescent="0.25">
      <c r="D705" s="36" t="s">
        <v>7821</v>
      </c>
      <c r="E705" s="14">
        <v>0.05</v>
      </c>
      <c r="S705" s="37" t="s">
        <v>7821</v>
      </c>
      <c r="T705" s="38" t="s">
        <v>2626</v>
      </c>
      <c r="U705" s="39">
        <f t="shared" si="20"/>
        <v>11.5</v>
      </c>
      <c r="V705" s="32">
        <v>0.23039999999999999</v>
      </c>
      <c r="W705" s="33">
        <f t="shared" si="21"/>
        <v>8.85</v>
      </c>
    </row>
    <row r="706" spans="4:23" ht="13.5" thickBot="1" x14ac:dyDescent="0.25">
      <c r="D706" s="36" t="s">
        <v>7823</v>
      </c>
      <c r="E706" s="14">
        <v>0.05</v>
      </c>
      <c r="S706" s="37" t="s">
        <v>7823</v>
      </c>
      <c r="T706" s="38" t="s">
        <v>2626</v>
      </c>
      <c r="U706" s="39">
        <f t="shared" si="20"/>
        <v>11.5</v>
      </c>
      <c r="V706" s="32">
        <v>0.23039999999999999</v>
      </c>
      <c r="W706" s="33">
        <f t="shared" si="21"/>
        <v>8.85</v>
      </c>
    </row>
    <row r="707" spans="4:23" ht="13.5" thickBot="1" x14ac:dyDescent="0.25">
      <c r="D707" s="36" t="s">
        <v>7825</v>
      </c>
      <c r="E707" s="14">
        <v>0.05</v>
      </c>
      <c r="S707" s="37" t="s">
        <v>7825</v>
      </c>
      <c r="T707" s="38" t="s">
        <v>2626</v>
      </c>
      <c r="U707" s="39">
        <f t="shared" si="20"/>
        <v>11.5</v>
      </c>
      <c r="V707" s="32">
        <v>0.23039999999999999</v>
      </c>
      <c r="W707" s="33">
        <f t="shared" si="21"/>
        <v>8.85</v>
      </c>
    </row>
    <row r="708" spans="4:23" ht="13.5" thickBot="1" x14ac:dyDescent="0.25">
      <c r="D708" s="36" t="s">
        <v>7827</v>
      </c>
      <c r="E708" s="14">
        <v>0.05</v>
      </c>
      <c r="S708" s="37" t="s">
        <v>7827</v>
      </c>
      <c r="T708" s="38" t="s">
        <v>2626</v>
      </c>
      <c r="U708" s="39">
        <f t="shared" si="20"/>
        <v>11.5</v>
      </c>
      <c r="V708" s="32">
        <v>0.23039999999999999</v>
      </c>
      <c r="W708" s="33">
        <f t="shared" si="21"/>
        <v>8.85</v>
      </c>
    </row>
    <row r="709" spans="4:23" ht="13.5" thickBot="1" x14ac:dyDescent="0.25">
      <c r="D709" s="36" t="s">
        <v>7829</v>
      </c>
      <c r="E709" s="14">
        <v>0.05</v>
      </c>
      <c r="S709" s="37" t="s">
        <v>7829</v>
      </c>
      <c r="T709" s="38" t="s">
        <v>2626</v>
      </c>
      <c r="U709" s="39">
        <f t="shared" ref="U709:U772" si="22">$T$1</f>
        <v>11.5</v>
      </c>
      <c r="V709" s="32">
        <v>0.23039999999999999</v>
      </c>
      <c r="W709" s="33">
        <f t="shared" ref="W709:W772" si="23">ROUND(U709*IF(V709=1,1,(1-V709)),3)</f>
        <v>8.85</v>
      </c>
    </row>
    <row r="710" spans="4:23" ht="13.5" thickBot="1" x14ac:dyDescent="0.25">
      <c r="D710" s="36" t="s">
        <v>7831</v>
      </c>
      <c r="E710" s="14">
        <v>0.05</v>
      </c>
      <c r="S710" s="37" t="s">
        <v>7831</v>
      </c>
      <c r="T710" s="38" t="s">
        <v>2626</v>
      </c>
      <c r="U710" s="39">
        <f t="shared" si="22"/>
        <v>11.5</v>
      </c>
      <c r="V710" s="32">
        <v>0.23039999999999999</v>
      </c>
      <c r="W710" s="33">
        <f t="shared" si="23"/>
        <v>8.85</v>
      </c>
    </row>
    <row r="711" spans="4:23" ht="13.5" thickBot="1" x14ac:dyDescent="0.25">
      <c r="D711" s="36" t="s">
        <v>7833</v>
      </c>
      <c r="E711" s="14">
        <v>0.05</v>
      </c>
      <c r="S711" s="37" t="s">
        <v>7833</v>
      </c>
      <c r="T711" s="38" t="s">
        <v>2626</v>
      </c>
      <c r="U711" s="39">
        <f t="shared" si="22"/>
        <v>11.5</v>
      </c>
      <c r="V711" s="32">
        <v>0.23039999999999999</v>
      </c>
      <c r="W711" s="33">
        <f t="shared" si="23"/>
        <v>8.85</v>
      </c>
    </row>
    <row r="712" spans="4:23" ht="13.5" thickBot="1" x14ac:dyDescent="0.25">
      <c r="D712" s="36" t="s">
        <v>7835</v>
      </c>
      <c r="E712" s="14">
        <v>0.05</v>
      </c>
      <c r="S712" s="37" t="s">
        <v>7835</v>
      </c>
      <c r="T712" s="38" t="s">
        <v>2626</v>
      </c>
      <c r="U712" s="39">
        <f t="shared" si="22"/>
        <v>11.5</v>
      </c>
      <c r="V712" s="32">
        <v>0.23039999999999999</v>
      </c>
      <c r="W712" s="33">
        <f t="shared" si="23"/>
        <v>8.85</v>
      </c>
    </row>
    <row r="713" spans="4:23" ht="13.5" thickBot="1" x14ac:dyDescent="0.25">
      <c r="D713" s="36" t="s">
        <v>7837</v>
      </c>
      <c r="E713" s="14">
        <v>0.05</v>
      </c>
      <c r="S713" s="37" t="s">
        <v>7837</v>
      </c>
      <c r="T713" s="38" t="s">
        <v>2626</v>
      </c>
      <c r="U713" s="39">
        <f t="shared" si="22"/>
        <v>11.5</v>
      </c>
      <c r="V713" s="32">
        <v>0.23039999999999999</v>
      </c>
      <c r="W713" s="33">
        <f t="shared" si="23"/>
        <v>8.85</v>
      </c>
    </row>
    <row r="714" spans="4:23" ht="13.5" thickBot="1" x14ac:dyDescent="0.25">
      <c r="D714" s="36" t="s">
        <v>7839</v>
      </c>
      <c r="E714" s="14">
        <v>0.05</v>
      </c>
      <c r="S714" s="37" t="s">
        <v>7839</v>
      </c>
      <c r="T714" s="38" t="s">
        <v>2626</v>
      </c>
      <c r="U714" s="39">
        <f t="shared" si="22"/>
        <v>11.5</v>
      </c>
      <c r="V714" s="32">
        <v>0.23039999999999999</v>
      </c>
      <c r="W714" s="33">
        <f t="shared" si="23"/>
        <v>8.85</v>
      </c>
    </row>
    <row r="715" spans="4:23" ht="13.5" thickBot="1" x14ac:dyDescent="0.25">
      <c r="D715" s="36" t="s">
        <v>7841</v>
      </c>
      <c r="E715" s="14">
        <v>0.05</v>
      </c>
      <c r="S715" s="37" t="s">
        <v>7841</v>
      </c>
      <c r="T715" s="38" t="s">
        <v>2626</v>
      </c>
      <c r="U715" s="39">
        <f t="shared" si="22"/>
        <v>11.5</v>
      </c>
      <c r="V715" s="32">
        <v>0.23039999999999999</v>
      </c>
      <c r="W715" s="33">
        <f t="shared" si="23"/>
        <v>8.85</v>
      </c>
    </row>
    <row r="716" spans="4:23" ht="13.5" thickBot="1" x14ac:dyDescent="0.25">
      <c r="D716" s="36" t="s">
        <v>7843</v>
      </c>
      <c r="E716" s="14">
        <v>0.05</v>
      </c>
      <c r="S716" s="37" t="s">
        <v>7843</v>
      </c>
      <c r="T716" s="38" t="s">
        <v>2626</v>
      </c>
      <c r="U716" s="39">
        <f t="shared" si="22"/>
        <v>11.5</v>
      </c>
      <c r="V716" s="32">
        <v>0.23039999999999999</v>
      </c>
      <c r="W716" s="33">
        <f t="shared" si="23"/>
        <v>8.85</v>
      </c>
    </row>
    <row r="717" spans="4:23" ht="13.5" thickBot="1" x14ac:dyDescent="0.25">
      <c r="D717" s="36" t="s">
        <v>7845</v>
      </c>
      <c r="E717" s="14">
        <v>0.05</v>
      </c>
      <c r="S717" s="37" t="s">
        <v>7845</v>
      </c>
      <c r="T717" s="38" t="s">
        <v>2626</v>
      </c>
      <c r="U717" s="39">
        <f t="shared" si="22"/>
        <v>11.5</v>
      </c>
      <c r="V717" s="32">
        <v>0.23039999999999999</v>
      </c>
      <c r="W717" s="33">
        <f t="shared" si="23"/>
        <v>8.85</v>
      </c>
    </row>
    <row r="718" spans="4:23" ht="13.5" thickBot="1" x14ac:dyDescent="0.25">
      <c r="D718" s="36" t="s">
        <v>7847</v>
      </c>
      <c r="E718" s="14">
        <v>0.05</v>
      </c>
      <c r="S718" s="37" t="s">
        <v>7847</v>
      </c>
      <c r="T718" s="38" t="s">
        <v>2626</v>
      </c>
      <c r="U718" s="39">
        <f t="shared" si="22"/>
        <v>11.5</v>
      </c>
      <c r="V718" s="32">
        <v>0.23039999999999999</v>
      </c>
      <c r="W718" s="33">
        <f t="shared" si="23"/>
        <v>8.85</v>
      </c>
    </row>
    <row r="719" spans="4:23" ht="13.5" thickBot="1" x14ac:dyDescent="0.25">
      <c r="D719" s="36" t="s">
        <v>7848</v>
      </c>
      <c r="E719" s="14">
        <v>0.05</v>
      </c>
      <c r="S719" s="37" t="s">
        <v>7848</v>
      </c>
      <c r="T719" s="38" t="s">
        <v>2626</v>
      </c>
      <c r="U719" s="39">
        <f t="shared" si="22"/>
        <v>11.5</v>
      </c>
      <c r="V719" s="32">
        <v>0.23039999999999999</v>
      </c>
      <c r="W719" s="33">
        <f t="shared" si="23"/>
        <v>8.85</v>
      </c>
    </row>
    <row r="720" spans="4:23" ht="13.5" thickBot="1" x14ac:dyDescent="0.25">
      <c r="D720" s="36" t="s">
        <v>7850</v>
      </c>
      <c r="E720" s="14">
        <v>0.05</v>
      </c>
      <c r="S720" s="37" t="s">
        <v>7850</v>
      </c>
      <c r="T720" s="38" t="s">
        <v>2626</v>
      </c>
      <c r="U720" s="39">
        <f t="shared" si="22"/>
        <v>11.5</v>
      </c>
      <c r="V720" s="32">
        <v>0.23039999999999999</v>
      </c>
      <c r="W720" s="33">
        <f t="shared" si="23"/>
        <v>8.85</v>
      </c>
    </row>
    <row r="721" spans="4:23" ht="13.5" thickBot="1" x14ac:dyDescent="0.25">
      <c r="D721" s="36" t="s">
        <v>7852</v>
      </c>
      <c r="E721" s="14">
        <v>0.05</v>
      </c>
      <c r="S721" s="37" t="s">
        <v>7852</v>
      </c>
      <c r="T721" s="38" t="s">
        <v>2626</v>
      </c>
      <c r="U721" s="39">
        <f t="shared" si="22"/>
        <v>11.5</v>
      </c>
      <c r="V721" s="32">
        <v>0.23039999999999999</v>
      </c>
      <c r="W721" s="33">
        <f t="shared" si="23"/>
        <v>8.85</v>
      </c>
    </row>
    <row r="722" spans="4:23" ht="13.5" thickBot="1" x14ac:dyDescent="0.25">
      <c r="D722" s="36" t="s">
        <v>7854</v>
      </c>
      <c r="E722" s="14">
        <v>0.05</v>
      </c>
      <c r="S722" s="37" t="s">
        <v>7854</v>
      </c>
      <c r="T722" s="38" t="s">
        <v>2626</v>
      </c>
      <c r="U722" s="39">
        <f t="shared" si="22"/>
        <v>11.5</v>
      </c>
      <c r="V722" s="32">
        <v>0.23039999999999999</v>
      </c>
      <c r="W722" s="33">
        <f t="shared" si="23"/>
        <v>8.85</v>
      </c>
    </row>
    <row r="723" spans="4:23" ht="13.5" thickBot="1" x14ac:dyDescent="0.25">
      <c r="D723" s="36" t="s">
        <v>7856</v>
      </c>
      <c r="E723" s="14">
        <v>0.05</v>
      </c>
      <c r="S723" s="37" t="s">
        <v>7856</v>
      </c>
      <c r="T723" s="38" t="s">
        <v>2626</v>
      </c>
      <c r="U723" s="39">
        <f t="shared" si="22"/>
        <v>11.5</v>
      </c>
      <c r="V723" s="32">
        <v>0.23039999999999999</v>
      </c>
      <c r="W723" s="33">
        <f t="shared" si="23"/>
        <v>8.85</v>
      </c>
    </row>
    <row r="724" spans="4:23" ht="13.5" thickBot="1" x14ac:dyDescent="0.25">
      <c r="D724" s="36" t="s">
        <v>7858</v>
      </c>
      <c r="E724" s="14">
        <v>0.05</v>
      </c>
      <c r="S724" s="37" t="s">
        <v>7858</v>
      </c>
      <c r="T724" s="38" t="s">
        <v>2626</v>
      </c>
      <c r="U724" s="39">
        <f t="shared" si="22"/>
        <v>11.5</v>
      </c>
      <c r="V724" s="32">
        <v>0.23039999999999999</v>
      </c>
      <c r="W724" s="33">
        <f t="shared" si="23"/>
        <v>8.85</v>
      </c>
    </row>
    <row r="725" spans="4:23" ht="13.5" thickBot="1" x14ac:dyDescent="0.25">
      <c r="D725" s="36" t="s">
        <v>7860</v>
      </c>
      <c r="E725" s="14">
        <v>0.05</v>
      </c>
      <c r="S725" s="37" t="s">
        <v>7860</v>
      </c>
      <c r="T725" s="38" t="s">
        <v>2626</v>
      </c>
      <c r="U725" s="39">
        <f t="shared" si="22"/>
        <v>11.5</v>
      </c>
      <c r="V725" s="32">
        <v>0.23039999999999999</v>
      </c>
      <c r="W725" s="33">
        <f t="shared" si="23"/>
        <v>8.85</v>
      </c>
    </row>
    <row r="726" spans="4:23" ht="13.5" thickBot="1" x14ac:dyDescent="0.25">
      <c r="D726" s="36" t="s">
        <v>7862</v>
      </c>
      <c r="E726" s="14">
        <v>0.05</v>
      </c>
      <c r="S726" s="37" t="s">
        <v>7862</v>
      </c>
      <c r="T726" s="38" t="s">
        <v>2626</v>
      </c>
      <c r="U726" s="39">
        <f t="shared" si="22"/>
        <v>11.5</v>
      </c>
      <c r="V726" s="32">
        <v>0.23039999999999999</v>
      </c>
      <c r="W726" s="33">
        <f t="shared" si="23"/>
        <v>8.85</v>
      </c>
    </row>
    <row r="727" spans="4:23" ht="13.5" thickBot="1" x14ac:dyDescent="0.25">
      <c r="D727" s="36" t="s">
        <v>7864</v>
      </c>
      <c r="E727" s="14">
        <v>0.05</v>
      </c>
      <c r="S727" s="37" t="s">
        <v>7864</v>
      </c>
      <c r="T727" s="38" t="s">
        <v>2626</v>
      </c>
      <c r="U727" s="39">
        <f t="shared" si="22"/>
        <v>11.5</v>
      </c>
      <c r="V727" s="32">
        <v>0.23039999999999999</v>
      </c>
      <c r="W727" s="33">
        <f t="shared" si="23"/>
        <v>8.85</v>
      </c>
    </row>
    <row r="728" spans="4:23" ht="13.5" thickBot="1" x14ac:dyDescent="0.25">
      <c r="D728" s="36" t="s">
        <v>7866</v>
      </c>
      <c r="E728" s="14">
        <v>0.05</v>
      </c>
      <c r="S728" s="37" t="s">
        <v>7866</v>
      </c>
      <c r="T728" s="38" t="s">
        <v>2626</v>
      </c>
      <c r="U728" s="39">
        <f t="shared" si="22"/>
        <v>11.5</v>
      </c>
      <c r="V728" s="32">
        <v>0.23039999999999999</v>
      </c>
      <c r="W728" s="33">
        <f t="shared" si="23"/>
        <v>8.85</v>
      </c>
    </row>
    <row r="729" spans="4:23" ht="13.5" thickBot="1" x14ac:dyDescent="0.25">
      <c r="D729" s="36" t="s">
        <v>7868</v>
      </c>
      <c r="E729" s="14">
        <v>0.05</v>
      </c>
      <c r="S729" s="37" t="s">
        <v>7868</v>
      </c>
      <c r="T729" s="38" t="s">
        <v>2626</v>
      </c>
      <c r="U729" s="39">
        <f t="shared" si="22"/>
        <v>11.5</v>
      </c>
      <c r="V729" s="32">
        <v>0.23039999999999999</v>
      </c>
      <c r="W729" s="33">
        <f t="shared" si="23"/>
        <v>8.85</v>
      </c>
    </row>
    <row r="730" spans="4:23" ht="13.5" thickBot="1" x14ac:dyDescent="0.25">
      <c r="D730" s="36" t="s">
        <v>7870</v>
      </c>
      <c r="E730" s="14">
        <v>0.05</v>
      </c>
      <c r="S730" s="37" t="s">
        <v>7870</v>
      </c>
      <c r="T730" s="38" t="s">
        <v>2626</v>
      </c>
      <c r="U730" s="39">
        <f t="shared" si="22"/>
        <v>11.5</v>
      </c>
      <c r="V730" s="32">
        <v>0.23039999999999999</v>
      </c>
      <c r="W730" s="33">
        <f t="shared" si="23"/>
        <v>8.85</v>
      </c>
    </row>
    <row r="731" spans="4:23" ht="13.5" thickBot="1" x14ac:dyDescent="0.25">
      <c r="D731" s="36" t="s">
        <v>7872</v>
      </c>
      <c r="E731" s="14">
        <v>0.05</v>
      </c>
      <c r="S731" s="37" t="s">
        <v>7872</v>
      </c>
      <c r="T731" s="38" t="s">
        <v>2626</v>
      </c>
      <c r="U731" s="39">
        <f t="shared" si="22"/>
        <v>11.5</v>
      </c>
      <c r="V731" s="32">
        <v>0.23039999999999999</v>
      </c>
      <c r="W731" s="33">
        <f t="shared" si="23"/>
        <v>8.85</v>
      </c>
    </row>
    <row r="732" spans="4:23" ht="13.5" thickBot="1" x14ac:dyDescent="0.25">
      <c r="D732" s="36" t="s">
        <v>7874</v>
      </c>
      <c r="E732" s="14">
        <v>0.05</v>
      </c>
      <c r="S732" s="37" t="s">
        <v>7874</v>
      </c>
      <c r="T732" s="38" t="s">
        <v>2626</v>
      </c>
      <c r="U732" s="39">
        <f t="shared" si="22"/>
        <v>11.5</v>
      </c>
      <c r="V732" s="32">
        <v>0.23039999999999999</v>
      </c>
      <c r="W732" s="33">
        <f t="shared" si="23"/>
        <v>8.85</v>
      </c>
    </row>
    <row r="733" spans="4:23" ht="13.5" thickBot="1" x14ac:dyDescent="0.25">
      <c r="D733" s="36" t="s">
        <v>7876</v>
      </c>
      <c r="E733" s="14">
        <v>0.05</v>
      </c>
      <c r="S733" s="37" t="s">
        <v>7876</v>
      </c>
      <c r="T733" s="38" t="s">
        <v>2626</v>
      </c>
      <c r="U733" s="39">
        <f t="shared" si="22"/>
        <v>11.5</v>
      </c>
      <c r="V733" s="32">
        <v>0.23039999999999999</v>
      </c>
      <c r="W733" s="33">
        <f t="shared" si="23"/>
        <v>8.85</v>
      </c>
    </row>
    <row r="734" spans="4:23" ht="13.5" thickBot="1" x14ac:dyDescent="0.25">
      <c r="D734" s="36" t="s">
        <v>7878</v>
      </c>
      <c r="E734" s="14">
        <v>0.05</v>
      </c>
      <c r="S734" s="37" t="s">
        <v>7878</v>
      </c>
      <c r="T734" s="38" t="s">
        <v>2626</v>
      </c>
      <c r="U734" s="39">
        <f t="shared" si="22"/>
        <v>11.5</v>
      </c>
      <c r="V734" s="32">
        <v>0.23039999999999999</v>
      </c>
      <c r="W734" s="33">
        <f t="shared" si="23"/>
        <v>8.85</v>
      </c>
    </row>
    <row r="735" spans="4:23" ht="13.5" thickBot="1" x14ac:dyDescent="0.25">
      <c r="D735" s="36" t="s">
        <v>7880</v>
      </c>
      <c r="E735" s="14">
        <v>0.05</v>
      </c>
      <c r="S735" s="37" t="s">
        <v>7880</v>
      </c>
      <c r="T735" s="38" t="s">
        <v>2626</v>
      </c>
      <c r="U735" s="39">
        <f t="shared" si="22"/>
        <v>11.5</v>
      </c>
      <c r="V735" s="32">
        <v>0.23039999999999999</v>
      </c>
      <c r="W735" s="33">
        <f t="shared" si="23"/>
        <v>8.85</v>
      </c>
    </row>
    <row r="736" spans="4:23" ht="13.5" thickBot="1" x14ac:dyDescent="0.25">
      <c r="D736" s="36" t="s">
        <v>7882</v>
      </c>
      <c r="E736" s="14">
        <v>0.05</v>
      </c>
      <c r="S736" s="37" t="s">
        <v>7882</v>
      </c>
      <c r="T736" s="38" t="s">
        <v>2626</v>
      </c>
      <c r="U736" s="39">
        <f t="shared" si="22"/>
        <v>11.5</v>
      </c>
      <c r="V736" s="32">
        <v>0.23039999999999999</v>
      </c>
      <c r="W736" s="33">
        <f t="shared" si="23"/>
        <v>8.85</v>
      </c>
    </row>
    <row r="737" spans="4:23" ht="13.5" thickBot="1" x14ac:dyDescent="0.25">
      <c r="D737" s="36" t="s">
        <v>7884</v>
      </c>
      <c r="E737" s="14">
        <v>0.05</v>
      </c>
      <c r="S737" s="37" t="s">
        <v>7884</v>
      </c>
      <c r="T737" s="38" t="s">
        <v>2626</v>
      </c>
      <c r="U737" s="39">
        <f t="shared" si="22"/>
        <v>11.5</v>
      </c>
      <c r="V737" s="32">
        <v>0.23039999999999999</v>
      </c>
      <c r="W737" s="33">
        <f t="shared" si="23"/>
        <v>8.85</v>
      </c>
    </row>
    <row r="738" spans="4:23" ht="13.5" thickBot="1" x14ac:dyDescent="0.25">
      <c r="D738" s="36" t="s">
        <v>7886</v>
      </c>
      <c r="E738" s="14">
        <v>0.05</v>
      </c>
      <c r="S738" s="37" t="s">
        <v>7886</v>
      </c>
      <c r="T738" s="38" t="s">
        <v>2626</v>
      </c>
      <c r="U738" s="39">
        <f t="shared" si="22"/>
        <v>11.5</v>
      </c>
      <c r="V738" s="32">
        <v>0.23039999999999999</v>
      </c>
      <c r="W738" s="33">
        <f t="shared" si="23"/>
        <v>8.85</v>
      </c>
    </row>
    <row r="739" spans="4:23" ht="13.5" thickBot="1" x14ac:dyDescent="0.25">
      <c r="D739" s="36" t="s">
        <v>7888</v>
      </c>
      <c r="E739" s="14">
        <v>0.05</v>
      </c>
      <c r="S739" s="37" t="s">
        <v>7888</v>
      </c>
      <c r="T739" s="38" t="s">
        <v>2626</v>
      </c>
      <c r="U739" s="39">
        <f t="shared" si="22"/>
        <v>11.5</v>
      </c>
      <c r="V739" s="32">
        <v>0.23039999999999999</v>
      </c>
      <c r="W739" s="33">
        <f t="shared" si="23"/>
        <v>8.85</v>
      </c>
    </row>
    <row r="740" spans="4:23" ht="13.5" thickBot="1" x14ac:dyDescent="0.25">
      <c r="D740" s="36" t="s">
        <v>7890</v>
      </c>
      <c r="E740" s="14">
        <v>0.05</v>
      </c>
      <c r="S740" s="37" t="s">
        <v>7890</v>
      </c>
      <c r="T740" s="38" t="s">
        <v>2626</v>
      </c>
      <c r="U740" s="39">
        <f t="shared" si="22"/>
        <v>11.5</v>
      </c>
      <c r="V740" s="32">
        <v>0.23039999999999999</v>
      </c>
      <c r="W740" s="33">
        <f t="shared" si="23"/>
        <v>8.85</v>
      </c>
    </row>
    <row r="741" spans="4:23" ht="13.5" thickBot="1" x14ac:dyDescent="0.25">
      <c r="D741" s="36" t="s">
        <v>7892</v>
      </c>
      <c r="E741" s="14">
        <v>0.05</v>
      </c>
      <c r="S741" s="37" t="s">
        <v>7892</v>
      </c>
      <c r="T741" s="38" t="s">
        <v>2626</v>
      </c>
      <c r="U741" s="39">
        <f t="shared" si="22"/>
        <v>11.5</v>
      </c>
      <c r="V741" s="32">
        <v>0.23039999999999999</v>
      </c>
      <c r="W741" s="33">
        <f t="shared" si="23"/>
        <v>8.85</v>
      </c>
    </row>
    <row r="742" spans="4:23" ht="13.5" thickBot="1" x14ac:dyDescent="0.25">
      <c r="D742" s="36" t="s">
        <v>7894</v>
      </c>
      <c r="E742" s="14">
        <v>0.05</v>
      </c>
      <c r="S742" s="37" t="s">
        <v>7894</v>
      </c>
      <c r="T742" s="38" t="s">
        <v>2626</v>
      </c>
      <c r="U742" s="39">
        <f t="shared" si="22"/>
        <v>11.5</v>
      </c>
      <c r="V742" s="32">
        <v>0.23039999999999999</v>
      </c>
      <c r="W742" s="33">
        <f t="shared" si="23"/>
        <v>8.85</v>
      </c>
    </row>
    <row r="743" spans="4:23" ht="13.5" thickBot="1" x14ac:dyDescent="0.25">
      <c r="D743" s="36" t="s">
        <v>7896</v>
      </c>
      <c r="E743" s="14">
        <v>0.05</v>
      </c>
      <c r="S743" s="37" t="s">
        <v>7896</v>
      </c>
      <c r="T743" s="38" t="s">
        <v>2626</v>
      </c>
      <c r="U743" s="39">
        <f t="shared" si="22"/>
        <v>11.5</v>
      </c>
      <c r="V743" s="32">
        <v>0.23039999999999999</v>
      </c>
      <c r="W743" s="33">
        <f t="shared" si="23"/>
        <v>8.85</v>
      </c>
    </row>
    <row r="744" spans="4:23" ht="13.5" thickBot="1" x14ac:dyDescent="0.25">
      <c r="D744" s="36" t="s">
        <v>7898</v>
      </c>
      <c r="E744" s="14">
        <v>0.05</v>
      </c>
      <c r="S744" s="37" t="s">
        <v>7898</v>
      </c>
      <c r="T744" s="38" t="s">
        <v>2626</v>
      </c>
      <c r="U744" s="39">
        <f t="shared" si="22"/>
        <v>11.5</v>
      </c>
      <c r="V744" s="32">
        <v>0.23039999999999999</v>
      </c>
      <c r="W744" s="33">
        <f t="shared" si="23"/>
        <v>8.85</v>
      </c>
    </row>
    <row r="745" spans="4:23" ht="13.5" thickBot="1" x14ac:dyDescent="0.25">
      <c r="D745" s="36" t="s">
        <v>7900</v>
      </c>
      <c r="E745" s="14">
        <v>0.05</v>
      </c>
      <c r="S745" s="37" t="s">
        <v>7900</v>
      </c>
      <c r="T745" s="38" t="s">
        <v>2626</v>
      </c>
      <c r="U745" s="39">
        <f t="shared" si="22"/>
        <v>11.5</v>
      </c>
      <c r="V745" s="32">
        <v>0.23039999999999999</v>
      </c>
      <c r="W745" s="33">
        <f t="shared" si="23"/>
        <v>8.85</v>
      </c>
    </row>
    <row r="746" spans="4:23" ht="13.5" thickBot="1" x14ac:dyDescent="0.25">
      <c r="D746" s="36" t="s">
        <v>7902</v>
      </c>
      <c r="E746" s="14">
        <v>0.05</v>
      </c>
      <c r="S746" s="37" t="s">
        <v>7902</v>
      </c>
      <c r="T746" s="38" t="s">
        <v>2626</v>
      </c>
      <c r="U746" s="39">
        <f t="shared" si="22"/>
        <v>11.5</v>
      </c>
      <c r="V746" s="32">
        <v>0.23039999999999999</v>
      </c>
      <c r="W746" s="33">
        <f t="shared" si="23"/>
        <v>8.85</v>
      </c>
    </row>
    <row r="747" spans="4:23" ht="13.5" thickBot="1" x14ac:dyDescent="0.25">
      <c r="D747" s="36" t="s">
        <v>7904</v>
      </c>
      <c r="E747" s="14">
        <v>0.05</v>
      </c>
      <c r="S747" s="37" t="s">
        <v>7904</v>
      </c>
      <c r="T747" s="38" t="s">
        <v>2626</v>
      </c>
      <c r="U747" s="39">
        <f t="shared" si="22"/>
        <v>11.5</v>
      </c>
      <c r="V747" s="32">
        <v>0.23039999999999999</v>
      </c>
      <c r="W747" s="33">
        <f t="shared" si="23"/>
        <v>8.85</v>
      </c>
    </row>
    <row r="748" spans="4:23" ht="13.5" thickBot="1" x14ac:dyDescent="0.25">
      <c r="D748" s="36" t="s">
        <v>7906</v>
      </c>
      <c r="E748" s="14">
        <v>0.05</v>
      </c>
      <c r="S748" s="37" t="s">
        <v>7906</v>
      </c>
      <c r="T748" s="38" t="s">
        <v>2626</v>
      </c>
      <c r="U748" s="39">
        <f t="shared" si="22"/>
        <v>11.5</v>
      </c>
      <c r="V748" s="32">
        <v>0.23039999999999999</v>
      </c>
      <c r="W748" s="33">
        <f t="shared" si="23"/>
        <v>8.85</v>
      </c>
    </row>
    <row r="749" spans="4:23" ht="13.5" thickBot="1" x14ac:dyDescent="0.25">
      <c r="D749" s="36" t="s">
        <v>7908</v>
      </c>
      <c r="E749" s="14">
        <v>0.05</v>
      </c>
      <c r="S749" s="37" t="s">
        <v>7908</v>
      </c>
      <c r="T749" s="38" t="s">
        <v>2626</v>
      </c>
      <c r="U749" s="39">
        <f t="shared" si="22"/>
        <v>11.5</v>
      </c>
      <c r="V749" s="32">
        <v>0.23039999999999999</v>
      </c>
      <c r="W749" s="33">
        <f t="shared" si="23"/>
        <v>8.85</v>
      </c>
    </row>
    <row r="750" spans="4:23" ht="13.5" thickBot="1" x14ac:dyDescent="0.25">
      <c r="D750" s="36" t="s">
        <v>7910</v>
      </c>
      <c r="E750" s="14">
        <v>0.05</v>
      </c>
      <c r="S750" s="37" t="s">
        <v>7910</v>
      </c>
      <c r="T750" s="38" t="s">
        <v>2626</v>
      </c>
      <c r="U750" s="39">
        <f t="shared" si="22"/>
        <v>11.5</v>
      </c>
      <c r="V750" s="32">
        <v>0.23039999999999999</v>
      </c>
      <c r="W750" s="33">
        <f t="shared" si="23"/>
        <v>8.85</v>
      </c>
    </row>
    <row r="751" spans="4:23" ht="13.5" thickBot="1" x14ac:dyDescent="0.25">
      <c r="D751" s="36" t="s">
        <v>7912</v>
      </c>
      <c r="E751" s="14">
        <v>0.05</v>
      </c>
      <c r="S751" s="37" t="s">
        <v>7912</v>
      </c>
      <c r="T751" s="38" t="s">
        <v>2626</v>
      </c>
      <c r="U751" s="39">
        <f t="shared" si="22"/>
        <v>11.5</v>
      </c>
      <c r="V751" s="32">
        <v>0.23039999999999999</v>
      </c>
      <c r="W751" s="33">
        <f t="shared" si="23"/>
        <v>8.85</v>
      </c>
    </row>
    <row r="752" spans="4:23" ht="13.5" thickBot="1" x14ac:dyDescent="0.25">
      <c r="D752" s="36" t="s">
        <v>7914</v>
      </c>
      <c r="E752" s="14">
        <v>0.05</v>
      </c>
      <c r="S752" s="37" t="s">
        <v>7914</v>
      </c>
      <c r="T752" s="38" t="s">
        <v>2626</v>
      </c>
      <c r="U752" s="39">
        <f t="shared" si="22"/>
        <v>11.5</v>
      </c>
      <c r="V752" s="32">
        <v>0.23039999999999999</v>
      </c>
      <c r="W752" s="33">
        <f t="shared" si="23"/>
        <v>8.85</v>
      </c>
    </row>
    <row r="753" spans="4:23" ht="13.5" thickBot="1" x14ac:dyDescent="0.25">
      <c r="D753" s="36" t="s">
        <v>7916</v>
      </c>
      <c r="E753" s="14">
        <v>0.05</v>
      </c>
      <c r="S753" s="37" t="s">
        <v>7916</v>
      </c>
      <c r="T753" s="38" t="s">
        <v>2626</v>
      </c>
      <c r="U753" s="39">
        <f t="shared" si="22"/>
        <v>11.5</v>
      </c>
      <c r="V753" s="32">
        <v>0.23039999999999999</v>
      </c>
      <c r="W753" s="33">
        <f t="shared" si="23"/>
        <v>8.85</v>
      </c>
    </row>
    <row r="754" spans="4:23" ht="13.5" thickBot="1" x14ac:dyDescent="0.25">
      <c r="D754" s="36" t="s">
        <v>7918</v>
      </c>
      <c r="E754" s="14">
        <v>0.05</v>
      </c>
      <c r="S754" s="37" t="s">
        <v>7918</v>
      </c>
      <c r="T754" s="38" t="s">
        <v>2626</v>
      </c>
      <c r="U754" s="39">
        <f t="shared" si="22"/>
        <v>11.5</v>
      </c>
      <c r="V754" s="32">
        <v>0.23039999999999999</v>
      </c>
      <c r="W754" s="33">
        <f t="shared" si="23"/>
        <v>8.85</v>
      </c>
    </row>
    <row r="755" spans="4:23" ht="13.5" thickBot="1" x14ac:dyDescent="0.25">
      <c r="D755" s="36" t="s">
        <v>7920</v>
      </c>
      <c r="E755" s="14">
        <v>0.05</v>
      </c>
      <c r="S755" s="37" t="s">
        <v>7920</v>
      </c>
      <c r="T755" s="38" t="s">
        <v>2626</v>
      </c>
      <c r="U755" s="39">
        <f t="shared" si="22"/>
        <v>11.5</v>
      </c>
      <c r="V755" s="32">
        <v>0.23039999999999999</v>
      </c>
      <c r="W755" s="33">
        <f t="shared" si="23"/>
        <v>8.85</v>
      </c>
    </row>
    <row r="756" spans="4:23" ht="13.5" thickBot="1" x14ac:dyDescent="0.25">
      <c r="D756" s="36" t="s">
        <v>7922</v>
      </c>
      <c r="E756" s="14">
        <v>0.05</v>
      </c>
      <c r="S756" s="37" t="s">
        <v>7922</v>
      </c>
      <c r="T756" s="38" t="s">
        <v>2626</v>
      </c>
      <c r="U756" s="39">
        <f t="shared" si="22"/>
        <v>11.5</v>
      </c>
      <c r="V756" s="32">
        <v>0.23039999999999999</v>
      </c>
      <c r="W756" s="33">
        <f t="shared" si="23"/>
        <v>8.85</v>
      </c>
    </row>
    <row r="757" spans="4:23" ht="13.5" thickBot="1" x14ac:dyDescent="0.25">
      <c r="D757" s="36" t="s">
        <v>7924</v>
      </c>
      <c r="E757" s="14">
        <v>0.05</v>
      </c>
      <c r="S757" s="37" t="s">
        <v>7924</v>
      </c>
      <c r="T757" s="38" t="s">
        <v>2626</v>
      </c>
      <c r="U757" s="39">
        <f t="shared" si="22"/>
        <v>11.5</v>
      </c>
      <c r="V757" s="32">
        <v>0.23039999999999999</v>
      </c>
      <c r="W757" s="33">
        <f t="shared" si="23"/>
        <v>8.85</v>
      </c>
    </row>
    <row r="758" spans="4:23" ht="13.5" thickBot="1" x14ac:dyDescent="0.25">
      <c r="D758" s="36" t="s">
        <v>7926</v>
      </c>
      <c r="E758" s="14">
        <v>0.05</v>
      </c>
      <c r="S758" s="37" t="s">
        <v>7926</v>
      </c>
      <c r="T758" s="38" t="s">
        <v>2626</v>
      </c>
      <c r="U758" s="39">
        <f t="shared" si="22"/>
        <v>11.5</v>
      </c>
      <c r="V758" s="32">
        <v>0.23039999999999999</v>
      </c>
      <c r="W758" s="33">
        <f t="shared" si="23"/>
        <v>8.85</v>
      </c>
    </row>
    <row r="759" spans="4:23" ht="13.5" thickBot="1" x14ac:dyDescent="0.25">
      <c r="D759" s="36" t="s">
        <v>4310</v>
      </c>
      <c r="E759" s="14">
        <v>0.05</v>
      </c>
      <c r="S759" s="37" t="s">
        <v>4310</v>
      </c>
      <c r="T759" s="38" t="s">
        <v>2626</v>
      </c>
      <c r="U759" s="39">
        <f t="shared" si="22"/>
        <v>11.5</v>
      </c>
      <c r="V759" s="32">
        <v>0.23039999999999999</v>
      </c>
      <c r="W759" s="33">
        <f t="shared" si="23"/>
        <v>8.85</v>
      </c>
    </row>
    <row r="760" spans="4:23" ht="13.5" thickBot="1" x14ac:dyDescent="0.25">
      <c r="D760" s="36" t="s">
        <v>1873</v>
      </c>
      <c r="E760" s="14">
        <v>0.05</v>
      </c>
      <c r="S760" s="37" t="s">
        <v>1873</v>
      </c>
      <c r="T760" s="38" t="s">
        <v>2626</v>
      </c>
      <c r="U760" s="39">
        <f t="shared" si="22"/>
        <v>11.5</v>
      </c>
      <c r="V760" s="32">
        <v>0.23039999999999999</v>
      </c>
      <c r="W760" s="33">
        <f t="shared" si="23"/>
        <v>8.85</v>
      </c>
    </row>
    <row r="761" spans="4:23" ht="13.5" thickBot="1" x14ac:dyDescent="0.25">
      <c r="D761" s="36" t="s">
        <v>1875</v>
      </c>
      <c r="E761" s="14">
        <v>0.05</v>
      </c>
      <c r="S761" s="37" t="s">
        <v>1875</v>
      </c>
      <c r="T761" s="38" t="s">
        <v>2626</v>
      </c>
      <c r="U761" s="39">
        <f t="shared" si="22"/>
        <v>11.5</v>
      </c>
      <c r="V761" s="32">
        <v>0.23039999999999999</v>
      </c>
      <c r="W761" s="33">
        <f t="shared" si="23"/>
        <v>8.85</v>
      </c>
    </row>
    <row r="762" spans="4:23" ht="13.5" thickBot="1" x14ac:dyDescent="0.25">
      <c r="D762" s="36" t="s">
        <v>1877</v>
      </c>
      <c r="E762" s="14">
        <v>0.05</v>
      </c>
      <c r="S762" s="37" t="s">
        <v>1877</v>
      </c>
      <c r="T762" s="38" t="s">
        <v>2626</v>
      </c>
      <c r="U762" s="39">
        <f t="shared" si="22"/>
        <v>11.5</v>
      </c>
      <c r="V762" s="32">
        <v>0.23039999999999999</v>
      </c>
      <c r="W762" s="33">
        <f t="shared" si="23"/>
        <v>8.85</v>
      </c>
    </row>
    <row r="763" spans="4:23" ht="13.5" thickBot="1" x14ac:dyDescent="0.25">
      <c r="D763" s="36" t="s">
        <v>1879</v>
      </c>
      <c r="E763" s="14">
        <v>0.05</v>
      </c>
      <c r="S763" s="37" t="s">
        <v>1879</v>
      </c>
      <c r="T763" s="38" t="s">
        <v>2626</v>
      </c>
      <c r="U763" s="39">
        <f t="shared" si="22"/>
        <v>11.5</v>
      </c>
      <c r="V763" s="32">
        <v>0.23039999999999999</v>
      </c>
      <c r="W763" s="33">
        <f t="shared" si="23"/>
        <v>8.85</v>
      </c>
    </row>
    <row r="764" spans="4:23" ht="13.5" thickBot="1" x14ac:dyDescent="0.25">
      <c r="D764" s="36" t="s">
        <v>1881</v>
      </c>
      <c r="E764" s="14">
        <v>0.05</v>
      </c>
      <c r="S764" s="37" t="s">
        <v>1881</v>
      </c>
      <c r="T764" s="38" t="s">
        <v>2626</v>
      </c>
      <c r="U764" s="39">
        <f t="shared" si="22"/>
        <v>11.5</v>
      </c>
      <c r="V764" s="32">
        <v>0.23039999999999999</v>
      </c>
      <c r="W764" s="33">
        <f t="shared" si="23"/>
        <v>8.85</v>
      </c>
    </row>
    <row r="765" spans="4:23" ht="13.5" thickBot="1" x14ac:dyDescent="0.25">
      <c r="D765" s="36" t="s">
        <v>1882</v>
      </c>
      <c r="E765" s="14">
        <v>0.05</v>
      </c>
      <c r="S765" s="37" t="s">
        <v>1882</v>
      </c>
      <c r="T765" s="38" t="s">
        <v>2626</v>
      </c>
      <c r="U765" s="39">
        <f t="shared" si="22"/>
        <v>11.5</v>
      </c>
      <c r="V765" s="32">
        <v>0.23039999999999999</v>
      </c>
      <c r="W765" s="33">
        <f t="shared" si="23"/>
        <v>8.85</v>
      </c>
    </row>
    <row r="766" spans="4:23" ht="13.5" thickBot="1" x14ac:dyDescent="0.25">
      <c r="D766" s="36" t="s">
        <v>1884</v>
      </c>
      <c r="E766" s="14">
        <v>0.05</v>
      </c>
      <c r="S766" s="37" t="s">
        <v>1884</v>
      </c>
      <c r="T766" s="38" t="s">
        <v>2626</v>
      </c>
      <c r="U766" s="39">
        <f t="shared" si="22"/>
        <v>11.5</v>
      </c>
      <c r="V766" s="32">
        <v>0.23039999999999999</v>
      </c>
      <c r="W766" s="33">
        <f t="shared" si="23"/>
        <v>8.85</v>
      </c>
    </row>
    <row r="767" spans="4:23" ht="13.5" thickBot="1" x14ac:dyDescent="0.25">
      <c r="D767" s="36" t="s">
        <v>1886</v>
      </c>
      <c r="E767" s="14">
        <v>0.05</v>
      </c>
      <c r="S767" s="37" t="s">
        <v>1886</v>
      </c>
      <c r="T767" s="38" t="s">
        <v>2626</v>
      </c>
      <c r="U767" s="39">
        <f t="shared" si="22"/>
        <v>11.5</v>
      </c>
      <c r="V767" s="32">
        <v>0.23039999999999999</v>
      </c>
      <c r="W767" s="33">
        <f t="shared" si="23"/>
        <v>8.85</v>
      </c>
    </row>
    <row r="768" spans="4:23" ht="13.5" thickBot="1" x14ac:dyDescent="0.25">
      <c r="D768" s="36" t="s">
        <v>1887</v>
      </c>
      <c r="E768" s="14">
        <v>0.05</v>
      </c>
      <c r="S768" s="37" t="s">
        <v>1887</v>
      </c>
      <c r="T768" s="38" t="s">
        <v>2626</v>
      </c>
      <c r="U768" s="39">
        <f t="shared" si="22"/>
        <v>11.5</v>
      </c>
      <c r="V768" s="32">
        <v>0.23039999999999999</v>
      </c>
      <c r="W768" s="33">
        <f t="shared" si="23"/>
        <v>8.85</v>
      </c>
    </row>
    <row r="769" spans="4:23" ht="13.5" thickBot="1" x14ac:dyDescent="0.25">
      <c r="D769" s="36" t="s">
        <v>1889</v>
      </c>
      <c r="E769" s="14">
        <v>0.05</v>
      </c>
      <c r="S769" s="37" t="s">
        <v>1889</v>
      </c>
      <c r="T769" s="38" t="s">
        <v>2626</v>
      </c>
      <c r="U769" s="39">
        <f t="shared" si="22"/>
        <v>11.5</v>
      </c>
      <c r="V769" s="32">
        <v>0.23039999999999999</v>
      </c>
      <c r="W769" s="33">
        <f t="shared" si="23"/>
        <v>8.85</v>
      </c>
    </row>
    <row r="770" spans="4:23" ht="13.5" thickBot="1" x14ac:dyDescent="0.25">
      <c r="D770" s="36" t="s">
        <v>7170</v>
      </c>
      <c r="E770" s="14">
        <v>0.05</v>
      </c>
      <c r="S770" s="37" t="s">
        <v>7170</v>
      </c>
      <c r="T770" s="38" t="s">
        <v>2626</v>
      </c>
      <c r="U770" s="39">
        <f t="shared" si="22"/>
        <v>11.5</v>
      </c>
      <c r="V770" s="32">
        <v>0.23039999999999999</v>
      </c>
      <c r="W770" s="33">
        <f t="shared" si="23"/>
        <v>8.85</v>
      </c>
    </row>
    <row r="771" spans="4:23" ht="13.5" thickBot="1" x14ac:dyDescent="0.25">
      <c r="D771" s="36" t="s">
        <v>1905</v>
      </c>
      <c r="E771" s="14">
        <v>0.05</v>
      </c>
      <c r="S771" s="37" t="s">
        <v>1905</v>
      </c>
      <c r="T771" s="38" t="s">
        <v>2626</v>
      </c>
      <c r="U771" s="39">
        <f t="shared" si="22"/>
        <v>11.5</v>
      </c>
      <c r="V771" s="32">
        <v>0.23039999999999999</v>
      </c>
      <c r="W771" s="33">
        <f t="shared" si="23"/>
        <v>8.85</v>
      </c>
    </row>
    <row r="772" spans="4:23" ht="13.5" thickBot="1" x14ac:dyDescent="0.25">
      <c r="D772" s="36" t="s">
        <v>1906</v>
      </c>
      <c r="E772" s="14">
        <v>0.05</v>
      </c>
      <c r="S772" s="37" t="s">
        <v>1906</v>
      </c>
      <c r="T772" s="38" t="s">
        <v>2626</v>
      </c>
      <c r="U772" s="39">
        <f t="shared" si="22"/>
        <v>11.5</v>
      </c>
      <c r="V772" s="32">
        <v>0.23039999999999999</v>
      </c>
      <c r="W772" s="33">
        <f t="shared" si="23"/>
        <v>8.85</v>
      </c>
    </row>
    <row r="773" spans="4:23" ht="13.5" thickBot="1" x14ac:dyDescent="0.25">
      <c r="D773" s="36" t="s">
        <v>1908</v>
      </c>
      <c r="E773" s="14">
        <v>0.05</v>
      </c>
      <c r="S773" s="37" t="s">
        <v>1908</v>
      </c>
      <c r="T773" s="38" t="s">
        <v>2626</v>
      </c>
      <c r="U773" s="39">
        <f t="shared" ref="U773:U836" si="24">$T$1</f>
        <v>11.5</v>
      </c>
      <c r="V773" s="32">
        <v>0.23039999999999999</v>
      </c>
      <c r="W773" s="33">
        <f t="shared" ref="W773:W836" si="25">ROUND(U773*IF(V773=1,1,(1-V773)),3)</f>
        <v>8.85</v>
      </c>
    </row>
    <row r="774" spans="4:23" ht="13.5" thickBot="1" x14ac:dyDescent="0.25">
      <c r="D774" s="36" t="s">
        <v>1910</v>
      </c>
      <c r="E774" s="14">
        <v>0.05</v>
      </c>
      <c r="S774" s="37" t="s">
        <v>1910</v>
      </c>
      <c r="T774" s="38" t="s">
        <v>2626</v>
      </c>
      <c r="U774" s="39">
        <f t="shared" si="24"/>
        <v>11.5</v>
      </c>
      <c r="V774" s="32">
        <v>0.23039999999999999</v>
      </c>
      <c r="W774" s="33">
        <f t="shared" si="25"/>
        <v>8.85</v>
      </c>
    </row>
    <row r="775" spans="4:23" ht="13.5" thickBot="1" x14ac:dyDescent="0.25">
      <c r="D775" s="36" t="s">
        <v>1912</v>
      </c>
      <c r="E775" s="14">
        <v>0.05</v>
      </c>
      <c r="S775" s="37" t="s">
        <v>1912</v>
      </c>
      <c r="T775" s="38" t="s">
        <v>2626</v>
      </c>
      <c r="U775" s="39">
        <f t="shared" si="24"/>
        <v>11.5</v>
      </c>
      <c r="V775" s="32">
        <v>0.23039999999999999</v>
      </c>
      <c r="W775" s="33">
        <f t="shared" si="25"/>
        <v>8.85</v>
      </c>
    </row>
    <row r="776" spans="4:23" ht="13.5" thickBot="1" x14ac:dyDescent="0.25">
      <c r="D776" s="36" t="s">
        <v>1913</v>
      </c>
      <c r="E776" s="14">
        <v>0.05</v>
      </c>
      <c r="S776" s="37" t="s">
        <v>1913</v>
      </c>
      <c r="T776" s="38" t="s">
        <v>2626</v>
      </c>
      <c r="U776" s="39">
        <f t="shared" si="24"/>
        <v>11.5</v>
      </c>
      <c r="V776" s="32">
        <v>0.23039999999999999</v>
      </c>
      <c r="W776" s="33">
        <f t="shared" si="25"/>
        <v>8.85</v>
      </c>
    </row>
    <row r="777" spans="4:23" ht="13.5" thickBot="1" x14ac:dyDescent="0.25">
      <c r="D777" s="36" t="s">
        <v>1915</v>
      </c>
      <c r="E777" s="14">
        <v>0.05</v>
      </c>
      <c r="S777" s="37" t="s">
        <v>1915</v>
      </c>
      <c r="T777" s="38" t="s">
        <v>2626</v>
      </c>
      <c r="U777" s="39">
        <f t="shared" si="24"/>
        <v>11.5</v>
      </c>
      <c r="V777" s="32">
        <v>0.23039999999999999</v>
      </c>
      <c r="W777" s="33">
        <f t="shared" si="25"/>
        <v>8.85</v>
      </c>
    </row>
    <row r="778" spans="4:23" ht="13.5" thickBot="1" x14ac:dyDescent="0.25">
      <c r="D778" s="36" t="s">
        <v>1916</v>
      </c>
      <c r="E778" s="14">
        <v>0.05</v>
      </c>
      <c r="S778" s="37" t="s">
        <v>1916</v>
      </c>
      <c r="T778" s="38" t="s">
        <v>2626</v>
      </c>
      <c r="U778" s="39">
        <f t="shared" si="24"/>
        <v>11.5</v>
      </c>
      <c r="V778" s="32">
        <v>0.23039999999999999</v>
      </c>
      <c r="W778" s="33">
        <f t="shared" si="25"/>
        <v>8.85</v>
      </c>
    </row>
    <row r="779" spans="4:23" ht="13.5" thickBot="1" x14ac:dyDescent="0.25">
      <c r="D779" s="36" t="s">
        <v>1918</v>
      </c>
      <c r="E779" s="14">
        <v>0.05</v>
      </c>
      <c r="S779" s="37" t="s">
        <v>1918</v>
      </c>
      <c r="T779" s="38" t="s">
        <v>2626</v>
      </c>
      <c r="U779" s="39">
        <f t="shared" si="24"/>
        <v>11.5</v>
      </c>
      <c r="V779" s="32">
        <v>0.23039999999999999</v>
      </c>
      <c r="W779" s="33">
        <f t="shared" si="25"/>
        <v>8.85</v>
      </c>
    </row>
    <row r="780" spans="4:23" ht="13.5" thickBot="1" x14ac:dyDescent="0.25">
      <c r="D780" s="36" t="s">
        <v>1920</v>
      </c>
      <c r="E780" s="14">
        <v>0.05</v>
      </c>
      <c r="S780" s="37" t="s">
        <v>1920</v>
      </c>
      <c r="T780" s="38" t="s">
        <v>2626</v>
      </c>
      <c r="U780" s="39">
        <f t="shared" si="24"/>
        <v>11.5</v>
      </c>
      <c r="V780" s="32">
        <v>0.23039999999999999</v>
      </c>
      <c r="W780" s="33">
        <f t="shared" si="25"/>
        <v>8.85</v>
      </c>
    </row>
    <row r="781" spans="4:23" ht="13.5" thickBot="1" x14ac:dyDescent="0.25">
      <c r="D781" s="36" t="s">
        <v>1922</v>
      </c>
      <c r="E781" s="14">
        <v>0.05</v>
      </c>
      <c r="S781" s="37" t="s">
        <v>1922</v>
      </c>
      <c r="T781" s="38" t="s">
        <v>2626</v>
      </c>
      <c r="U781" s="39">
        <f t="shared" si="24"/>
        <v>11.5</v>
      </c>
      <c r="V781" s="32">
        <v>0.23039999999999999</v>
      </c>
      <c r="W781" s="33">
        <f t="shared" si="25"/>
        <v>8.85</v>
      </c>
    </row>
    <row r="782" spans="4:23" ht="13.5" thickBot="1" x14ac:dyDescent="0.25">
      <c r="D782" s="36" t="s">
        <v>1924</v>
      </c>
      <c r="E782" s="14">
        <v>0.05</v>
      </c>
      <c r="S782" s="37" t="s">
        <v>1924</v>
      </c>
      <c r="T782" s="38" t="s">
        <v>2626</v>
      </c>
      <c r="U782" s="39">
        <f t="shared" si="24"/>
        <v>11.5</v>
      </c>
      <c r="V782" s="32">
        <v>0.23039999999999999</v>
      </c>
      <c r="W782" s="33">
        <f t="shared" si="25"/>
        <v>8.85</v>
      </c>
    </row>
    <row r="783" spans="4:23" ht="13.5" thickBot="1" x14ac:dyDescent="0.25">
      <c r="D783" s="36" t="s">
        <v>1926</v>
      </c>
      <c r="E783" s="14">
        <v>0.05</v>
      </c>
      <c r="S783" s="37" t="s">
        <v>1926</v>
      </c>
      <c r="T783" s="38" t="s">
        <v>2626</v>
      </c>
      <c r="U783" s="39">
        <f t="shared" si="24"/>
        <v>11.5</v>
      </c>
      <c r="V783" s="32">
        <v>0.23039999999999999</v>
      </c>
      <c r="W783" s="33">
        <f t="shared" si="25"/>
        <v>8.85</v>
      </c>
    </row>
    <row r="784" spans="4:23" ht="13.5" thickBot="1" x14ac:dyDescent="0.25">
      <c r="D784" s="36" t="s">
        <v>1928</v>
      </c>
      <c r="E784" s="14">
        <v>0.05</v>
      </c>
      <c r="S784" s="37" t="s">
        <v>1928</v>
      </c>
      <c r="T784" s="38" t="s">
        <v>2626</v>
      </c>
      <c r="U784" s="39">
        <f t="shared" si="24"/>
        <v>11.5</v>
      </c>
      <c r="V784" s="32">
        <v>0.23039999999999999</v>
      </c>
      <c r="W784" s="33">
        <f t="shared" si="25"/>
        <v>8.85</v>
      </c>
    </row>
    <row r="785" spans="4:23" ht="13.5" thickBot="1" x14ac:dyDescent="0.25">
      <c r="D785" s="36" t="s">
        <v>1930</v>
      </c>
      <c r="E785" s="14">
        <v>0.05</v>
      </c>
      <c r="S785" s="37" t="s">
        <v>1930</v>
      </c>
      <c r="T785" s="38" t="s">
        <v>2626</v>
      </c>
      <c r="U785" s="39">
        <f t="shared" si="24"/>
        <v>11.5</v>
      </c>
      <c r="V785" s="32">
        <v>0.23039999999999999</v>
      </c>
      <c r="W785" s="33">
        <f t="shared" si="25"/>
        <v>8.85</v>
      </c>
    </row>
    <row r="786" spans="4:23" ht="13.5" thickBot="1" x14ac:dyDescent="0.25">
      <c r="D786" s="36" t="s">
        <v>1932</v>
      </c>
      <c r="E786" s="14">
        <v>0.05</v>
      </c>
      <c r="S786" s="37" t="s">
        <v>1932</v>
      </c>
      <c r="T786" s="38" t="s">
        <v>2626</v>
      </c>
      <c r="U786" s="39">
        <f t="shared" si="24"/>
        <v>11.5</v>
      </c>
      <c r="V786" s="32">
        <v>0.23039999999999999</v>
      </c>
      <c r="W786" s="33">
        <f t="shared" si="25"/>
        <v>8.85</v>
      </c>
    </row>
    <row r="787" spans="4:23" ht="13.5" thickBot="1" x14ac:dyDescent="0.25">
      <c r="D787" s="36" t="s">
        <v>1934</v>
      </c>
      <c r="E787" s="14">
        <v>0.05</v>
      </c>
      <c r="S787" s="37" t="s">
        <v>1934</v>
      </c>
      <c r="T787" s="38" t="s">
        <v>2626</v>
      </c>
      <c r="U787" s="39">
        <f t="shared" si="24"/>
        <v>11.5</v>
      </c>
      <c r="V787" s="32">
        <v>0.23039999999999999</v>
      </c>
      <c r="W787" s="33">
        <f t="shared" si="25"/>
        <v>8.85</v>
      </c>
    </row>
    <row r="788" spans="4:23" ht="13.5" thickBot="1" x14ac:dyDescent="0.25">
      <c r="D788" s="36" t="s">
        <v>1936</v>
      </c>
      <c r="E788" s="14">
        <v>0.05</v>
      </c>
      <c r="S788" s="37" t="s">
        <v>1936</v>
      </c>
      <c r="T788" s="38" t="s">
        <v>2626</v>
      </c>
      <c r="U788" s="39">
        <f t="shared" si="24"/>
        <v>11.5</v>
      </c>
      <c r="V788" s="32">
        <v>0.23039999999999999</v>
      </c>
      <c r="W788" s="33">
        <f t="shared" si="25"/>
        <v>8.85</v>
      </c>
    </row>
    <row r="789" spans="4:23" ht="13.5" thickBot="1" x14ac:dyDescent="0.25">
      <c r="D789" s="36" t="s">
        <v>1938</v>
      </c>
      <c r="E789" s="14">
        <v>0.05</v>
      </c>
      <c r="S789" s="37" t="s">
        <v>1938</v>
      </c>
      <c r="T789" s="38" t="s">
        <v>2626</v>
      </c>
      <c r="U789" s="39">
        <f t="shared" si="24"/>
        <v>11.5</v>
      </c>
      <c r="V789" s="32">
        <v>0.23039999999999999</v>
      </c>
      <c r="W789" s="33">
        <f t="shared" si="25"/>
        <v>8.85</v>
      </c>
    </row>
    <row r="790" spans="4:23" ht="13.5" thickBot="1" x14ac:dyDescent="0.25">
      <c r="D790" s="36" t="s">
        <v>1940</v>
      </c>
      <c r="E790" s="14">
        <v>0.05</v>
      </c>
      <c r="S790" s="37" t="s">
        <v>1940</v>
      </c>
      <c r="T790" s="38" t="s">
        <v>2626</v>
      </c>
      <c r="U790" s="39">
        <f t="shared" si="24"/>
        <v>11.5</v>
      </c>
      <c r="V790" s="32">
        <v>0.23039999999999999</v>
      </c>
      <c r="W790" s="33">
        <f t="shared" si="25"/>
        <v>8.85</v>
      </c>
    </row>
    <row r="791" spans="4:23" ht="13.5" thickBot="1" x14ac:dyDescent="0.25">
      <c r="D791" s="36" t="s">
        <v>1942</v>
      </c>
      <c r="E791" s="14">
        <v>0.05</v>
      </c>
      <c r="S791" s="37" t="s">
        <v>1942</v>
      </c>
      <c r="T791" s="38" t="s">
        <v>2626</v>
      </c>
      <c r="U791" s="39">
        <f t="shared" si="24"/>
        <v>11.5</v>
      </c>
      <c r="V791" s="32">
        <v>0.23039999999999999</v>
      </c>
      <c r="W791" s="33">
        <f t="shared" si="25"/>
        <v>8.85</v>
      </c>
    </row>
    <row r="792" spans="4:23" ht="13.5" thickBot="1" x14ac:dyDescent="0.25">
      <c r="D792" s="36" t="s">
        <v>1944</v>
      </c>
      <c r="E792" s="14">
        <v>0.05</v>
      </c>
      <c r="S792" s="37" t="s">
        <v>1944</v>
      </c>
      <c r="T792" s="38" t="s">
        <v>2626</v>
      </c>
      <c r="U792" s="39">
        <f t="shared" si="24"/>
        <v>11.5</v>
      </c>
      <c r="V792" s="32">
        <v>0.23039999999999999</v>
      </c>
      <c r="W792" s="33">
        <f t="shared" si="25"/>
        <v>8.85</v>
      </c>
    </row>
    <row r="793" spans="4:23" ht="13.5" thickBot="1" x14ac:dyDescent="0.25">
      <c r="D793" s="36" t="s">
        <v>1946</v>
      </c>
      <c r="E793" s="14">
        <v>0.05</v>
      </c>
      <c r="S793" s="37" t="s">
        <v>1946</v>
      </c>
      <c r="T793" s="38" t="s">
        <v>2626</v>
      </c>
      <c r="U793" s="39">
        <f t="shared" si="24"/>
        <v>11.5</v>
      </c>
      <c r="V793" s="32">
        <v>0.23039999999999999</v>
      </c>
      <c r="W793" s="33">
        <f t="shared" si="25"/>
        <v>8.85</v>
      </c>
    </row>
    <row r="794" spans="4:23" ht="13.5" thickBot="1" x14ac:dyDescent="0.25">
      <c r="D794" s="36" t="s">
        <v>1948</v>
      </c>
      <c r="E794" s="14">
        <v>0.05</v>
      </c>
      <c r="S794" s="37" t="s">
        <v>1948</v>
      </c>
      <c r="T794" s="38" t="s">
        <v>2626</v>
      </c>
      <c r="U794" s="39">
        <f t="shared" si="24"/>
        <v>11.5</v>
      </c>
      <c r="V794" s="32">
        <v>0.23039999999999999</v>
      </c>
      <c r="W794" s="33">
        <f t="shared" si="25"/>
        <v>8.85</v>
      </c>
    </row>
    <row r="795" spans="4:23" ht="13.5" thickBot="1" x14ac:dyDescent="0.25">
      <c r="D795" s="36" t="s">
        <v>1950</v>
      </c>
      <c r="E795" s="14">
        <v>0.05</v>
      </c>
      <c r="S795" s="37" t="s">
        <v>1950</v>
      </c>
      <c r="T795" s="38" t="s">
        <v>2626</v>
      </c>
      <c r="U795" s="39">
        <f t="shared" si="24"/>
        <v>11.5</v>
      </c>
      <c r="V795" s="32">
        <v>0.23039999999999999</v>
      </c>
      <c r="W795" s="33">
        <f t="shared" si="25"/>
        <v>8.85</v>
      </c>
    </row>
    <row r="796" spans="4:23" ht="13.5" thickBot="1" x14ac:dyDescent="0.25">
      <c r="D796" s="36" t="s">
        <v>1952</v>
      </c>
      <c r="E796" s="14">
        <v>0.05</v>
      </c>
      <c r="S796" s="37" t="s">
        <v>1952</v>
      </c>
      <c r="T796" s="38" t="s">
        <v>2626</v>
      </c>
      <c r="U796" s="39">
        <f t="shared" si="24"/>
        <v>11.5</v>
      </c>
      <c r="V796" s="32">
        <v>0.23039999999999999</v>
      </c>
      <c r="W796" s="33">
        <f t="shared" si="25"/>
        <v>8.85</v>
      </c>
    </row>
    <row r="797" spans="4:23" ht="13.5" thickBot="1" x14ac:dyDescent="0.25">
      <c r="D797" s="36" t="s">
        <v>1954</v>
      </c>
      <c r="E797" s="14">
        <v>0.05</v>
      </c>
      <c r="S797" s="37" t="s">
        <v>1954</v>
      </c>
      <c r="T797" s="38" t="s">
        <v>2626</v>
      </c>
      <c r="U797" s="39">
        <f t="shared" si="24"/>
        <v>11.5</v>
      </c>
      <c r="V797" s="32">
        <v>0.23039999999999999</v>
      </c>
      <c r="W797" s="33">
        <f t="shared" si="25"/>
        <v>8.85</v>
      </c>
    </row>
    <row r="798" spans="4:23" ht="13.5" thickBot="1" x14ac:dyDescent="0.25">
      <c r="D798" s="36" t="s">
        <v>1956</v>
      </c>
      <c r="E798" s="14">
        <v>0.05</v>
      </c>
      <c r="S798" s="37" t="s">
        <v>1956</v>
      </c>
      <c r="T798" s="38" t="s">
        <v>2626</v>
      </c>
      <c r="U798" s="39">
        <f t="shared" si="24"/>
        <v>11.5</v>
      </c>
      <c r="V798" s="32">
        <v>0.23039999999999999</v>
      </c>
      <c r="W798" s="33">
        <f t="shared" si="25"/>
        <v>8.85</v>
      </c>
    </row>
    <row r="799" spans="4:23" ht="13.5" thickBot="1" x14ac:dyDescent="0.25">
      <c r="D799" s="36" t="s">
        <v>1958</v>
      </c>
      <c r="E799" s="14">
        <v>0.05</v>
      </c>
      <c r="S799" s="37" t="s">
        <v>1958</v>
      </c>
      <c r="T799" s="38" t="s">
        <v>2626</v>
      </c>
      <c r="U799" s="39">
        <f t="shared" si="24"/>
        <v>11.5</v>
      </c>
      <c r="V799" s="32">
        <v>0.23039999999999999</v>
      </c>
      <c r="W799" s="33">
        <f t="shared" si="25"/>
        <v>8.85</v>
      </c>
    </row>
    <row r="800" spans="4:23" ht="13.5" thickBot="1" x14ac:dyDescent="0.25">
      <c r="D800" s="36" t="s">
        <v>1960</v>
      </c>
      <c r="E800" s="14">
        <v>0.05</v>
      </c>
      <c r="S800" s="37" t="s">
        <v>1960</v>
      </c>
      <c r="T800" s="38" t="s">
        <v>2626</v>
      </c>
      <c r="U800" s="39">
        <f t="shared" si="24"/>
        <v>11.5</v>
      </c>
      <c r="V800" s="32">
        <v>0.23039999999999999</v>
      </c>
      <c r="W800" s="33">
        <f t="shared" si="25"/>
        <v>8.85</v>
      </c>
    </row>
    <row r="801" spans="4:23" ht="13.5" thickBot="1" x14ac:dyDescent="0.25">
      <c r="D801" s="36" t="s">
        <v>1962</v>
      </c>
      <c r="E801" s="14">
        <v>0.05</v>
      </c>
      <c r="S801" s="37" t="s">
        <v>1962</v>
      </c>
      <c r="T801" s="38" t="s">
        <v>2626</v>
      </c>
      <c r="U801" s="39">
        <f t="shared" si="24"/>
        <v>11.5</v>
      </c>
      <c r="V801" s="32">
        <v>0.23039999999999999</v>
      </c>
      <c r="W801" s="33">
        <f t="shared" si="25"/>
        <v>8.85</v>
      </c>
    </row>
    <row r="802" spans="4:23" ht="13.5" thickBot="1" x14ac:dyDescent="0.25">
      <c r="D802" s="36" t="s">
        <v>1964</v>
      </c>
      <c r="E802" s="14">
        <v>0.05</v>
      </c>
      <c r="S802" s="37" t="s">
        <v>1964</v>
      </c>
      <c r="T802" s="38" t="s">
        <v>2626</v>
      </c>
      <c r="U802" s="39">
        <f t="shared" si="24"/>
        <v>11.5</v>
      </c>
      <c r="V802" s="32">
        <v>0.23039999999999999</v>
      </c>
      <c r="W802" s="33">
        <f t="shared" si="25"/>
        <v>8.85</v>
      </c>
    </row>
    <row r="803" spans="4:23" ht="13.5" thickBot="1" x14ac:dyDescent="0.25">
      <c r="D803" s="36" t="s">
        <v>384</v>
      </c>
      <c r="E803" s="14">
        <v>0.05</v>
      </c>
      <c r="S803" s="37" t="s">
        <v>384</v>
      </c>
      <c r="T803" s="38" t="s">
        <v>2626</v>
      </c>
      <c r="U803" s="39">
        <f t="shared" si="24"/>
        <v>11.5</v>
      </c>
      <c r="V803" s="32">
        <v>0.23039999999999999</v>
      </c>
      <c r="W803" s="33">
        <f t="shared" si="25"/>
        <v>8.85</v>
      </c>
    </row>
    <row r="804" spans="4:23" ht="13.5" thickBot="1" x14ac:dyDescent="0.25">
      <c r="D804" s="36" t="s">
        <v>385</v>
      </c>
      <c r="E804" s="14">
        <v>0.05</v>
      </c>
      <c r="S804" s="37" t="s">
        <v>385</v>
      </c>
      <c r="T804" s="38" t="s">
        <v>2626</v>
      </c>
      <c r="U804" s="39">
        <f t="shared" si="24"/>
        <v>11.5</v>
      </c>
      <c r="V804" s="32">
        <v>0.23039999999999999</v>
      </c>
      <c r="W804" s="33">
        <f t="shared" si="25"/>
        <v>8.85</v>
      </c>
    </row>
    <row r="805" spans="4:23" ht="13.5" thickBot="1" x14ac:dyDescent="0.25">
      <c r="D805" s="36" t="s">
        <v>386</v>
      </c>
      <c r="E805" s="14">
        <v>0.05</v>
      </c>
      <c r="S805" s="37" t="s">
        <v>386</v>
      </c>
      <c r="T805" s="38" t="s">
        <v>2626</v>
      </c>
      <c r="U805" s="39">
        <f t="shared" si="24"/>
        <v>11.5</v>
      </c>
      <c r="V805" s="32">
        <v>0.23039999999999999</v>
      </c>
      <c r="W805" s="33">
        <f t="shared" si="25"/>
        <v>8.85</v>
      </c>
    </row>
    <row r="806" spans="4:23" ht="13.5" thickBot="1" x14ac:dyDescent="0.25">
      <c r="D806" s="36" t="s">
        <v>387</v>
      </c>
      <c r="E806" s="14">
        <v>0.05</v>
      </c>
      <c r="S806" s="37" t="s">
        <v>387</v>
      </c>
      <c r="T806" s="38" t="s">
        <v>2626</v>
      </c>
      <c r="U806" s="39">
        <f t="shared" si="24"/>
        <v>11.5</v>
      </c>
      <c r="V806" s="32">
        <v>0.23039999999999999</v>
      </c>
      <c r="W806" s="33">
        <f t="shared" si="25"/>
        <v>8.85</v>
      </c>
    </row>
    <row r="807" spans="4:23" ht="13.5" thickBot="1" x14ac:dyDescent="0.25">
      <c r="D807" s="36" t="s">
        <v>388</v>
      </c>
      <c r="E807" s="14">
        <v>0.05</v>
      </c>
      <c r="S807" s="37" t="s">
        <v>388</v>
      </c>
      <c r="T807" s="38" t="s">
        <v>2626</v>
      </c>
      <c r="U807" s="39">
        <f t="shared" si="24"/>
        <v>11.5</v>
      </c>
      <c r="V807" s="32">
        <v>0.23039999999999999</v>
      </c>
      <c r="W807" s="33">
        <f t="shared" si="25"/>
        <v>8.85</v>
      </c>
    </row>
    <row r="808" spans="4:23" ht="13.5" thickBot="1" x14ac:dyDescent="0.25">
      <c r="D808" s="36" t="s">
        <v>389</v>
      </c>
      <c r="E808" s="14">
        <v>0.05</v>
      </c>
      <c r="S808" s="37" t="s">
        <v>389</v>
      </c>
      <c r="T808" s="38" t="s">
        <v>2626</v>
      </c>
      <c r="U808" s="39">
        <f t="shared" si="24"/>
        <v>11.5</v>
      </c>
      <c r="V808" s="32">
        <v>0.23039999999999999</v>
      </c>
      <c r="W808" s="33">
        <f t="shared" si="25"/>
        <v>8.85</v>
      </c>
    </row>
    <row r="809" spans="4:23" ht="13.5" thickBot="1" x14ac:dyDescent="0.25">
      <c r="D809" s="36" t="s">
        <v>390</v>
      </c>
      <c r="E809" s="14">
        <v>0.05</v>
      </c>
      <c r="S809" s="37" t="s">
        <v>390</v>
      </c>
      <c r="T809" s="38" t="s">
        <v>2626</v>
      </c>
      <c r="U809" s="39">
        <f t="shared" si="24"/>
        <v>11.5</v>
      </c>
      <c r="V809" s="32">
        <v>0.23039999999999999</v>
      </c>
      <c r="W809" s="33">
        <f t="shared" si="25"/>
        <v>8.85</v>
      </c>
    </row>
    <row r="810" spans="4:23" ht="13.5" thickBot="1" x14ac:dyDescent="0.25">
      <c r="D810" s="36" t="s">
        <v>391</v>
      </c>
      <c r="E810" s="14">
        <v>0.05</v>
      </c>
      <c r="S810" s="37" t="s">
        <v>391</v>
      </c>
      <c r="T810" s="38" t="s">
        <v>2626</v>
      </c>
      <c r="U810" s="39">
        <f t="shared" si="24"/>
        <v>11.5</v>
      </c>
      <c r="V810" s="32">
        <v>0.23039999999999999</v>
      </c>
      <c r="W810" s="33">
        <f t="shared" si="25"/>
        <v>8.85</v>
      </c>
    </row>
    <row r="811" spans="4:23" ht="13.5" thickBot="1" x14ac:dyDescent="0.25">
      <c r="D811" s="36" t="s">
        <v>392</v>
      </c>
      <c r="E811" s="14">
        <v>0.05</v>
      </c>
      <c r="S811" s="37" t="s">
        <v>392</v>
      </c>
      <c r="T811" s="38" t="s">
        <v>2626</v>
      </c>
      <c r="U811" s="39">
        <f t="shared" si="24"/>
        <v>11.5</v>
      </c>
      <c r="V811" s="32">
        <v>0.23039999999999999</v>
      </c>
      <c r="W811" s="33">
        <f t="shared" si="25"/>
        <v>8.85</v>
      </c>
    </row>
    <row r="812" spans="4:23" ht="13.5" thickBot="1" x14ac:dyDescent="0.25">
      <c r="D812" s="36" t="s">
        <v>393</v>
      </c>
      <c r="E812" s="14">
        <v>0.05</v>
      </c>
      <c r="S812" s="37" t="s">
        <v>393</v>
      </c>
      <c r="T812" s="38" t="s">
        <v>2626</v>
      </c>
      <c r="U812" s="39">
        <f t="shared" si="24"/>
        <v>11.5</v>
      </c>
      <c r="V812" s="32">
        <v>0.23039999999999999</v>
      </c>
      <c r="W812" s="33">
        <f t="shared" si="25"/>
        <v>8.85</v>
      </c>
    </row>
    <row r="813" spans="4:23" ht="13.5" thickBot="1" x14ac:dyDescent="0.25">
      <c r="D813" s="36" t="s">
        <v>394</v>
      </c>
      <c r="E813" s="14">
        <v>0.05</v>
      </c>
      <c r="S813" s="37" t="s">
        <v>394</v>
      </c>
      <c r="T813" s="38" t="s">
        <v>2626</v>
      </c>
      <c r="U813" s="39">
        <f t="shared" si="24"/>
        <v>11.5</v>
      </c>
      <c r="V813" s="32">
        <v>0.23039999999999999</v>
      </c>
      <c r="W813" s="33">
        <f t="shared" si="25"/>
        <v>8.85</v>
      </c>
    </row>
    <row r="814" spans="4:23" ht="13.5" thickBot="1" x14ac:dyDescent="0.25">
      <c r="D814" s="36" t="s">
        <v>1966</v>
      </c>
      <c r="E814" s="14">
        <v>0.05</v>
      </c>
      <c r="S814" s="37" t="s">
        <v>1966</v>
      </c>
      <c r="T814" s="38" t="s">
        <v>2626</v>
      </c>
      <c r="U814" s="39">
        <f t="shared" si="24"/>
        <v>11.5</v>
      </c>
      <c r="V814" s="32">
        <v>0.23039999999999999</v>
      </c>
      <c r="W814" s="33">
        <f t="shared" si="25"/>
        <v>8.85</v>
      </c>
    </row>
    <row r="815" spans="4:23" ht="13.5" thickBot="1" x14ac:dyDescent="0.25">
      <c r="D815" s="36" t="s">
        <v>1968</v>
      </c>
      <c r="E815" s="14">
        <v>0.05</v>
      </c>
      <c r="S815" s="37" t="s">
        <v>1968</v>
      </c>
      <c r="T815" s="38" t="s">
        <v>2626</v>
      </c>
      <c r="U815" s="39">
        <f t="shared" si="24"/>
        <v>11.5</v>
      </c>
      <c r="V815" s="32">
        <v>0.23039999999999999</v>
      </c>
      <c r="W815" s="33">
        <f t="shared" si="25"/>
        <v>8.85</v>
      </c>
    </row>
    <row r="816" spans="4:23" ht="13.5" thickBot="1" x14ac:dyDescent="0.25">
      <c r="D816" s="36" t="s">
        <v>1970</v>
      </c>
      <c r="E816" s="14">
        <v>0.05</v>
      </c>
      <c r="S816" s="37" t="s">
        <v>1970</v>
      </c>
      <c r="T816" s="38" t="s">
        <v>2626</v>
      </c>
      <c r="U816" s="39">
        <f t="shared" si="24"/>
        <v>11.5</v>
      </c>
      <c r="V816" s="32">
        <v>0.23039999999999999</v>
      </c>
      <c r="W816" s="33">
        <f t="shared" si="25"/>
        <v>8.85</v>
      </c>
    </row>
    <row r="817" spans="4:23" ht="13.5" thickBot="1" x14ac:dyDescent="0.25">
      <c r="D817" s="36" t="s">
        <v>1972</v>
      </c>
      <c r="E817" s="14">
        <v>0.05</v>
      </c>
      <c r="S817" s="37" t="s">
        <v>1972</v>
      </c>
      <c r="T817" s="38" t="s">
        <v>2626</v>
      </c>
      <c r="U817" s="39">
        <f t="shared" si="24"/>
        <v>11.5</v>
      </c>
      <c r="V817" s="32">
        <v>0.23039999999999999</v>
      </c>
      <c r="W817" s="33">
        <f t="shared" si="25"/>
        <v>8.85</v>
      </c>
    </row>
    <row r="818" spans="4:23" ht="13.5" thickBot="1" x14ac:dyDescent="0.25">
      <c r="D818" s="36" t="s">
        <v>1974</v>
      </c>
      <c r="E818" s="14">
        <v>0.05</v>
      </c>
      <c r="S818" s="37" t="s">
        <v>1974</v>
      </c>
      <c r="T818" s="38" t="s">
        <v>2626</v>
      </c>
      <c r="U818" s="39">
        <f t="shared" si="24"/>
        <v>11.5</v>
      </c>
      <c r="V818" s="32">
        <v>0.23039999999999999</v>
      </c>
      <c r="W818" s="33">
        <f t="shared" si="25"/>
        <v>8.85</v>
      </c>
    </row>
    <row r="819" spans="4:23" ht="13.5" thickBot="1" x14ac:dyDescent="0.25">
      <c r="D819" s="36" t="s">
        <v>1976</v>
      </c>
      <c r="E819" s="14">
        <v>0.05</v>
      </c>
      <c r="S819" s="37" t="s">
        <v>1976</v>
      </c>
      <c r="T819" s="38" t="s">
        <v>2626</v>
      </c>
      <c r="U819" s="39">
        <f t="shared" si="24"/>
        <v>11.5</v>
      </c>
      <c r="V819" s="32">
        <v>0.23039999999999999</v>
      </c>
      <c r="W819" s="33">
        <f t="shared" si="25"/>
        <v>8.85</v>
      </c>
    </row>
    <row r="820" spans="4:23" ht="13.5" thickBot="1" x14ac:dyDescent="0.25">
      <c r="D820" s="36" t="s">
        <v>1978</v>
      </c>
      <c r="E820" s="14">
        <v>0.05</v>
      </c>
      <c r="S820" s="37" t="s">
        <v>1978</v>
      </c>
      <c r="T820" s="38" t="s">
        <v>2626</v>
      </c>
      <c r="U820" s="39">
        <f t="shared" si="24"/>
        <v>11.5</v>
      </c>
      <c r="V820" s="32">
        <v>0.23039999999999999</v>
      </c>
      <c r="W820" s="33">
        <f t="shared" si="25"/>
        <v>8.85</v>
      </c>
    </row>
    <row r="821" spans="4:23" ht="13.5" thickBot="1" x14ac:dyDescent="0.25">
      <c r="D821" s="36" t="s">
        <v>1980</v>
      </c>
      <c r="E821" s="14">
        <v>0.05</v>
      </c>
      <c r="S821" s="37" t="s">
        <v>1980</v>
      </c>
      <c r="T821" s="38" t="s">
        <v>2626</v>
      </c>
      <c r="U821" s="39">
        <f t="shared" si="24"/>
        <v>11.5</v>
      </c>
      <c r="V821" s="32">
        <v>0.23039999999999999</v>
      </c>
      <c r="W821" s="33">
        <f t="shared" si="25"/>
        <v>8.85</v>
      </c>
    </row>
    <row r="822" spans="4:23" ht="13.5" thickBot="1" x14ac:dyDescent="0.25">
      <c r="D822" s="36" t="s">
        <v>1982</v>
      </c>
      <c r="E822" s="14">
        <v>0.05</v>
      </c>
      <c r="S822" s="37" t="s">
        <v>1982</v>
      </c>
      <c r="T822" s="38" t="s">
        <v>2626</v>
      </c>
      <c r="U822" s="39">
        <f t="shared" si="24"/>
        <v>11.5</v>
      </c>
      <c r="V822" s="32">
        <v>0.23039999999999999</v>
      </c>
      <c r="W822" s="33">
        <f t="shared" si="25"/>
        <v>8.85</v>
      </c>
    </row>
    <row r="823" spans="4:23" ht="13.5" thickBot="1" x14ac:dyDescent="0.25">
      <c r="D823" s="36" t="s">
        <v>1984</v>
      </c>
      <c r="E823" s="14">
        <v>0.05</v>
      </c>
      <c r="S823" s="37" t="s">
        <v>1984</v>
      </c>
      <c r="T823" s="38" t="s">
        <v>2626</v>
      </c>
      <c r="U823" s="39">
        <f t="shared" si="24"/>
        <v>11.5</v>
      </c>
      <c r="V823" s="32">
        <v>0.23039999999999999</v>
      </c>
      <c r="W823" s="33">
        <f t="shared" si="25"/>
        <v>8.85</v>
      </c>
    </row>
    <row r="824" spans="4:23" ht="13.5" thickBot="1" x14ac:dyDescent="0.25">
      <c r="D824" s="36" t="s">
        <v>1986</v>
      </c>
      <c r="E824" s="14">
        <v>0.05</v>
      </c>
      <c r="S824" s="37" t="s">
        <v>1986</v>
      </c>
      <c r="T824" s="38" t="s">
        <v>2626</v>
      </c>
      <c r="U824" s="39">
        <f t="shared" si="24"/>
        <v>11.5</v>
      </c>
      <c r="V824" s="32">
        <v>0.23039999999999999</v>
      </c>
      <c r="W824" s="33">
        <f t="shared" si="25"/>
        <v>8.85</v>
      </c>
    </row>
    <row r="825" spans="4:23" ht="13.5" thickBot="1" x14ac:dyDescent="0.25">
      <c r="D825" s="36" t="s">
        <v>1988</v>
      </c>
      <c r="E825" s="14">
        <v>0.05</v>
      </c>
      <c r="S825" s="37" t="s">
        <v>1988</v>
      </c>
      <c r="T825" s="38" t="s">
        <v>2626</v>
      </c>
      <c r="U825" s="39">
        <f t="shared" si="24"/>
        <v>11.5</v>
      </c>
      <c r="V825" s="32">
        <v>0.23039999999999999</v>
      </c>
      <c r="W825" s="33">
        <f t="shared" si="25"/>
        <v>8.85</v>
      </c>
    </row>
    <row r="826" spans="4:23" ht="13.5" thickBot="1" x14ac:dyDescent="0.25">
      <c r="D826" s="36" t="s">
        <v>1990</v>
      </c>
      <c r="E826" s="14">
        <v>0.05</v>
      </c>
      <c r="S826" s="37" t="s">
        <v>1990</v>
      </c>
      <c r="T826" s="38" t="s">
        <v>2626</v>
      </c>
      <c r="U826" s="39">
        <f t="shared" si="24"/>
        <v>11.5</v>
      </c>
      <c r="V826" s="32">
        <v>0.23039999999999999</v>
      </c>
      <c r="W826" s="33">
        <f t="shared" si="25"/>
        <v>8.85</v>
      </c>
    </row>
    <row r="827" spans="4:23" ht="13.5" thickBot="1" x14ac:dyDescent="0.25">
      <c r="D827" s="36" t="s">
        <v>1992</v>
      </c>
      <c r="E827" s="14">
        <v>0.05</v>
      </c>
      <c r="S827" s="37" t="s">
        <v>1992</v>
      </c>
      <c r="T827" s="38" t="s">
        <v>2626</v>
      </c>
      <c r="U827" s="39">
        <f t="shared" si="24"/>
        <v>11.5</v>
      </c>
      <c r="V827" s="32">
        <v>0.23039999999999999</v>
      </c>
      <c r="W827" s="33">
        <f t="shared" si="25"/>
        <v>8.85</v>
      </c>
    </row>
    <row r="828" spans="4:23" ht="13.5" thickBot="1" x14ac:dyDescent="0.25">
      <c r="D828" s="36" t="s">
        <v>1994</v>
      </c>
      <c r="E828" s="14">
        <v>0.05</v>
      </c>
      <c r="S828" s="37" t="s">
        <v>1994</v>
      </c>
      <c r="T828" s="38" t="s">
        <v>2626</v>
      </c>
      <c r="U828" s="39">
        <f t="shared" si="24"/>
        <v>11.5</v>
      </c>
      <c r="V828" s="32">
        <v>0.23039999999999999</v>
      </c>
      <c r="W828" s="33">
        <f t="shared" si="25"/>
        <v>8.85</v>
      </c>
    </row>
    <row r="829" spans="4:23" ht="13.5" thickBot="1" x14ac:dyDescent="0.25">
      <c r="D829" s="36" t="s">
        <v>1996</v>
      </c>
      <c r="E829" s="14">
        <v>0.05</v>
      </c>
      <c r="S829" s="37" t="s">
        <v>1996</v>
      </c>
      <c r="T829" s="38" t="s">
        <v>2626</v>
      </c>
      <c r="U829" s="39">
        <f t="shared" si="24"/>
        <v>11.5</v>
      </c>
      <c r="V829" s="32">
        <v>0.23039999999999999</v>
      </c>
      <c r="W829" s="33">
        <f t="shared" si="25"/>
        <v>8.85</v>
      </c>
    </row>
    <row r="830" spans="4:23" ht="13.5" thickBot="1" x14ac:dyDescent="0.25">
      <c r="D830" s="36" t="s">
        <v>1998</v>
      </c>
      <c r="E830" s="14">
        <v>0.05</v>
      </c>
      <c r="S830" s="37" t="s">
        <v>1998</v>
      </c>
      <c r="T830" s="38" t="s">
        <v>2626</v>
      </c>
      <c r="U830" s="39">
        <f t="shared" si="24"/>
        <v>11.5</v>
      </c>
      <c r="V830" s="32">
        <v>0.23039999999999999</v>
      </c>
      <c r="W830" s="33">
        <f t="shared" si="25"/>
        <v>8.85</v>
      </c>
    </row>
    <row r="831" spans="4:23" ht="13.5" thickBot="1" x14ac:dyDescent="0.25">
      <c r="D831" s="36" t="s">
        <v>2000</v>
      </c>
      <c r="E831" s="14">
        <v>0.05</v>
      </c>
      <c r="S831" s="37" t="s">
        <v>2000</v>
      </c>
      <c r="T831" s="38" t="s">
        <v>2626</v>
      </c>
      <c r="U831" s="39">
        <f t="shared" si="24"/>
        <v>11.5</v>
      </c>
      <c r="V831" s="32">
        <v>0.23039999999999999</v>
      </c>
      <c r="W831" s="33">
        <f t="shared" si="25"/>
        <v>8.85</v>
      </c>
    </row>
    <row r="832" spans="4:23" ht="13.5" thickBot="1" x14ac:dyDescent="0.25">
      <c r="D832" s="36" t="s">
        <v>2002</v>
      </c>
      <c r="E832" s="14">
        <v>0.05</v>
      </c>
      <c r="S832" s="37" t="s">
        <v>2002</v>
      </c>
      <c r="T832" s="38" t="s">
        <v>2626</v>
      </c>
      <c r="U832" s="39">
        <f t="shared" si="24"/>
        <v>11.5</v>
      </c>
      <c r="V832" s="32">
        <v>0.23039999999999999</v>
      </c>
      <c r="W832" s="33">
        <f t="shared" si="25"/>
        <v>8.85</v>
      </c>
    </row>
    <row r="833" spans="4:23" ht="13.5" thickBot="1" x14ac:dyDescent="0.25">
      <c r="D833" s="36" t="s">
        <v>2004</v>
      </c>
      <c r="E833" s="14">
        <v>0.05</v>
      </c>
      <c r="S833" s="37" t="s">
        <v>2004</v>
      </c>
      <c r="T833" s="38" t="s">
        <v>2626</v>
      </c>
      <c r="U833" s="39">
        <f t="shared" si="24"/>
        <v>11.5</v>
      </c>
      <c r="V833" s="32">
        <v>0.23039999999999999</v>
      </c>
      <c r="W833" s="33">
        <f t="shared" si="25"/>
        <v>8.85</v>
      </c>
    </row>
    <row r="834" spans="4:23" ht="13.5" thickBot="1" x14ac:dyDescent="0.25">
      <c r="D834" s="36" t="s">
        <v>2006</v>
      </c>
      <c r="E834" s="14">
        <v>0.05</v>
      </c>
      <c r="S834" s="37" t="s">
        <v>2006</v>
      </c>
      <c r="T834" s="38" t="s">
        <v>2626</v>
      </c>
      <c r="U834" s="39">
        <f t="shared" si="24"/>
        <v>11.5</v>
      </c>
      <c r="V834" s="32">
        <v>0.23039999999999999</v>
      </c>
      <c r="W834" s="33">
        <f t="shared" si="25"/>
        <v>8.85</v>
      </c>
    </row>
    <row r="835" spans="4:23" ht="13.5" thickBot="1" x14ac:dyDescent="0.25">
      <c r="D835" s="36" t="s">
        <v>2008</v>
      </c>
      <c r="E835" s="14">
        <v>0.05</v>
      </c>
      <c r="S835" s="37" t="s">
        <v>2008</v>
      </c>
      <c r="T835" s="38" t="s">
        <v>2626</v>
      </c>
      <c r="U835" s="39">
        <f t="shared" si="24"/>
        <v>11.5</v>
      </c>
      <c r="V835" s="32">
        <v>0.23039999999999999</v>
      </c>
      <c r="W835" s="33">
        <f t="shared" si="25"/>
        <v>8.85</v>
      </c>
    </row>
    <row r="836" spans="4:23" ht="13.5" thickBot="1" x14ac:dyDescent="0.25">
      <c r="D836" s="36" t="s">
        <v>2010</v>
      </c>
      <c r="E836" s="14">
        <v>0.05</v>
      </c>
      <c r="S836" s="37" t="s">
        <v>2010</v>
      </c>
      <c r="T836" s="38" t="s">
        <v>2626</v>
      </c>
      <c r="U836" s="39">
        <f t="shared" si="24"/>
        <v>11.5</v>
      </c>
      <c r="V836" s="32">
        <v>0.23039999999999999</v>
      </c>
      <c r="W836" s="33">
        <f t="shared" si="25"/>
        <v>8.85</v>
      </c>
    </row>
    <row r="837" spans="4:23" ht="13.5" thickBot="1" x14ac:dyDescent="0.25">
      <c r="D837" s="36" t="s">
        <v>2012</v>
      </c>
      <c r="E837" s="14">
        <v>0.05</v>
      </c>
      <c r="S837" s="37" t="s">
        <v>2012</v>
      </c>
      <c r="T837" s="38" t="s">
        <v>2626</v>
      </c>
      <c r="U837" s="39">
        <f t="shared" ref="U837:U900" si="26">$T$1</f>
        <v>11.5</v>
      </c>
      <c r="V837" s="32">
        <v>0.23039999999999999</v>
      </c>
      <c r="W837" s="33">
        <f t="shared" ref="W837:W900" si="27">ROUND(U837*IF(V837=1,1,(1-V837)),3)</f>
        <v>8.85</v>
      </c>
    </row>
    <row r="838" spans="4:23" ht="13.5" thickBot="1" x14ac:dyDescent="0.25">
      <c r="D838" s="36" t="s">
        <v>2014</v>
      </c>
      <c r="E838" s="14">
        <v>0.05</v>
      </c>
      <c r="S838" s="37" t="s">
        <v>2014</v>
      </c>
      <c r="T838" s="38" t="s">
        <v>2626</v>
      </c>
      <c r="U838" s="39">
        <f t="shared" si="26"/>
        <v>11.5</v>
      </c>
      <c r="V838" s="32">
        <v>0.23039999999999999</v>
      </c>
      <c r="W838" s="33">
        <f t="shared" si="27"/>
        <v>8.85</v>
      </c>
    </row>
    <row r="839" spans="4:23" ht="13.5" thickBot="1" x14ac:dyDescent="0.25">
      <c r="D839" s="36" t="s">
        <v>2016</v>
      </c>
      <c r="E839" s="14">
        <v>0.05</v>
      </c>
      <c r="S839" s="37" t="s">
        <v>2016</v>
      </c>
      <c r="T839" s="38" t="s">
        <v>2626</v>
      </c>
      <c r="U839" s="39">
        <f t="shared" si="26"/>
        <v>11.5</v>
      </c>
      <c r="V839" s="32">
        <v>0.23039999999999999</v>
      </c>
      <c r="W839" s="33">
        <f t="shared" si="27"/>
        <v>8.85</v>
      </c>
    </row>
    <row r="840" spans="4:23" ht="13.5" thickBot="1" x14ac:dyDescent="0.25">
      <c r="D840" s="36" t="s">
        <v>2018</v>
      </c>
      <c r="E840" s="14">
        <v>0.05</v>
      </c>
      <c r="S840" s="37" t="s">
        <v>2018</v>
      </c>
      <c r="T840" s="38" t="s">
        <v>2626</v>
      </c>
      <c r="U840" s="39">
        <f t="shared" si="26"/>
        <v>11.5</v>
      </c>
      <c r="V840" s="32">
        <v>0.23039999999999999</v>
      </c>
      <c r="W840" s="33">
        <f t="shared" si="27"/>
        <v>8.85</v>
      </c>
    </row>
    <row r="841" spans="4:23" ht="13.5" thickBot="1" x14ac:dyDescent="0.25">
      <c r="D841" s="36" t="s">
        <v>2020</v>
      </c>
      <c r="E841" s="14">
        <v>0.05</v>
      </c>
      <c r="S841" s="37" t="s">
        <v>2020</v>
      </c>
      <c r="T841" s="38" t="s">
        <v>2626</v>
      </c>
      <c r="U841" s="39">
        <f t="shared" si="26"/>
        <v>11.5</v>
      </c>
      <c r="V841" s="32">
        <v>0.23039999999999999</v>
      </c>
      <c r="W841" s="33">
        <f t="shared" si="27"/>
        <v>8.85</v>
      </c>
    </row>
    <row r="842" spans="4:23" ht="13.5" thickBot="1" x14ac:dyDescent="0.25">
      <c r="D842" s="36" t="s">
        <v>2022</v>
      </c>
      <c r="E842" s="14">
        <v>0.05</v>
      </c>
      <c r="S842" s="37" t="s">
        <v>2022</v>
      </c>
      <c r="T842" s="38" t="s">
        <v>2626</v>
      </c>
      <c r="U842" s="39">
        <f t="shared" si="26"/>
        <v>11.5</v>
      </c>
      <c r="V842" s="32">
        <v>0.23039999999999999</v>
      </c>
      <c r="W842" s="33">
        <f t="shared" si="27"/>
        <v>8.85</v>
      </c>
    </row>
    <row r="843" spans="4:23" ht="13.5" thickBot="1" x14ac:dyDescent="0.25">
      <c r="D843" s="36" t="s">
        <v>2024</v>
      </c>
      <c r="E843" s="14">
        <v>0.05</v>
      </c>
      <c r="S843" s="37" t="s">
        <v>2024</v>
      </c>
      <c r="T843" s="38" t="s">
        <v>2626</v>
      </c>
      <c r="U843" s="39">
        <f t="shared" si="26"/>
        <v>11.5</v>
      </c>
      <c r="V843" s="32">
        <v>0.23039999999999999</v>
      </c>
      <c r="W843" s="33">
        <f t="shared" si="27"/>
        <v>8.85</v>
      </c>
    </row>
    <row r="844" spans="4:23" ht="13.5" thickBot="1" x14ac:dyDescent="0.25">
      <c r="D844" s="36" t="s">
        <v>2026</v>
      </c>
      <c r="E844" s="14">
        <v>0.05</v>
      </c>
      <c r="S844" s="37" t="s">
        <v>2026</v>
      </c>
      <c r="T844" s="38" t="s">
        <v>2626</v>
      </c>
      <c r="U844" s="39">
        <f t="shared" si="26"/>
        <v>11.5</v>
      </c>
      <c r="V844" s="32">
        <v>0.23039999999999999</v>
      </c>
      <c r="W844" s="33">
        <f t="shared" si="27"/>
        <v>8.85</v>
      </c>
    </row>
    <row r="845" spans="4:23" ht="13.5" thickBot="1" x14ac:dyDescent="0.25">
      <c r="D845" s="36" t="s">
        <v>4002</v>
      </c>
      <c r="E845" s="14">
        <v>0.05</v>
      </c>
      <c r="S845" s="37" t="s">
        <v>4002</v>
      </c>
      <c r="T845" s="38" t="s">
        <v>2626</v>
      </c>
      <c r="U845" s="39">
        <f t="shared" si="26"/>
        <v>11.5</v>
      </c>
      <c r="V845" s="32">
        <v>0.23039999999999999</v>
      </c>
      <c r="W845" s="33">
        <f t="shared" si="27"/>
        <v>8.85</v>
      </c>
    </row>
    <row r="846" spans="4:23" ht="13.5" thickBot="1" x14ac:dyDescent="0.25">
      <c r="D846" s="36" t="s">
        <v>4004</v>
      </c>
      <c r="E846" s="14">
        <v>0.05</v>
      </c>
      <c r="S846" s="37" t="s">
        <v>4004</v>
      </c>
      <c r="T846" s="38" t="s">
        <v>2626</v>
      </c>
      <c r="U846" s="39">
        <f t="shared" si="26"/>
        <v>11.5</v>
      </c>
      <c r="V846" s="32">
        <v>0.23039999999999999</v>
      </c>
      <c r="W846" s="33">
        <f t="shared" si="27"/>
        <v>8.85</v>
      </c>
    </row>
    <row r="847" spans="4:23" ht="13.5" thickBot="1" x14ac:dyDescent="0.25">
      <c r="D847" s="36" t="s">
        <v>4006</v>
      </c>
      <c r="E847" s="14">
        <v>0.05</v>
      </c>
      <c r="S847" s="37" t="s">
        <v>4006</v>
      </c>
      <c r="T847" s="38" t="s">
        <v>2626</v>
      </c>
      <c r="U847" s="39">
        <f t="shared" si="26"/>
        <v>11.5</v>
      </c>
      <c r="V847" s="32">
        <v>0.23039999999999999</v>
      </c>
      <c r="W847" s="33">
        <f t="shared" si="27"/>
        <v>8.85</v>
      </c>
    </row>
    <row r="848" spans="4:23" ht="13.5" thickBot="1" x14ac:dyDescent="0.25">
      <c r="D848" s="36" t="s">
        <v>4008</v>
      </c>
      <c r="E848" s="14">
        <v>0.05</v>
      </c>
      <c r="S848" s="37" t="s">
        <v>4008</v>
      </c>
      <c r="T848" s="38" t="s">
        <v>2626</v>
      </c>
      <c r="U848" s="39">
        <f t="shared" si="26"/>
        <v>11.5</v>
      </c>
      <c r="V848" s="32">
        <v>0.23039999999999999</v>
      </c>
      <c r="W848" s="33">
        <f t="shared" si="27"/>
        <v>8.85</v>
      </c>
    </row>
    <row r="849" spans="4:23" ht="13.5" thickBot="1" x14ac:dyDescent="0.25">
      <c r="D849" s="36" t="s">
        <v>4010</v>
      </c>
      <c r="E849" s="14">
        <v>0.05</v>
      </c>
      <c r="S849" s="37" t="s">
        <v>4010</v>
      </c>
      <c r="T849" s="38" t="s">
        <v>2626</v>
      </c>
      <c r="U849" s="39">
        <f t="shared" si="26"/>
        <v>11.5</v>
      </c>
      <c r="V849" s="32">
        <v>0.23039999999999999</v>
      </c>
      <c r="W849" s="33">
        <f t="shared" si="27"/>
        <v>8.85</v>
      </c>
    </row>
    <row r="850" spans="4:23" ht="13.5" thickBot="1" x14ac:dyDescent="0.25">
      <c r="D850" s="36" t="s">
        <v>4012</v>
      </c>
      <c r="E850" s="14">
        <v>0.05</v>
      </c>
      <c r="S850" s="37" t="s">
        <v>4012</v>
      </c>
      <c r="T850" s="38" t="s">
        <v>2626</v>
      </c>
      <c r="U850" s="39">
        <f t="shared" si="26"/>
        <v>11.5</v>
      </c>
      <c r="V850" s="32">
        <v>0.23039999999999999</v>
      </c>
      <c r="W850" s="33">
        <f t="shared" si="27"/>
        <v>8.85</v>
      </c>
    </row>
    <row r="851" spans="4:23" ht="13.5" thickBot="1" x14ac:dyDescent="0.25">
      <c r="D851" s="36" t="s">
        <v>4014</v>
      </c>
      <c r="E851" s="14">
        <v>0.05</v>
      </c>
      <c r="S851" s="37" t="s">
        <v>4014</v>
      </c>
      <c r="T851" s="38" t="s">
        <v>2626</v>
      </c>
      <c r="U851" s="39">
        <f t="shared" si="26"/>
        <v>11.5</v>
      </c>
      <c r="V851" s="32">
        <v>0.23039999999999999</v>
      </c>
      <c r="W851" s="33">
        <f t="shared" si="27"/>
        <v>8.85</v>
      </c>
    </row>
    <row r="852" spans="4:23" ht="13.5" thickBot="1" x14ac:dyDescent="0.25">
      <c r="D852" s="36" t="s">
        <v>4016</v>
      </c>
      <c r="E852" s="14">
        <v>0.05</v>
      </c>
      <c r="S852" s="37" t="s">
        <v>4016</v>
      </c>
      <c r="T852" s="38" t="s">
        <v>2626</v>
      </c>
      <c r="U852" s="39">
        <f t="shared" si="26"/>
        <v>11.5</v>
      </c>
      <c r="V852" s="32">
        <v>0.23039999999999999</v>
      </c>
      <c r="W852" s="33">
        <f t="shared" si="27"/>
        <v>8.85</v>
      </c>
    </row>
    <row r="853" spans="4:23" ht="13.5" thickBot="1" x14ac:dyDescent="0.25">
      <c r="D853" s="36" t="s">
        <v>4018</v>
      </c>
      <c r="E853" s="14">
        <v>0.05</v>
      </c>
      <c r="S853" s="37" t="s">
        <v>4018</v>
      </c>
      <c r="T853" s="38" t="s">
        <v>2626</v>
      </c>
      <c r="U853" s="39">
        <f t="shared" si="26"/>
        <v>11.5</v>
      </c>
      <c r="V853" s="32">
        <v>0.23039999999999999</v>
      </c>
      <c r="W853" s="33">
        <f t="shared" si="27"/>
        <v>8.85</v>
      </c>
    </row>
    <row r="854" spans="4:23" ht="13.5" thickBot="1" x14ac:dyDescent="0.25">
      <c r="D854" s="36" t="s">
        <v>4020</v>
      </c>
      <c r="E854" s="14">
        <v>0.05</v>
      </c>
      <c r="S854" s="37" t="s">
        <v>4020</v>
      </c>
      <c r="T854" s="38" t="s">
        <v>2626</v>
      </c>
      <c r="U854" s="39">
        <f t="shared" si="26"/>
        <v>11.5</v>
      </c>
      <c r="V854" s="32">
        <v>0.23039999999999999</v>
      </c>
      <c r="W854" s="33">
        <f t="shared" si="27"/>
        <v>8.85</v>
      </c>
    </row>
    <row r="855" spans="4:23" ht="13.5" thickBot="1" x14ac:dyDescent="0.25">
      <c r="D855" s="36" t="s">
        <v>4022</v>
      </c>
      <c r="E855" s="14">
        <v>0.05</v>
      </c>
      <c r="S855" s="37" t="s">
        <v>4022</v>
      </c>
      <c r="T855" s="38" t="s">
        <v>2626</v>
      </c>
      <c r="U855" s="39">
        <f t="shared" si="26"/>
        <v>11.5</v>
      </c>
      <c r="V855" s="32">
        <v>0.23039999999999999</v>
      </c>
      <c r="W855" s="33">
        <f t="shared" si="27"/>
        <v>8.85</v>
      </c>
    </row>
    <row r="856" spans="4:23" ht="13.5" thickBot="1" x14ac:dyDescent="0.25">
      <c r="D856" s="36" t="s">
        <v>4024</v>
      </c>
      <c r="E856" s="14">
        <v>0.05</v>
      </c>
      <c r="S856" s="37" t="s">
        <v>4024</v>
      </c>
      <c r="T856" s="38" t="s">
        <v>2626</v>
      </c>
      <c r="U856" s="39">
        <f t="shared" si="26"/>
        <v>11.5</v>
      </c>
      <c r="V856" s="32">
        <v>0.23039999999999999</v>
      </c>
      <c r="W856" s="33">
        <f t="shared" si="27"/>
        <v>8.85</v>
      </c>
    </row>
    <row r="857" spans="4:23" ht="13.5" thickBot="1" x14ac:dyDescent="0.25">
      <c r="D857" s="36" t="s">
        <v>4026</v>
      </c>
      <c r="E857" s="14">
        <v>0.05</v>
      </c>
      <c r="S857" s="37" t="s">
        <v>4026</v>
      </c>
      <c r="T857" s="38" t="s">
        <v>2626</v>
      </c>
      <c r="U857" s="39">
        <f t="shared" si="26"/>
        <v>11.5</v>
      </c>
      <c r="V857" s="32">
        <v>0.23039999999999999</v>
      </c>
      <c r="W857" s="33">
        <f t="shared" si="27"/>
        <v>8.85</v>
      </c>
    </row>
    <row r="858" spans="4:23" ht="13.5" thickBot="1" x14ac:dyDescent="0.25">
      <c r="D858" s="36" t="s">
        <v>4028</v>
      </c>
      <c r="E858" s="14">
        <v>0.05</v>
      </c>
      <c r="S858" s="37" t="s">
        <v>4028</v>
      </c>
      <c r="T858" s="38" t="s">
        <v>2626</v>
      </c>
      <c r="U858" s="39">
        <f t="shared" si="26"/>
        <v>11.5</v>
      </c>
      <c r="V858" s="32">
        <v>0.23039999999999999</v>
      </c>
      <c r="W858" s="33">
        <f t="shared" si="27"/>
        <v>8.85</v>
      </c>
    </row>
    <row r="859" spans="4:23" ht="13.5" thickBot="1" x14ac:dyDescent="0.25">
      <c r="D859" s="36" t="s">
        <v>2250</v>
      </c>
      <c r="E859" s="14">
        <v>0.05</v>
      </c>
      <c r="S859" s="37" t="s">
        <v>2250</v>
      </c>
      <c r="T859" s="38" t="s">
        <v>2626</v>
      </c>
      <c r="U859" s="39">
        <f t="shared" si="26"/>
        <v>11.5</v>
      </c>
      <c r="V859" s="32">
        <v>0.23039999999999999</v>
      </c>
      <c r="W859" s="33">
        <f t="shared" si="27"/>
        <v>8.85</v>
      </c>
    </row>
    <row r="860" spans="4:23" ht="13.5" thickBot="1" x14ac:dyDescent="0.25">
      <c r="D860" s="36" t="s">
        <v>2252</v>
      </c>
      <c r="E860" s="14">
        <v>0.05</v>
      </c>
      <c r="S860" s="37" t="s">
        <v>2252</v>
      </c>
      <c r="T860" s="38" t="s">
        <v>2626</v>
      </c>
      <c r="U860" s="39">
        <f t="shared" si="26"/>
        <v>11.5</v>
      </c>
      <c r="V860" s="32">
        <v>0.23039999999999999</v>
      </c>
      <c r="W860" s="33">
        <f t="shared" si="27"/>
        <v>8.85</v>
      </c>
    </row>
    <row r="861" spans="4:23" ht="13.5" thickBot="1" x14ac:dyDescent="0.25">
      <c r="D861" s="36" t="s">
        <v>2254</v>
      </c>
      <c r="E861" s="14">
        <v>0.05</v>
      </c>
      <c r="S861" s="37" t="s">
        <v>2254</v>
      </c>
      <c r="T861" s="38" t="s">
        <v>2626</v>
      </c>
      <c r="U861" s="39">
        <f t="shared" si="26"/>
        <v>11.5</v>
      </c>
      <c r="V861" s="32">
        <v>0.23039999999999999</v>
      </c>
      <c r="W861" s="33">
        <f t="shared" si="27"/>
        <v>8.85</v>
      </c>
    </row>
    <row r="862" spans="4:23" ht="13.5" thickBot="1" x14ac:dyDescent="0.25">
      <c r="D862" s="36" t="s">
        <v>2256</v>
      </c>
      <c r="E862" s="14">
        <v>0.05</v>
      </c>
      <c r="S862" s="37" t="s">
        <v>2256</v>
      </c>
      <c r="T862" s="38" t="s">
        <v>2626</v>
      </c>
      <c r="U862" s="39">
        <f t="shared" si="26"/>
        <v>11.5</v>
      </c>
      <c r="V862" s="32">
        <v>0.23039999999999999</v>
      </c>
      <c r="W862" s="33">
        <f t="shared" si="27"/>
        <v>8.85</v>
      </c>
    </row>
    <row r="863" spans="4:23" ht="13.5" thickBot="1" x14ac:dyDescent="0.25">
      <c r="D863" s="36" t="s">
        <v>2258</v>
      </c>
      <c r="E863" s="14">
        <v>0.05</v>
      </c>
      <c r="S863" s="37" t="s">
        <v>2258</v>
      </c>
      <c r="T863" s="38" t="s">
        <v>2626</v>
      </c>
      <c r="U863" s="39">
        <f t="shared" si="26"/>
        <v>11.5</v>
      </c>
      <c r="V863" s="32">
        <v>0.23039999999999999</v>
      </c>
      <c r="W863" s="33">
        <f t="shared" si="27"/>
        <v>8.85</v>
      </c>
    </row>
    <row r="864" spans="4:23" ht="13.5" thickBot="1" x14ac:dyDescent="0.25">
      <c r="D864" s="36" t="s">
        <v>2260</v>
      </c>
      <c r="E864" s="14">
        <v>0.05</v>
      </c>
      <c r="S864" s="37" t="s">
        <v>2260</v>
      </c>
      <c r="T864" s="38" t="s">
        <v>2626</v>
      </c>
      <c r="U864" s="39">
        <f t="shared" si="26"/>
        <v>11.5</v>
      </c>
      <c r="V864" s="32">
        <v>0.23039999999999999</v>
      </c>
      <c r="W864" s="33">
        <f t="shared" si="27"/>
        <v>8.85</v>
      </c>
    </row>
    <row r="865" spans="4:23" ht="13.5" thickBot="1" x14ac:dyDescent="0.25">
      <c r="D865" s="36" t="s">
        <v>2262</v>
      </c>
      <c r="E865" s="14">
        <v>0.05</v>
      </c>
      <c r="S865" s="37" t="s">
        <v>2262</v>
      </c>
      <c r="T865" s="38" t="s">
        <v>2626</v>
      </c>
      <c r="U865" s="39">
        <f t="shared" si="26"/>
        <v>11.5</v>
      </c>
      <c r="V865" s="32">
        <v>0.23039999999999999</v>
      </c>
      <c r="W865" s="33">
        <f t="shared" si="27"/>
        <v>8.85</v>
      </c>
    </row>
    <row r="866" spans="4:23" ht="13.5" thickBot="1" x14ac:dyDescent="0.25">
      <c r="D866" s="36" t="s">
        <v>2264</v>
      </c>
      <c r="E866" s="14">
        <v>0.05</v>
      </c>
      <c r="S866" s="37" t="s">
        <v>2264</v>
      </c>
      <c r="T866" s="38" t="s">
        <v>2626</v>
      </c>
      <c r="U866" s="39">
        <f t="shared" si="26"/>
        <v>11.5</v>
      </c>
      <c r="V866" s="32">
        <v>0.23039999999999999</v>
      </c>
      <c r="W866" s="33">
        <f t="shared" si="27"/>
        <v>8.85</v>
      </c>
    </row>
    <row r="867" spans="4:23" ht="13.5" thickBot="1" x14ac:dyDescent="0.25">
      <c r="D867" s="36" t="s">
        <v>2266</v>
      </c>
      <c r="E867" s="14">
        <v>0.05</v>
      </c>
      <c r="S867" s="37" t="s">
        <v>2266</v>
      </c>
      <c r="T867" s="38" t="s">
        <v>2626</v>
      </c>
      <c r="U867" s="39">
        <f t="shared" si="26"/>
        <v>11.5</v>
      </c>
      <c r="V867" s="32">
        <v>0.23039999999999999</v>
      </c>
      <c r="W867" s="33">
        <f t="shared" si="27"/>
        <v>8.85</v>
      </c>
    </row>
    <row r="868" spans="4:23" ht="13.5" thickBot="1" x14ac:dyDescent="0.25">
      <c r="D868" s="36" t="s">
        <v>2268</v>
      </c>
      <c r="E868" s="14">
        <v>0.05</v>
      </c>
      <c r="S868" s="37" t="s">
        <v>2268</v>
      </c>
      <c r="T868" s="38" t="s">
        <v>2626</v>
      </c>
      <c r="U868" s="39">
        <f t="shared" si="26"/>
        <v>11.5</v>
      </c>
      <c r="V868" s="32">
        <v>0.23039999999999999</v>
      </c>
      <c r="W868" s="33">
        <f t="shared" si="27"/>
        <v>8.85</v>
      </c>
    </row>
    <row r="869" spans="4:23" ht="13.5" thickBot="1" x14ac:dyDescent="0.25">
      <c r="D869" s="36" t="s">
        <v>2270</v>
      </c>
      <c r="E869" s="14">
        <v>0.05</v>
      </c>
      <c r="S869" s="37" t="s">
        <v>2270</v>
      </c>
      <c r="T869" s="38" t="s">
        <v>2626</v>
      </c>
      <c r="U869" s="39">
        <f t="shared" si="26"/>
        <v>11.5</v>
      </c>
      <c r="V869" s="32">
        <v>0.23039999999999999</v>
      </c>
      <c r="W869" s="33">
        <f t="shared" si="27"/>
        <v>8.85</v>
      </c>
    </row>
    <row r="870" spans="4:23" ht="13.5" thickBot="1" x14ac:dyDescent="0.25">
      <c r="D870" s="36" t="s">
        <v>2272</v>
      </c>
      <c r="E870" s="14">
        <v>0.05</v>
      </c>
      <c r="S870" s="37" t="s">
        <v>2272</v>
      </c>
      <c r="T870" s="38" t="s">
        <v>2626</v>
      </c>
      <c r="U870" s="39">
        <f t="shared" si="26"/>
        <v>11.5</v>
      </c>
      <c r="V870" s="32">
        <v>0.23039999999999999</v>
      </c>
      <c r="W870" s="33">
        <f t="shared" si="27"/>
        <v>8.85</v>
      </c>
    </row>
    <row r="871" spans="4:23" ht="13.5" thickBot="1" x14ac:dyDescent="0.25">
      <c r="D871" s="36" t="s">
        <v>2274</v>
      </c>
      <c r="E871" s="14">
        <v>0.05</v>
      </c>
      <c r="S871" s="37" t="s">
        <v>2274</v>
      </c>
      <c r="T871" s="38" t="s">
        <v>2626</v>
      </c>
      <c r="U871" s="39">
        <f t="shared" si="26"/>
        <v>11.5</v>
      </c>
      <c r="V871" s="32">
        <v>0.23039999999999999</v>
      </c>
      <c r="W871" s="33">
        <f t="shared" si="27"/>
        <v>8.85</v>
      </c>
    </row>
    <row r="872" spans="4:23" ht="13.5" thickBot="1" x14ac:dyDescent="0.25">
      <c r="D872" s="36" t="s">
        <v>2276</v>
      </c>
      <c r="E872" s="14">
        <v>0.05</v>
      </c>
      <c r="S872" s="37" t="s">
        <v>2276</v>
      </c>
      <c r="T872" s="38" t="s">
        <v>2626</v>
      </c>
      <c r="U872" s="39">
        <f t="shared" si="26"/>
        <v>11.5</v>
      </c>
      <c r="V872" s="32">
        <v>0.23039999999999999</v>
      </c>
      <c r="W872" s="33">
        <f t="shared" si="27"/>
        <v>8.85</v>
      </c>
    </row>
    <row r="873" spans="4:23" ht="13.5" thickBot="1" x14ac:dyDescent="0.25">
      <c r="D873" s="36" t="s">
        <v>2278</v>
      </c>
      <c r="E873" s="14">
        <v>0.05</v>
      </c>
      <c r="S873" s="37" t="s">
        <v>2278</v>
      </c>
      <c r="T873" s="38" t="s">
        <v>2626</v>
      </c>
      <c r="U873" s="39">
        <f t="shared" si="26"/>
        <v>11.5</v>
      </c>
      <c r="V873" s="32">
        <v>0.23039999999999999</v>
      </c>
      <c r="W873" s="33">
        <f t="shared" si="27"/>
        <v>8.85</v>
      </c>
    </row>
    <row r="874" spans="4:23" ht="13.5" thickBot="1" x14ac:dyDescent="0.25">
      <c r="D874" s="36" t="s">
        <v>2280</v>
      </c>
      <c r="E874" s="14">
        <v>0.05</v>
      </c>
      <c r="S874" s="37" t="s">
        <v>2280</v>
      </c>
      <c r="T874" s="38" t="s">
        <v>2626</v>
      </c>
      <c r="U874" s="39">
        <f t="shared" si="26"/>
        <v>11.5</v>
      </c>
      <c r="V874" s="32">
        <v>0.23039999999999999</v>
      </c>
      <c r="W874" s="33">
        <f t="shared" si="27"/>
        <v>8.85</v>
      </c>
    </row>
    <row r="875" spans="4:23" ht="13.5" thickBot="1" x14ac:dyDescent="0.25">
      <c r="D875" s="36" t="s">
        <v>2282</v>
      </c>
      <c r="E875" s="14">
        <v>0.05</v>
      </c>
      <c r="S875" s="37" t="s">
        <v>2282</v>
      </c>
      <c r="T875" s="38" t="s">
        <v>2626</v>
      </c>
      <c r="U875" s="39">
        <f t="shared" si="26"/>
        <v>11.5</v>
      </c>
      <c r="V875" s="32">
        <v>0.23039999999999999</v>
      </c>
      <c r="W875" s="33">
        <f t="shared" si="27"/>
        <v>8.85</v>
      </c>
    </row>
    <row r="876" spans="4:23" ht="13.5" thickBot="1" x14ac:dyDescent="0.25">
      <c r="D876" s="36" t="s">
        <v>2284</v>
      </c>
      <c r="E876" s="14">
        <v>0.05</v>
      </c>
      <c r="S876" s="37" t="s">
        <v>2284</v>
      </c>
      <c r="T876" s="38" t="s">
        <v>2626</v>
      </c>
      <c r="U876" s="39">
        <f t="shared" si="26"/>
        <v>11.5</v>
      </c>
      <c r="V876" s="32">
        <v>0.23039999999999999</v>
      </c>
      <c r="W876" s="33">
        <f t="shared" si="27"/>
        <v>8.85</v>
      </c>
    </row>
    <row r="877" spans="4:23" ht="13.5" thickBot="1" x14ac:dyDescent="0.25">
      <c r="D877" s="36" t="s">
        <v>2286</v>
      </c>
      <c r="E877" s="14">
        <v>0.05</v>
      </c>
      <c r="S877" s="37" t="s">
        <v>2286</v>
      </c>
      <c r="T877" s="38" t="s">
        <v>2626</v>
      </c>
      <c r="U877" s="39">
        <f t="shared" si="26"/>
        <v>11.5</v>
      </c>
      <c r="V877" s="32">
        <v>0.23039999999999999</v>
      </c>
      <c r="W877" s="33">
        <f t="shared" si="27"/>
        <v>8.85</v>
      </c>
    </row>
    <row r="878" spans="4:23" ht="13.5" thickBot="1" x14ac:dyDescent="0.25">
      <c r="D878" s="36" t="s">
        <v>2288</v>
      </c>
      <c r="E878" s="14">
        <v>0.05</v>
      </c>
      <c r="S878" s="37" t="s">
        <v>2288</v>
      </c>
      <c r="T878" s="38" t="s">
        <v>2626</v>
      </c>
      <c r="U878" s="39">
        <f t="shared" si="26"/>
        <v>11.5</v>
      </c>
      <c r="V878" s="32">
        <v>0.23039999999999999</v>
      </c>
      <c r="W878" s="33">
        <f t="shared" si="27"/>
        <v>8.85</v>
      </c>
    </row>
    <row r="879" spans="4:23" ht="13.5" thickBot="1" x14ac:dyDescent="0.25">
      <c r="D879" s="36" t="s">
        <v>2290</v>
      </c>
      <c r="E879" s="14">
        <v>0.05</v>
      </c>
      <c r="S879" s="37" t="s">
        <v>2290</v>
      </c>
      <c r="T879" s="38" t="s">
        <v>2626</v>
      </c>
      <c r="U879" s="39">
        <f t="shared" si="26"/>
        <v>11.5</v>
      </c>
      <c r="V879" s="32">
        <v>0.23039999999999999</v>
      </c>
      <c r="W879" s="33">
        <f t="shared" si="27"/>
        <v>8.85</v>
      </c>
    </row>
    <row r="880" spans="4:23" ht="13.5" thickBot="1" x14ac:dyDescent="0.25">
      <c r="D880" s="36" t="s">
        <v>2292</v>
      </c>
      <c r="E880" s="14">
        <v>0.05</v>
      </c>
      <c r="S880" s="37" t="s">
        <v>2292</v>
      </c>
      <c r="T880" s="38" t="s">
        <v>2626</v>
      </c>
      <c r="U880" s="39">
        <f t="shared" si="26"/>
        <v>11.5</v>
      </c>
      <c r="V880" s="32">
        <v>0.23039999999999999</v>
      </c>
      <c r="W880" s="33">
        <f t="shared" si="27"/>
        <v>8.85</v>
      </c>
    </row>
    <row r="881" spans="4:23" ht="13.5" thickBot="1" x14ac:dyDescent="0.25">
      <c r="D881" s="36" t="s">
        <v>2294</v>
      </c>
      <c r="E881" s="14">
        <v>0.05</v>
      </c>
      <c r="S881" s="37" t="s">
        <v>2294</v>
      </c>
      <c r="T881" s="38" t="s">
        <v>2626</v>
      </c>
      <c r="U881" s="39">
        <f t="shared" si="26"/>
        <v>11.5</v>
      </c>
      <c r="V881" s="32">
        <v>0.23039999999999999</v>
      </c>
      <c r="W881" s="33">
        <f t="shared" si="27"/>
        <v>8.85</v>
      </c>
    </row>
    <row r="882" spans="4:23" ht="13.5" thickBot="1" x14ac:dyDescent="0.25">
      <c r="D882" s="36" t="s">
        <v>4078</v>
      </c>
      <c r="E882" s="14">
        <v>0.05</v>
      </c>
      <c r="S882" s="37" t="s">
        <v>4078</v>
      </c>
      <c r="T882" s="38" t="s">
        <v>2626</v>
      </c>
      <c r="U882" s="39">
        <f t="shared" si="26"/>
        <v>11.5</v>
      </c>
      <c r="V882" s="32">
        <v>0.23039999999999999</v>
      </c>
      <c r="W882" s="33">
        <f t="shared" si="27"/>
        <v>8.85</v>
      </c>
    </row>
    <row r="883" spans="4:23" ht="13.5" thickBot="1" x14ac:dyDescent="0.25">
      <c r="D883" s="36" t="s">
        <v>4080</v>
      </c>
      <c r="E883" s="14">
        <v>0.05</v>
      </c>
      <c r="S883" s="37" t="s">
        <v>4080</v>
      </c>
      <c r="T883" s="38" t="s">
        <v>2626</v>
      </c>
      <c r="U883" s="39">
        <f t="shared" si="26"/>
        <v>11.5</v>
      </c>
      <c r="V883" s="32">
        <v>0.23039999999999999</v>
      </c>
      <c r="W883" s="33">
        <f t="shared" si="27"/>
        <v>8.85</v>
      </c>
    </row>
    <row r="884" spans="4:23" ht="13.5" thickBot="1" x14ac:dyDescent="0.25">
      <c r="D884" s="36" t="s">
        <v>4082</v>
      </c>
      <c r="E884" s="14">
        <v>0.05</v>
      </c>
      <c r="S884" s="37" t="s">
        <v>4082</v>
      </c>
      <c r="T884" s="38" t="s">
        <v>2626</v>
      </c>
      <c r="U884" s="39">
        <f t="shared" si="26"/>
        <v>11.5</v>
      </c>
      <c r="V884" s="32">
        <v>0.23039999999999999</v>
      </c>
      <c r="W884" s="33">
        <f t="shared" si="27"/>
        <v>8.85</v>
      </c>
    </row>
    <row r="885" spans="4:23" ht="13.5" thickBot="1" x14ac:dyDescent="0.25">
      <c r="D885" s="36" t="s">
        <v>4084</v>
      </c>
      <c r="E885" s="14">
        <v>0.05</v>
      </c>
      <c r="S885" s="37" t="s">
        <v>4084</v>
      </c>
      <c r="T885" s="38" t="s">
        <v>2626</v>
      </c>
      <c r="U885" s="39">
        <f t="shared" si="26"/>
        <v>11.5</v>
      </c>
      <c r="V885" s="32">
        <v>0.23039999999999999</v>
      </c>
      <c r="W885" s="33">
        <f t="shared" si="27"/>
        <v>8.85</v>
      </c>
    </row>
    <row r="886" spans="4:23" ht="13.5" thickBot="1" x14ac:dyDescent="0.25">
      <c r="D886" s="36" t="s">
        <v>1851</v>
      </c>
      <c r="E886" s="14">
        <v>0.05</v>
      </c>
      <c r="S886" s="37" t="s">
        <v>1851</v>
      </c>
      <c r="T886" s="38" t="s">
        <v>2626</v>
      </c>
      <c r="U886" s="39">
        <f t="shared" si="26"/>
        <v>11.5</v>
      </c>
      <c r="V886" s="32">
        <v>0.23039999999999999</v>
      </c>
      <c r="W886" s="33">
        <f t="shared" si="27"/>
        <v>8.85</v>
      </c>
    </row>
    <row r="887" spans="4:23" ht="13.5" thickBot="1" x14ac:dyDescent="0.25">
      <c r="D887" s="36" t="s">
        <v>1853</v>
      </c>
      <c r="E887" s="14">
        <v>0.05</v>
      </c>
      <c r="S887" s="37" t="s">
        <v>1853</v>
      </c>
      <c r="T887" s="38" t="s">
        <v>2626</v>
      </c>
      <c r="U887" s="39">
        <f t="shared" si="26"/>
        <v>11.5</v>
      </c>
      <c r="V887" s="32">
        <v>0.23039999999999999</v>
      </c>
      <c r="W887" s="33">
        <f t="shared" si="27"/>
        <v>8.85</v>
      </c>
    </row>
    <row r="888" spans="4:23" ht="13.5" thickBot="1" x14ac:dyDescent="0.25">
      <c r="D888" s="36" t="s">
        <v>1855</v>
      </c>
      <c r="E888" s="14">
        <v>0.05</v>
      </c>
      <c r="S888" s="37" t="s">
        <v>1855</v>
      </c>
      <c r="T888" s="38" t="s">
        <v>2626</v>
      </c>
      <c r="U888" s="39">
        <f t="shared" si="26"/>
        <v>11.5</v>
      </c>
      <c r="V888" s="32">
        <v>0.23039999999999999</v>
      </c>
      <c r="W888" s="33">
        <f t="shared" si="27"/>
        <v>8.85</v>
      </c>
    </row>
    <row r="889" spans="4:23" ht="13.5" thickBot="1" x14ac:dyDescent="0.25">
      <c r="D889" s="36" t="s">
        <v>1857</v>
      </c>
      <c r="E889" s="14">
        <v>0.05</v>
      </c>
      <c r="S889" s="37" t="s">
        <v>1857</v>
      </c>
      <c r="T889" s="38" t="s">
        <v>2626</v>
      </c>
      <c r="U889" s="39">
        <f t="shared" si="26"/>
        <v>11.5</v>
      </c>
      <c r="V889" s="32">
        <v>0.23039999999999999</v>
      </c>
      <c r="W889" s="33">
        <f t="shared" si="27"/>
        <v>8.85</v>
      </c>
    </row>
    <row r="890" spans="4:23" ht="13.5" thickBot="1" x14ac:dyDescent="0.25">
      <c r="D890" s="36" t="s">
        <v>569</v>
      </c>
      <c r="E890" s="14">
        <v>0.05</v>
      </c>
      <c r="S890" s="37" t="s">
        <v>569</v>
      </c>
      <c r="T890" s="38" t="s">
        <v>2626</v>
      </c>
      <c r="U890" s="39">
        <f t="shared" si="26"/>
        <v>11.5</v>
      </c>
      <c r="V890" s="32">
        <v>0.23039999999999999</v>
      </c>
      <c r="W890" s="33">
        <f t="shared" si="27"/>
        <v>8.85</v>
      </c>
    </row>
    <row r="891" spans="4:23" ht="13.5" thickBot="1" x14ac:dyDescent="0.25">
      <c r="D891" s="36" t="s">
        <v>571</v>
      </c>
      <c r="E891" s="14">
        <v>0.05</v>
      </c>
      <c r="S891" s="37" t="s">
        <v>571</v>
      </c>
      <c r="T891" s="38" t="s">
        <v>2626</v>
      </c>
      <c r="U891" s="39">
        <f t="shared" si="26"/>
        <v>11.5</v>
      </c>
      <c r="V891" s="32">
        <v>0.23039999999999999</v>
      </c>
      <c r="W891" s="33">
        <f t="shared" si="27"/>
        <v>8.85</v>
      </c>
    </row>
    <row r="892" spans="4:23" ht="13.5" thickBot="1" x14ac:dyDescent="0.25">
      <c r="D892" s="36" t="s">
        <v>573</v>
      </c>
      <c r="E892" s="14">
        <v>0.05</v>
      </c>
      <c r="S892" s="37" t="s">
        <v>573</v>
      </c>
      <c r="T892" s="38" t="s">
        <v>2626</v>
      </c>
      <c r="U892" s="39">
        <f t="shared" si="26"/>
        <v>11.5</v>
      </c>
      <c r="V892" s="32">
        <v>0.23039999999999999</v>
      </c>
      <c r="W892" s="33">
        <f t="shared" si="27"/>
        <v>8.85</v>
      </c>
    </row>
    <row r="893" spans="4:23" ht="13.5" thickBot="1" x14ac:dyDescent="0.25">
      <c r="D893" s="36" t="s">
        <v>575</v>
      </c>
      <c r="E893" s="14">
        <v>0.05</v>
      </c>
      <c r="S893" s="37" t="s">
        <v>575</v>
      </c>
      <c r="T893" s="38" t="s">
        <v>2626</v>
      </c>
      <c r="U893" s="39">
        <f t="shared" si="26"/>
        <v>11.5</v>
      </c>
      <c r="V893" s="32">
        <v>0.23039999999999999</v>
      </c>
      <c r="W893" s="33">
        <f t="shared" si="27"/>
        <v>8.85</v>
      </c>
    </row>
    <row r="894" spans="4:23" ht="13.5" thickBot="1" x14ac:dyDescent="0.25">
      <c r="D894" s="36" t="s">
        <v>577</v>
      </c>
      <c r="E894" s="14">
        <v>0.05</v>
      </c>
      <c r="S894" s="37" t="s">
        <v>577</v>
      </c>
      <c r="T894" s="38" t="s">
        <v>2626</v>
      </c>
      <c r="U894" s="39">
        <f t="shared" si="26"/>
        <v>11.5</v>
      </c>
      <c r="V894" s="32">
        <v>0.23039999999999999</v>
      </c>
      <c r="W894" s="33">
        <f t="shared" si="27"/>
        <v>8.85</v>
      </c>
    </row>
    <row r="895" spans="4:23" ht="13.5" thickBot="1" x14ac:dyDescent="0.25">
      <c r="D895" s="36" t="s">
        <v>579</v>
      </c>
      <c r="E895" s="14">
        <v>0.05</v>
      </c>
      <c r="S895" s="37" t="s">
        <v>579</v>
      </c>
      <c r="T895" s="38" t="s">
        <v>2626</v>
      </c>
      <c r="U895" s="39">
        <f t="shared" si="26"/>
        <v>11.5</v>
      </c>
      <c r="V895" s="32">
        <v>0.23039999999999999</v>
      </c>
      <c r="W895" s="33">
        <f t="shared" si="27"/>
        <v>8.85</v>
      </c>
    </row>
    <row r="896" spans="4:23" ht="13.5" thickBot="1" x14ac:dyDescent="0.25">
      <c r="D896" s="36" t="s">
        <v>581</v>
      </c>
      <c r="E896" s="14">
        <v>0.05</v>
      </c>
      <c r="S896" s="37" t="s">
        <v>581</v>
      </c>
      <c r="T896" s="38" t="s">
        <v>2626</v>
      </c>
      <c r="U896" s="39">
        <f t="shared" si="26"/>
        <v>11.5</v>
      </c>
      <c r="V896" s="32">
        <v>0.23039999999999999</v>
      </c>
      <c r="W896" s="33">
        <f t="shared" si="27"/>
        <v>8.85</v>
      </c>
    </row>
    <row r="897" spans="4:23" ht="13.5" thickBot="1" x14ac:dyDescent="0.25">
      <c r="D897" s="36" t="s">
        <v>583</v>
      </c>
      <c r="E897" s="14">
        <v>0.05</v>
      </c>
      <c r="S897" s="37" t="s">
        <v>583</v>
      </c>
      <c r="T897" s="38" t="s">
        <v>2626</v>
      </c>
      <c r="U897" s="39">
        <f t="shared" si="26"/>
        <v>11.5</v>
      </c>
      <c r="V897" s="32">
        <v>0.23039999999999999</v>
      </c>
      <c r="W897" s="33">
        <f t="shared" si="27"/>
        <v>8.85</v>
      </c>
    </row>
    <row r="898" spans="4:23" ht="13.5" thickBot="1" x14ac:dyDescent="0.25">
      <c r="D898" s="36" t="s">
        <v>585</v>
      </c>
      <c r="E898" s="14">
        <v>0.05</v>
      </c>
      <c r="S898" s="37" t="s">
        <v>585</v>
      </c>
      <c r="T898" s="38" t="s">
        <v>2626</v>
      </c>
      <c r="U898" s="39">
        <f t="shared" si="26"/>
        <v>11.5</v>
      </c>
      <c r="V898" s="32">
        <v>0.23039999999999999</v>
      </c>
      <c r="W898" s="33">
        <f t="shared" si="27"/>
        <v>8.85</v>
      </c>
    </row>
    <row r="899" spans="4:23" ht="13.5" thickBot="1" x14ac:dyDescent="0.25">
      <c r="D899" s="36" t="s">
        <v>587</v>
      </c>
      <c r="E899" s="14">
        <v>0.05</v>
      </c>
      <c r="S899" s="37" t="s">
        <v>587</v>
      </c>
      <c r="T899" s="38" t="s">
        <v>2626</v>
      </c>
      <c r="U899" s="39">
        <f t="shared" si="26"/>
        <v>11.5</v>
      </c>
      <c r="V899" s="32">
        <v>0.23039999999999999</v>
      </c>
      <c r="W899" s="33">
        <f t="shared" si="27"/>
        <v>8.85</v>
      </c>
    </row>
    <row r="900" spans="4:23" ht="13.5" thickBot="1" x14ac:dyDescent="0.25">
      <c r="D900" s="36" t="s">
        <v>589</v>
      </c>
      <c r="E900" s="14">
        <v>0.05</v>
      </c>
      <c r="S900" s="37" t="s">
        <v>589</v>
      </c>
      <c r="T900" s="38" t="s">
        <v>2626</v>
      </c>
      <c r="U900" s="39">
        <f t="shared" si="26"/>
        <v>11.5</v>
      </c>
      <c r="V900" s="32">
        <v>0.23039999999999999</v>
      </c>
      <c r="W900" s="33">
        <f t="shared" si="27"/>
        <v>8.85</v>
      </c>
    </row>
    <row r="901" spans="4:23" ht="13.5" thickBot="1" x14ac:dyDescent="0.25">
      <c r="D901" s="36" t="s">
        <v>591</v>
      </c>
      <c r="E901" s="14">
        <v>0.05</v>
      </c>
      <c r="S901" s="37" t="s">
        <v>591</v>
      </c>
      <c r="T901" s="38" t="s">
        <v>2626</v>
      </c>
      <c r="U901" s="39">
        <f t="shared" ref="U901:U964" si="28">$T$1</f>
        <v>11.5</v>
      </c>
      <c r="V901" s="32">
        <v>0.23039999999999999</v>
      </c>
      <c r="W901" s="33">
        <f t="shared" ref="W901:W964" si="29">ROUND(U901*IF(V901=1,1,(1-V901)),3)</f>
        <v>8.85</v>
      </c>
    </row>
    <row r="902" spans="4:23" ht="13.5" thickBot="1" x14ac:dyDescent="0.25">
      <c r="D902" s="36" t="s">
        <v>593</v>
      </c>
      <c r="E902" s="14">
        <v>0.05</v>
      </c>
      <c r="S902" s="37" t="s">
        <v>593</v>
      </c>
      <c r="T902" s="38" t="s">
        <v>2626</v>
      </c>
      <c r="U902" s="39">
        <f t="shared" si="28"/>
        <v>11.5</v>
      </c>
      <c r="V902" s="32">
        <v>0.23039999999999999</v>
      </c>
      <c r="W902" s="33">
        <f t="shared" si="29"/>
        <v>8.85</v>
      </c>
    </row>
    <row r="903" spans="4:23" ht="13.5" thickBot="1" x14ac:dyDescent="0.25">
      <c r="D903" s="36" t="s">
        <v>595</v>
      </c>
      <c r="E903" s="14">
        <v>0.05</v>
      </c>
      <c r="S903" s="37" t="s">
        <v>595</v>
      </c>
      <c r="T903" s="38" t="s">
        <v>2626</v>
      </c>
      <c r="U903" s="39">
        <f t="shared" si="28"/>
        <v>11.5</v>
      </c>
      <c r="V903" s="32">
        <v>0.23039999999999999</v>
      </c>
      <c r="W903" s="33">
        <f t="shared" si="29"/>
        <v>8.85</v>
      </c>
    </row>
    <row r="904" spans="4:23" ht="13.5" thickBot="1" x14ac:dyDescent="0.25">
      <c r="D904" s="36" t="s">
        <v>597</v>
      </c>
      <c r="E904" s="14">
        <v>0.05</v>
      </c>
      <c r="S904" s="37" t="s">
        <v>597</v>
      </c>
      <c r="T904" s="38" t="s">
        <v>2626</v>
      </c>
      <c r="U904" s="39">
        <f t="shared" si="28"/>
        <v>11.5</v>
      </c>
      <c r="V904" s="32">
        <v>0.23039999999999999</v>
      </c>
      <c r="W904" s="33">
        <f t="shared" si="29"/>
        <v>8.85</v>
      </c>
    </row>
    <row r="905" spans="4:23" ht="13.5" thickBot="1" x14ac:dyDescent="0.25">
      <c r="D905" s="36" t="s">
        <v>599</v>
      </c>
      <c r="E905" s="14">
        <v>0.05</v>
      </c>
      <c r="S905" s="37" t="s">
        <v>599</v>
      </c>
      <c r="T905" s="38" t="s">
        <v>2626</v>
      </c>
      <c r="U905" s="39">
        <f t="shared" si="28"/>
        <v>11.5</v>
      </c>
      <c r="V905" s="32">
        <v>0.23039999999999999</v>
      </c>
      <c r="W905" s="33">
        <f t="shared" si="29"/>
        <v>8.85</v>
      </c>
    </row>
    <row r="906" spans="4:23" ht="13.5" thickBot="1" x14ac:dyDescent="0.25">
      <c r="D906" s="36" t="s">
        <v>601</v>
      </c>
      <c r="E906" s="14">
        <v>0.05</v>
      </c>
      <c r="S906" s="37" t="s">
        <v>601</v>
      </c>
      <c r="T906" s="38" t="s">
        <v>2626</v>
      </c>
      <c r="U906" s="39">
        <f t="shared" si="28"/>
        <v>11.5</v>
      </c>
      <c r="V906" s="32">
        <v>0.23039999999999999</v>
      </c>
      <c r="W906" s="33">
        <f t="shared" si="29"/>
        <v>8.85</v>
      </c>
    </row>
    <row r="907" spans="4:23" ht="13.5" thickBot="1" x14ac:dyDescent="0.25">
      <c r="D907" s="36" t="s">
        <v>603</v>
      </c>
      <c r="E907" s="14">
        <v>0.05</v>
      </c>
      <c r="S907" s="37" t="s">
        <v>603</v>
      </c>
      <c r="T907" s="38" t="s">
        <v>2626</v>
      </c>
      <c r="U907" s="39">
        <f t="shared" si="28"/>
        <v>11.5</v>
      </c>
      <c r="V907" s="32">
        <v>0.23039999999999999</v>
      </c>
      <c r="W907" s="33">
        <f t="shared" si="29"/>
        <v>8.85</v>
      </c>
    </row>
    <row r="908" spans="4:23" ht="13.5" thickBot="1" x14ac:dyDescent="0.25">
      <c r="D908" s="36" t="s">
        <v>605</v>
      </c>
      <c r="E908" s="14">
        <v>0.05</v>
      </c>
      <c r="S908" s="37" t="s">
        <v>605</v>
      </c>
      <c r="T908" s="38" t="s">
        <v>2626</v>
      </c>
      <c r="U908" s="39">
        <f t="shared" si="28"/>
        <v>11.5</v>
      </c>
      <c r="V908" s="32">
        <v>0.23039999999999999</v>
      </c>
      <c r="W908" s="33">
        <f t="shared" si="29"/>
        <v>8.85</v>
      </c>
    </row>
    <row r="909" spans="4:23" ht="13.5" thickBot="1" x14ac:dyDescent="0.25">
      <c r="D909" s="36" t="s">
        <v>607</v>
      </c>
      <c r="E909" s="14">
        <v>0.05</v>
      </c>
      <c r="S909" s="37" t="s">
        <v>607</v>
      </c>
      <c r="T909" s="38" t="s">
        <v>2626</v>
      </c>
      <c r="U909" s="39">
        <f t="shared" si="28"/>
        <v>11.5</v>
      </c>
      <c r="V909" s="32">
        <v>0.23039999999999999</v>
      </c>
      <c r="W909" s="33">
        <f t="shared" si="29"/>
        <v>8.85</v>
      </c>
    </row>
    <row r="910" spans="4:23" ht="13.5" thickBot="1" x14ac:dyDescent="0.25">
      <c r="D910" s="36" t="s">
        <v>609</v>
      </c>
      <c r="E910" s="14">
        <v>0.05</v>
      </c>
      <c r="S910" s="37" t="s">
        <v>609</v>
      </c>
      <c r="T910" s="38" t="s">
        <v>2626</v>
      </c>
      <c r="U910" s="39">
        <f t="shared" si="28"/>
        <v>11.5</v>
      </c>
      <c r="V910" s="32">
        <v>0.23039999999999999</v>
      </c>
      <c r="W910" s="33">
        <f t="shared" si="29"/>
        <v>8.85</v>
      </c>
    </row>
    <row r="911" spans="4:23" ht="13.5" thickBot="1" x14ac:dyDescent="0.25">
      <c r="D911" s="36" t="s">
        <v>611</v>
      </c>
      <c r="E911" s="14">
        <v>0.05</v>
      </c>
      <c r="S911" s="37" t="s">
        <v>611</v>
      </c>
      <c r="T911" s="38" t="s">
        <v>2626</v>
      </c>
      <c r="U911" s="39">
        <f t="shared" si="28"/>
        <v>11.5</v>
      </c>
      <c r="V911" s="32">
        <v>0.23039999999999999</v>
      </c>
      <c r="W911" s="33">
        <f t="shared" si="29"/>
        <v>8.85</v>
      </c>
    </row>
    <row r="912" spans="4:23" ht="13.5" thickBot="1" x14ac:dyDescent="0.25">
      <c r="D912" s="36" t="s">
        <v>613</v>
      </c>
      <c r="E912" s="14">
        <v>0.05</v>
      </c>
      <c r="S912" s="37" t="s">
        <v>613</v>
      </c>
      <c r="T912" s="38" t="s">
        <v>2626</v>
      </c>
      <c r="U912" s="39">
        <f t="shared" si="28"/>
        <v>11.5</v>
      </c>
      <c r="V912" s="32">
        <v>0.23039999999999999</v>
      </c>
      <c r="W912" s="33">
        <f t="shared" si="29"/>
        <v>8.85</v>
      </c>
    </row>
    <row r="913" spans="4:23" ht="13.5" thickBot="1" x14ac:dyDescent="0.25">
      <c r="D913" s="36" t="s">
        <v>615</v>
      </c>
      <c r="E913" s="14">
        <v>0.05</v>
      </c>
      <c r="S913" s="37" t="s">
        <v>615</v>
      </c>
      <c r="T913" s="38" t="s">
        <v>2626</v>
      </c>
      <c r="U913" s="39">
        <f t="shared" si="28"/>
        <v>11.5</v>
      </c>
      <c r="V913" s="32">
        <v>0.23039999999999999</v>
      </c>
      <c r="W913" s="33">
        <f t="shared" si="29"/>
        <v>8.85</v>
      </c>
    </row>
    <row r="914" spans="4:23" ht="13.5" thickBot="1" x14ac:dyDescent="0.25">
      <c r="D914" s="36" t="s">
        <v>617</v>
      </c>
      <c r="E914" s="14">
        <v>0.05</v>
      </c>
      <c r="S914" s="37" t="s">
        <v>617</v>
      </c>
      <c r="T914" s="38" t="s">
        <v>2626</v>
      </c>
      <c r="U914" s="39">
        <f t="shared" si="28"/>
        <v>11.5</v>
      </c>
      <c r="V914" s="32">
        <v>0.23039999999999999</v>
      </c>
      <c r="W914" s="33">
        <f t="shared" si="29"/>
        <v>8.85</v>
      </c>
    </row>
    <row r="915" spans="4:23" ht="13.5" thickBot="1" x14ac:dyDescent="0.25">
      <c r="D915" s="36" t="s">
        <v>6383</v>
      </c>
      <c r="E915" s="14">
        <v>0.05</v>
      </c>
      <c r="S915" s="37" t="s">
        <v>6383</v>
      </c>
      <c r="T915" s="38" t="s">
        <v>2626</v>
      </c>
      <c r="U915" s="39">
        <f t="shared" si="28"/>
        <v>11.5</v>
      </c>
      <c r="V915" s="32">
        <v>0.23039999999999999</v>
      </c>
      <c r="W915" s="33">
        <f t="shared" si="29"/>
        <v>8.85</v>
      </c>
    </row>
    <row r="916" spans="4:23" ht="13.5" thickBot="1" x14ac:dyDescent="0.25">
      <c r="D916" s="36" t="s">
        <v>6385</v>
      </c>
      <c r="E916" s="14">
        <v>0.05</v>
      </c>
      <c r="S916" s="37" t="s">
        <v>6385</v>
      </c>
      <c r="T916" s="38" t="s">
        <v>2626</v>
      </c>
      <c r="U916" s="39">
        <f t="shared" si="28"/>
        <v>11.5</v>
      </c>
      <c r="V916" s="32">
        <v>0.23039999999999999</v>
      </c>
      <c r="W916" s="33">
        <f t="shared" si="29"/>
        <v>8.85</v>
      </c>
    </row>
    <row r="917" spans="4:23" ht="13.5" thickBot="1" x14ac:dyDescent="0.25">
      <c r="D917" s="36" t="s">
        <v>6387</v>
      </c>
      <c r="E917" s="14">
        <v>0.05</v>
      </c>
      <c r="S917" s="37" t="s">
        <v>6387</v>
      </c>
      <c r="T917" s="38" t="s">
        <v>2626</v>
      </c>
      <c r="U917" s="39">
        <f t="shared" si="28"/>
        <v>11.5</v>
      </c>
      <c r="V917" s="32">
        <v>0.23039999999999999</v>
      </c>
      <c r="W917" s="33">
        <f t="shared" si="29"/>
        <v>8.85</v>
      </c>
    </row>
    <row r="918" spans="4:23" ht="13.5" thickBot="1" x14ac:dyDescent="0.25">
      <c r="D918" s="36" t="s">
        <v>6389</v>
      </c>
      <c r="E918" s="14">
        <v>0.05</v>
      </c>
      <c r="S918" s="37" t="s">
        <v>6389</v>
      </c>
      <c r="T918" s="38" t="s">
        <v>2626</v>
      </c>
      <c r="U918" s="39">
        <f t="shared" si="28"/>
        <v>11.5</v>
      </c>
      <c r="V918" s="32">
        <v>0.23039999999999999</v>
      </c>
      <c r="W918" s="33">
        <f t="shared" si="29"/>
        <v>8.85</v>
      </c>
    </row>
    <row r="919" spans="4:23" ht="13.5" thickBot="1" x14ac:dyDescent="0.25">
      <c r="D919" s="36" t="s">
        <v>6391</v>
      </c>
      <c r="E919" s="14">
        <v>0.05</v>
      </c>
      <c r="S919" s="37" t="s">
        <v>6391</v>
      </c>
      <c r="T919" s="38" t="s">
        <v>2626</v>
      </c>
      <c r="U919" s="39">
        <f t="shared" si="28"/>
        <v>11.5</v>
      </c>
      <c r="V919" s="32">
        <v>0.23039999999999999</v>
      </c>
      <c r="W919" s="33">
        <f t="shared" si="29"/>
        <v>8.85</v>
      </c>
    </row>
    <row r="920" spans="4:23" ht="13.5" thickBot="1" x14ac:dyDescent="0.25">
      <c r="D920" s="36" t="s">
        <v>6393</v>
      </c>
      <c r="E920" s="14">
        <v>0.05</v>
      </c>
      <c r="S920" s="37" t="s">
        <v>6393</v>
      </c>
      <c r="T920" s="38" t="s">
        <v>2626</v>
      </c>
      <c r="U920" s="39">
        <f t="shared" si="28"/>
        <v>11.5</v>
      </c>
      <c r="V920" s="32">
        <v>0.23039999999999999</v>
      </c>
      <c r="W920" s="33">
        <f t="shared" si="29"/>
        <v>8.85</v>
      </c>
    </row>
    <row r="921" spans="4:23" ht="13.5" thickBot="1" x14ac:dyDescent="0.25">
      <c r="D921" s="36" t="s">
        <v>6395</v>
      </c>
      <c r="E921" s="14">
        <v>0.05</v>
      </c>
      <c r="S921" s="37" t="s">
        <v>6395</v>
      </c>
      <c r="T921" s="38" t="s">
        <v>2626</v>
      </c>
      <c r="U921" s="39">
        <f t="shared" si="28"/>
        <v>11.5</v>
      </c>
      <c r="V921" s="32">
        <v>0.23039999999999999</v>
      </c>
      <c r="W921" s="33">
        <f t="shared" si="29"/>
        <v>8.85</v>
      </c>
    </row>
    <row r="922" spans="4:23" ht="13.5" thickBot="1" x14ac:dyDescent="0.25">
      <c r="D922" s="36" t="s">
        <v>6397</v>
      </c>
      <c r="E922" s="14">
        <v>0.05</v>
      </c>
      <c r="S922" s="37" t="s">
        <v>6397</v>
      </c>
      <c r="T922" s="38" t="s">
        <v>2626</v>
      </c>
      <c r="U922" s="39">
        <f t="shared" si="28"/>
        <v>11.5</v>
      </c>
      <c r="V922" s="32">
        <v>0.23039999999999999</v>
      </c>
      <c r="W922" s="33">
        <f t="shared" si="29"/>
        <v>8.85</v>
      </c>
    </row>
    <row r="923" spans="4:23" ht="13.5" thickBot="1" x14ac:dyDescent="0.25">
      <c r="D923" s="36" t="s">
        <v>6365</v>
      </c>
      <c r="E923" s="14">
        <v>0.05</v>
      </c>
      <c r="S923" s="37" t="s">
        <v>6365</v>
      </c>
      <c r="T923" s="38" t="s">
        <v>2626</v>
      </c>
      <c r="U923" s="39">
        <f t="shared" si="28"/>
        <v>11.5</v>
      </c>
      <c r="V923" s="32">
        <v>0.23039999999999999</v>
      </c>
      <c r="W923" s="33">
        <f t="shared" si="29"/>
        <v>8.85</v>
      </c>
    </row>
    <row r="924" spans="4:23" ht="13.5" thickBot="1" x14ac:dyDescent="0.25">
      <c r="D924" s="36" t="s">
        <v>6367</v>
      </c>
      <c r="E924" s="14">
        <v>0.05</v>
      </c>
      <c r="S924" s="37" t="s">
        <v>6367</v>
      </c>
      <c r="T924" s="38" t="s">
        <v>2626</v>
      </c>
      <c r="U924" s="39">
        <f t="shared" si="28"/>
        <v>11.5</v>
      </c>
      <c r="V924" s="32">
        <v>0.23039999999999999</v>
      </c>
      <c r="W924" s="33">
        <f t="shared" si="29"/>
        <v>8.85</v>
      </c>
    </row>
    <row r="925" spans="4:23" ht="13.5" thickBot="1" x14ac:dyDescent="0.25">
      <c r="D925" s="36" t="s">
        <v>6369</v>
      </c>
      <c r="E925" s="14">
        <v>0.05</v>
      </c>
      <c r="S925" s="37" t="s">
        <v>6369</v>
      </c>
      <c r="T925" s="38" t="s">
        <v>2626</v>
      </c>
      <c r="U925" s="39">
        <f t="shared" si="28"/>
        <v>11.5</v>
      </c>
      <c r="V925" s="32">
        <v>0.23039999999999999</v>
      </c>
      <c r="W925" s="33">
        <f t="shared" si="29"/>
        <v>8.85</v>
      </c>
    </row>
    <row r="926" spans="4:23" ht="13.5" thickBot="1" x14ac:dyDescent="0.25">
      <c r="D926" s="36" t="s">
        <v>6371</v>
      </c>
      <c r="E926" s="14">
        <v>0.05</v>
      </c>
      <c r="S926" s="37" t="s">
        <v>6371</v>
      </c>
      <c r="T926" s="38" t="s">
        <v>2626</v>
      </c>
      <c r="U926" s="39">
        <f t="shared" si="28"/>
        <v>11.5</v>
      </c>
      <c r="V926" s="32">
        <v>0.23039999999999999</v>
      </c>
      <c r="W926" s="33">
        <f t="shared" si="29"/>
        <v>8.85</v>
      </c>
    </row>
    <row r="927" spans="4:23" ht="13.5" thickBot="1" x14ac:dyDescent="0.25">
      <c r="D927" s="36" t="s">
        <v>6373</v>
      </c>
      <c r="E927" s="14">
        <v>0.05</v>
      </c>
      <c r="S927" s="37" t="s">
        <v>6373</v>
      </c>
      <c r="T927" s="38" t="s">
        <v>2626</v>
      </c>
      <c r="U927" s="39">
        <f t="shared" si="28"/>
        <v>11.5</v>
      </c>
      <c r="V927" s="32">
        <v>0.23039999999999999</v>
      </c>
      <c r="W927" s="33">
        <f t="shared" si="29"/>
        <v>8.85</v>
      </c>
    </row>
    <row r="928" spans="4:23" ht="13.5" thickBot="1" x14ac:dyDescent="0.25">
      <c r="D928" s="36" t="s">
        <v>6375</v>
      </c>
      <c r="E928" s="14">
        <v>0.05</v>
      </c>
      <c r="S928" s="37" t="s">
        <v>6375</v>
      </c>
      <c r="T928" s="38" t="s">
        <v>2626</v>
      </c>
      <c r="U928" s="39">
        <f t="shared" si="28"/>
        <v>11.5</v>
      </c>
      <c r="V928" s="32">
        <v>0.23039999999999999</v>
      </c>
      <c r="W928" s="33">
        <f t="shared" si="29"/>
        <v>8.85</v>
      </c>
    </row>
    <row r="929" spans="4:23" ht="13.5" thickBot="1" x14ac:dyDescent="0.25">
      <c r="D929" s="36" t="s">
        <v>6377</v>
      </c>
      <c r="E929" s="14">
        <v>0.05</v>
      </c>
      <c r="S929" s="37" t="s">
        <v>6377</v>
      </c>
      <c r="T929" s="38" t="s">
        <v>2626</v>
      </c>
      <c r="U929" s="39">
        <f t="shared" si="28"/>
        <v>11.5</v>
      </c>
      <c r="V929" s="32">
        <v>0.23039999999999999</v>
      </c>
      <c r="W929" s="33">
        <f t="shared" si="29"/>
        <v>8.85</v>
      </c>
    </row>
    <row r="930" spans="4:23" ht="13.5" thickBot="1" x14ac:dyDescent="0.25">
      <c r="D930" s="36" t="s">
        <v>6379</v>
      </c>
      <c r="E930" s="14">
        <v>0.05</v>
      </c>
      <c r="S930" s="37" t="s">
        <v>6379</v>
      </c>
      <c r="T930" s="38" t="s">
        <v>2626</v>
      </c>
      <c r="U930" s="39">
        <f t="shared" si="28"/>
        <v>11.5</v>
      </c>
      <c r="V930" s="32">
        <v>0.23039999999999999</v>
      </c>
      <c r="W930" s="33">
        <f t="shared" si="29"/>
        <v>8.85</v>
      </c>
    </row>
    <row r="931" spans="4:23" ht="13.5" thickBot="1" x14ac:dyDescent="0.25">
      <c r="D931" s="36" t="s">
        <v>6381</v>
      </c>
      <c r="E931" s="14">
        <v>0.05</v>
      </c>
      <c r="S931" s="37" t="s">
        <v>6381</v>
      </c>
      <c r="T931" s="38" t="s">
        <v>2626</v>
      </c>
      <c r="U931" s="39">
        <f t="shared" si="28"/>
        <v>11.5</v>
      </c>
      <c r="V931" s="32">
        <v>0.23039999999999999</v>
      </c>
      <c r="W931" s="33">
        <f t="shared" si="29"/>
        <v>8.85</v>
      </c>
    </row>
    <row r="932" spans="4:23" ht="13.5" thickBot="1" x14ac:dyDescent="0.25">
      <c r="D932" s="36" t="s">
        <v>4605</v>
      </c>
      <c r="E932" s="14">
        <v>0.05</v>
      </c>
      <c r="S932" s="37" t="s">
        <v>4605</v>
      </c>
      <c r="T932" s="38" t="s">
        <v>2626</v>
      </c>
      <c r="U932" s="39">
        <f t="shared" si="28"/>
        <v>11.5</v>
      </c>
      <c r="V932" s="32">
        <v>0.23039999999999999</v>
      </c>
      <c r="W932" s="33">
        <f t="shared" si="29"/>
        <v>8.85</v>
      </c>
    </row>
    <row r="933" spans="4:23" ht="13.5" thickBot="1" x14ac:dyDescent="0.25">
      <c r="D933" s="36" t="s">
        <v>4607</v>
      </c>
      <c r="E933" s="14">
        <v>0.05</v>
      </c>
      <c r="S933" s="37" t="s">
        <v>4607</v>
      </c>
      <c r="T933" s="38" t="s">
        <v>2626</v>
      </c>
      <c r="U933" s="39">
        <f t="shared" si="28"/>
        <v>11.5</v>
      </c>
      <c r="V933" s="32">
        <v>0.23039999999999999</v>
      </c>
      <c r="W933" s="33">
        <f t="shared" si="29"/>
        <v>8.85</v>
      </c>
    </row>
    <row r="934" spans="4:23" ht="13.5" thickBot="1" x14ac:dyDescent="0.25">
      <c r="D934" s="36" t="s">
        <v>4609</v>
      </c>
      <c r="E934" s="14">
        <v>0.05</v>
      </c>
      <c r="S934" s="37" t="s">
        <v>4609</v>
      </c>
      <c r="T934" s="38" t="s">
        <v>2626</v>
      </c>
      <c r="U934" s="39">
        <f t="shared" si="28"/>
        <v>11.5</v>
      </c>
      <c r="V934" s="32">
        <v>0.23039999999999999</v>
      </c>
      <c r="W934" s="33">
        <f t="shared" si="29"/>
        <v>8.85</v>
      </c>
    </row>
    <row r="935" spans="4:23" ht="13.5" thickBot="1" x14ac:dyDescent="0.25">
      <c r="D935" s="36" t="s">
        <v>4611</v>
      </c>
      <c r="E935" s="14">
        <v>0.05</v>
      </c>
      <c r="S935" s="37" t="s">
        <v>4611</v>
      </c>
      <c r="T935" s="38" t="s">
        <v>2626</v>
      </c>
      <c r="U935" s="39">
        <f t="shared" si="28"/>
        <v>11.5</v>
      </c>
      <c r="V935" s="32">
        <v>0.23039999999999999</v>
      </c>
      <c r="W935" s="33">
        <f t="shared" si="29"/>
        <v>8.85</v>
      </c>
    </row>
    <row r="936" spans="4:23" ht="13.5" thickBot="1" x14ac:dyDescent="0.25">
      <c r="D936" s="36" t="s">
        <v>4613</v>
      </c>
      <c r="E936" s="14">
        <v>0.05</v>
      </c>
      <c r="S936" s="37" t="s">
        <v>4613</v>
      </c>
      <c r="T936" s="38" t="s">
        <v>2626</v>
      </c>
      <c r="U936" s="39">
        <f t="shared" si="28"/>
        <v>11.5</v>
      </c>
      <c r="V936" s="32">
        <v>0.23039999999999999</v>
      </c>
      <c r="W936" s="33">
        <f t="shared" si="29"/>
        <v>8.85</v>
      </c>
    </row>
    <row r="937" spans="4:23" ht="13.5" thickBot="1" x14ac:dyDescent="0.25">
      <c r="D937" s="36" t="s">
        <v>4615</v>
      </c>
      <c r="E937" s="14">
        <v>0.05</v>
      </c>
      <c r="S937" s="37" t="s">
        <v>4615</v>
      </c>
      <c r="T937" s="38" t="s">
        <v>2626</v>
      </c>
      <c r="U937" s="39">
        <f t="shared" si="28"/>
        <v>11.5</v>
      </c>
      <c r="V937" s="32">
        <v>0.23039999999999999</v>
      </c>
      <c r="W937" s="33">
        <f t="shared" si="29"/>
        <v>8.85</v>
      </c>
    </row>
    <row r="938" spans="4:23" ht="13.5" thickBot="1" x14ac:dyDescent="0.25">
      <c r="D938" s="36" t="s">
        <v>4617</v>
      </c>
      <c r="E938" s="14">
        <v>0.05</v>
      </c>
      <c r="S938" s="37" t="s">
        <v>4617</v>
      </c>
      <c r="T938" s="38" t="s">
        <v>2626</v>
      </c>
      <c r="U938" s="39">
        <f t="shared" si="28"/>
        <v>11.5</v>
      </c>
      <c r="V938" s="32">
        <v>0.23039999999999999</v>
      </c>
      <c r="W938" s="33">
        <f t="shared" si="29"/>
        <v>8.85</v>
      </c>
    </row>
    <row r="939" spans="4:23" ht="13.5" thickBot="1" x14ac:dyDescent="0.25">
      <c r="D939" s="36" t="s">
        <v>4619</v>
      </c>
      <c r="E939" s="14">
        <v>0.05</v>
      </c>
      <c r="S939" s="37" t="s">
        <v>4619</v>
      </c>
      <c r="T939" s="38" t="s">
        <v>2626</v>
      </c>
      <c r="U939" s="39">
        <f t="shared" si="28"/>
        <v>11.5</v>
      </c>
      <c r="V939" s="32">
        <v>0.23039999999999999</v>
      </c>
      <c r="W939" s="33">
        <f t="shared" si="29"/>
        <v>8.85</v>
      </c>
    </row>
    <row r="940" spans="4:23" ht="13.5" thickBot="1" x14ac:dyDescent="0.25">
      <c r="D940" s="36" t="s">
        <v>4621</v>
      </c>
      <c r="E940" s="14">
        <v>0.05</v>
      </c>
      <c r="S940" s="37" t="s">
        <v>4621</v>
      </c>
      <c r="T940" s="38" t="s">
        <v>2626</v>
      </c>
      <c r="U940" s="39">
        <f t="shared" si="28"/>
        <v>11.5</v>
      </c>
      <c r="V940" s="32">
        <v>0.23039999999999999</v>
      </c>
      <c r="W940" s="33">
        <f t="shared" si="29"/>
        <v>8.85</v>
      </c>
    </row>
    <row r="941" spans="4:23" ht="13.5" thickBot="1" x14ac:dyDescent="0.25">
      <c r="D941" s="36" t="s">
        <v>4623</v>
      </c>
      <c r="E941" s="14">
        <v>0.05</v>
      </c>
      <c r="S941" s="37" t="s">
        <v>4623</v>
      </c>
      <c r="T941" s="38" t="s">
        <v>2626</v>
      </c>
      <c r="U941" s="39">
        <f t="shared" si="28"/>
        <v>11.5</v>
      </c>
      <c r="V941" s="32">
        <v>0.23039999999999999</v>
      </c>
      <c r="W941" s="33">
        <f t="shared" si="29"/>
        <v>8.85</v>
      </c>
    </row>
    <row r="942" spans="4:23" ht="13.5" thickBot="1" x14ac:dyDescent="0.25">
      <c r="D942" s="36" t="s">
        <v>4625</v>
      </c>
      <c r="E942" s="14">
        <v>0.05</v>
      </c>
      <c r="S942" s="37" t="s">
        <v>4625</v>
      </c>
      <c r="T942" s="38" t="s">
        <v>2626</v>
      </c>
      <c r="U942" s="39">
        <f t="shared" si="28"/>
        <v>11.5</v>
      </c>
      <c r="V942" s="32">
        <v>0.23039999999999999</v>
      </c>
      <c r="W942" s="33">
        <f t="shared" si="29"/>
        <v>8.85</v>
      </c>
    </row>
    <row r="943" spans="4:23" ht="13.5" thickBot="1" x14ac:dyDescent="0.25">
      <c r="D943" s="36" t="s">
        <v>4627</v>
      </c>
      <c r="E943" s="14">
        <v>0.05</v>
      </c>
      <c r="S943" s="37" t="s">
        <v>4627</v>
      </c>
      <c r="T943" s="38" t="s">
        <v>2626</v>
      </c>
      <c r="U943" s="39">
        <f t="shared" si="28"/>
        <v>11.5</v>
      </c>
      <c r="V943" s="32">
        <v>0.23039999999999999</v>
      </c>
      <c r="W943" s="33">
        <f t="shared" si="29"/>
        <v>8.85</v>
      </c>
    </row>
    <row r="944" spans="4:23" ht="13.5" thickBot="1" x14ac:dyDescent="0.25">
      <c r="D944" s="36" t="s">
        <v>2812</v>
      </c>
      <c r="E944" s="14">
        <v>0.05</v>
      </c>
      <c r="S944" s="37" t="s">
        <v>2812</v>
      </c>
      <c r="T944" s="38" t="s">
        <v>2626</v>
      </c>
      <c r="U944" s="39">
        <f t="shared" si="28"/>
        <v>11.5</v>
      </c>
      <c r="V944" s="32">
        <v>0.23039999999999999</v>
      </c>
      <c r="W944" s="33">
        <f t="shared" si="29"/>
        <v>8.85</v>
      </c>
    </row>
    <row r="945" spans="4:23" ht="13.5" thickBot="1" x14ac:dyDescent="0.25">
      <c r="D945" s="36" t="s">
        <v>2814</v>
      </c>
      <c r="E945" s="14">
        <v>0.05</v>
      </c>
      <c r="S945" s="37" t="s">
        <v>2814</v>
      </c>
      <c r="T945" s="38" t="s">
        <v>2626</v>
      </c>
      <c r="U945" s="39">
        <f t="shared" si="28"/>
        <v>11.5</v>
      </c>
      <c r="V945" s="32">
        <v>0.23039999999999999</v>
      </c>
      <c r="W945" s="33">
        <f t="shared" si="29"/>
        <v>8.85</v>
      </c>
    </row>
    <row r="946" spans="4:23" ht="13.5" thickBot="1" x14ac:dyDescent="0.25">
      <c r="D946" s="36" t="s">
        <v>2816</v>
      </c>
      <c r="E946" s="14">
        <v>0.05</v>
      </c>
      <c r="S946" s="37" t="s">
        <v>2816</v>
      </c>
      <c r="T946" s="38" t="s">
        <v>2626</v>
      </c>
      <c r="U946" s="39">
        <f t="shared" si="28"/>
        <v>11.5</v>
      </c>
      <c r="V946" s="32">
        <v>0.23039999999999999</v>
      </c>
      <c r="W946" s="33">
        <f t="shared" si="29"/>
        <v>8.85</v>
      </c>
    </row>
    <row r="947" spans="4:23" ht="13.5" thickBot="1" x14ac:dyDescent="0.25">
      <c r="D947" s="36" t="s">
        <v>2818</v>
      </c>
      <c r="E947" s="14">
        <v>0.05</v>
      </c>
      <c r="S947" s="37" t="s">
        <v>2818</v>
      </c>
      <c r="T947" s="38" t="s">
        <v>2626</v>
      </c>
      <c r="U947" s="39">
        <f t="shared" si="28"/>
        <v>11.5</v>
      </c>
      <c r="V947" s="32">
        <v>0.23039999999999999</v>
      </c>
      <c r="W947" s="33">
        <f t="shared" si="29"/>
        <v>8.85</v>
      </c>
    </row>
    <row r="948" spans="4:23" ht="13.5" thickBot="1" x14ac:dyDescent="0.25">
      <c r="D948" s="36" t="s">
        <v>2820</v>
      </c>
      <c r="E948" s="14">
        <v>0.05</v>
      </c>
      <c r="S948" s="37" t="s">
        <v>2820</v>
      </c>
      <c r="T948" s="38" t="s">
        <v>2626</v>
      </c>
      <c r="U948" s="39">
        <f t="shared" si="28"/>
        <v>11.5</v>
      </c>
      <c r="V948" s="32">
        <v>0.23039999999999999</v>
      </c>
      <c r="W948" s="33">
        <f t="shared" si="29"/>
        <v>8.85</v>
      </c>
    </row>
    <row r="949" spans="4:23" ht="13.5" thickBot="1" x14ac:dyDescent="0.25">
      <c r="D949" s="36" t="s">
        <v>2822</v>
      </c>
      <c r="E949" s="14">
        <v>0.05</v>
      </c>
      <c r="S949" s="37" t="s">
        <v>2822</v>
      </c>
      <c r="T949" s="38" t="s">
        <v>2626</v>
      </c>
      <c r="U949" s="39">
        <f t="shared" si="28"/>
        <v>11.5</v>
      </c>
      <c r="V949" s="32">
        <v>0.23039999999999999</v>
      </c>
      <c r="W949" s="33">
        <f t="shared" si="29"/>
        <v>8.85</v>
      </c>
    </row>
    <row r="950" spans="4:23" ht="13.5" thickBot="1" x14ac:dyDescent="0.25">
      <c r="D950" s="36" t="s">
        <v>2824</v>
      </c>
      <c r="E950" s="14">
        <v>0.05</v>
      </c>
      <c r="S950" s="37" t="s">
        <v>2824</v>
      </c>
      <c r="T950" s="38" t="s">
        <v>2626</v>
      </c>
      <c r="U950" s="39">
        <f t="shared" si="28"/>
        <v>11.5</v>
      </c>
      <c r="V950" s="32">
        <v>0.23039999999999999</v>
      </c>
      <c r="W950" s="33">
        <f t="shared" si="29"/>
        <v>8.85</v>
      </c>
    </row>
    <row r="951" spans="4:23" ht="13.5" thickBot="1" x14ac:dyDescent="0.25">
      <c r="D951" s="36" t="s">
        <v>2826</v>
      </c>
      <c r="E951" s="14">
        <v>0.05</v>
      </c>
      <c r="S951" s="37" t="s">
        <v>2826</v>
      </c>
      <c r="T951" s="38" t="s">
        <v>2626</v>
      </c>
      <c r="U951" s="39">
        <f t="shared" si="28"/>
        <v>11.5</v>
      </c>
      <c r="V951" s="32">
        <v>0.23039999999999999</v>
      </c>
      <c r="W951" s="33">
        <f t="shared" si="29"/>
        <v>8.85</v>
      </c>
    </row>
    <row r="952" spans="4:23" ht="13.5" thickBot="1" x14ac:dyDescent="0.25">
      <c r="D952" s="36" t="s">
        <v>2828</v>
      </c>
      <c r="E952" s="14">
        <v>0.05</v>
      </c>
      <c r="S952" s="37" t="s">
        <v>2828</v>
      </c>
      <c r="T952" s="38" t="s">
        <v>2626</v>
      </c>
      <c r="U952" s="39">
        <f t="shared" si="28"/>
        <v>11.5</v>
      </c>
      <c r="V952" s="32">
        <v>0.23039999999999999</v>
      </c>
      <c r="W952" s="33">
        <f t="shared" si="29"/>
        <v>8.85</v>
      </c>
    </row>
    <row r="953" spans="4:23" ht="13.5" thickBot="1" x14ac:dyDescent="0.25">
      <c r="D953" s="36" t="s">
        <v>1366</v>
      </c>
      <c r="E953" s="14">
        <v>0.05</v>
      </c>
      <c r="S953" s="37" t="s">
        <v>1366</v>
      </c>
      <c r="T953" s="38" t="s">
        <v>2626</v>
      </c>
      <c r="U953" s="39">
        <f t="shared" si="28"/>
        <v>11.5</v>
      </c>
      <c r="V953" s="32">
        <v>0.23039999999999999</v>
      </c>
      <c r="W953" s="33">
        <f t="shared" si="29"/>
        <v>8.85</v>
      </c>
    </row>
    <row r="954" spans="4:23" ht="13.5" thickBot="1" x14ac:dyDescent="0.25">
      <c r="D954" s="36" t="s">
        <v>1368</v>
      </c>
      <c r="E954" s="14">
        <v>0.05</v>
      </c>
      <c r="S954" s="37" t="s">
        <v>1368</v>
      </c>
      <c r="T954" s="38" t="s">
        <v>2626</v>
      </c>
      <c r="U954" s="39">
        <f t="shared" si="28"/>
        <v>11.5</v>
      </c>
      <c r="V954" s="32">
        <v>0.23039999999999999</v>
      </c>
      <c r="W954" s="33">
        <f t="shared" si="29"/>
        <v>8.85</v>
      </c>
    </row>
    <row r="955" spans="4:23" ht="13.5" thickBot="1" x14ac:dyDescent="0.25">
      <c r="D955" s="36" t="s">
        <v>1370</v>
      </c>
      <c r="E955" s="14">
        <v>0.05</v>
      </c>
      <c r="S955" s="37" t="s">
        <v>1370</v>
      </c>
      <c r="T955" s="38" t="s">
        <v>2626</v>
      </c>
      <c r="U955" s="39">
        <f t="shared" si="28"/>
        <v>11.5</v>
      </c>
      <c r="V955" s="32">
        <v>0.23039999999999999</v>
      </c>
      <c r="W955" s="33">
        <f t="shared" si="29"/>
        <v>8.85</v>
      </c>
    </row>
    <row r="956" spans="4:23" ht="13.5" thickBot="1" x14ac:dyDescent="0.25">
      <c r="D956" s="36" t="s">
        <v>1372</v>
      </c>
      <c r="E956" s="14">
        <v>0.05</v>
      </c>
      <c r="S956" s="37" t="s">
        <v>1372</v>
      </c>
      <c r="T956" s="38" t="s">
        <v>2626</v>
      </c>
      <c r="U956" s="39">
        <f t="shared" si="28"/>
        <v>11.5</v>
      </c>
      <c r="V956" s="32">
        <v>0.23039999999999999</v>
      </c>
      <c r="W956" s="33">
        <f t="shared" si="29"/>
        <v>8.85</v>
      </c>
    </row>
    <row r="957" spans="4:23" ht="13.5" thickBot="1" x14ac:dyDescent="0.25">
      <c r="D957" s="36" t="s">
        <v>1374</v>
      </c>
      <c r="E957" s="14">
        <v>0.05</v>
      </c>
      <c r="S957" s="37" t="s">
        <v>1374</v>
      </c>
      <c r="T957" s="38" t="s">
        <v>2626</v>
      </c>
      <c r="U957" s="39">
        <f t="shared" si="28"/>
        <v>11.5</v>
      </c>
      <c r="V957" s="32">
        <v>0.23039999999999999</v>
      </c>
      <c r="W957" s="33">
        <f t="shared" si="29"/>
        <v>8.85</v>
      </c>
    </row>
    <row r="958" spans="4:23" ht="13.5" thickBot="1" x14ac:dyDescent="0.25">
      <c r="D958" s="36" t="s">
        <v>1376</v>
      </c>
      <c r="E958" s="14">
        <v>0.05</v>
      </c>
      <c r="S958" s="37" t="s">
        <v>1376</v>
      </c>
      <c r="T958" s="38" t="s">
        <v>2626</v>
      </c>
      <c r="U958" s="39">
        <f t="shared" si="28"/>
        <v>11.5</v>
      </c>
      <c r="V958" s="32">
        <v>0.23039999999999999</v>
      </c>
      <c r="W958" s="33">
        <f t="shared" si="29"/>
        <v>8.85</v>
      </c>
    </row>
    <row r="959" spans="4:23" ht="13.5" thickBot="1" x14ac:dyDescent="0.25">
      <c r="D959" s="36" t="s">
        <v>1378</v>
      </c>
      <c r="E959" s="14">
        <v>0.05</v>
      </c>
      <c r="S959" s="37" t="s">
        <v>1378</v>
      </c>
      <c r="T959" s="38" t="s">
        <v>2626</v>
      </c>
      <c r="U959" s="39">
        <f t="shared" si="28"/>
        <v>11.5</v>
      </c>
      <c r="V959" s="32">
        <v>0.23039999999999999</v>
      </c>
      <c r="W959" s="33">
        <f t="shared" si="29"/>
        <v>8.85</v>
      </c>
    </row>
    <row r="960" spans="4:23" ht="13.5" thickBot="1" x14ac:dyDescent="0.25">
      <c r="D960" s="36" t="s">
        <v>1380</v>
      </c>
      <c r="E960" s="14">
        <v>0.05</v>
      </c>
      <c r="S960" s="37" t="s">
        <v>1380</v>
      </c>
      <c r="T960" s="38" t="s">
        <v>2626</v>
      </c>
      <c r="U960" s="39">
        <f t="shared" si="28"/>
        <v>11.5</v>
      </c>
      <c r="V960" s="32">
        <v>0.23039999999999999</v>
      </c>
      <c r="W960" s="33">
        <f t="shared" si="29"/>
        <v>8.85</v>
      </c>
    </row>
    <row r="961" spans="4:23" ht="13.5" thickBot="1" x14ac:dyDescent="0.25">
      <c r="D961" s="36" t="s">
        <v>3245</v>
      </c>
      <c r="E961" s="14">
        <v>0.05</v>
      </c>
      <c r="S961" s="37" t="s">
        <v>3245</v>
      </c>
      <c r="T961" s="38" t="s">
        <v>2626</v>
      </c>
      <c r="U961" s="39">
        <f t="shared" si="28"/>
        <v>11.5</v>
      </c>
      <c r="V961" s="32">
        <v>0.23039999999999999</v>
      </c>
      <c r="W961" s="33">
        <f t="shared" si="29"/>
        <v>8.85</v>
      </c>
    </row>
    <row r="962" spans="4:23" ht="13.5" thickBot="1" x14ac:dyDescent="0.25">
      <c r="D962" s="36" t="s">
        <v>7464</v>
      </c>
      <c r="E962" s="14">
        <v>0.05</v>
      </c>
      <c r="S962" s="37" t="s">
        <v>7464</v>
      </c>
      <c r="T962" s="38" t="s">
        <v>2626</v>
      </c>
      <c r="U962" s="39">
        <f t="shared" si="28"/>
        <v>11.5</v>
      </c>
      <c r="V962" s="32">
        <v>0.23039999999999999</v>
      </c>
      <c r="W962" s="33">
        <f t="shared" si="29"/>
        <v>8.85</v>
      </c>
    </row>
    <row r="963" spans="4:23" ht="13.5" thickBot="1" x14ac:dyDescent="0.25">
      <c r="D963" s="36" t="s">
        <v>7466</v>
      </c>
      <c r="E963" s="14">
        <v>0.05</v>
      </c>
      <c r="S963" s="37" t="s">
        <v>7466</v>
      </c>
      <c r="T963" s="38" t="s">
        <v>2626</v>
      </c>
      <c r="U963" s="39">
        <f t="shared" si="28"/>
        <v>11.5</v>
      </c>
      <c r="V963" s="32">
        <v>0.23039999999999999</v>
      </c>
      <c r="W963" s="33">
        <f t="shared" si="29"/>
        <v>8.85</v>
      </c>
    </row>
    <row r="964" spans="4:23" ht="13.5" thickBot="1" x14ac:dyDescent="0.25">
      <c r="D964" s="36" t="s">
        <v>7468</v>
      </c>
      <c r="E964" s="14">
        <v>0.05</v>
      </c>
      <c r="S964" s="37" t="s">
        <v>7468</v>
      </c>
      <c r="T964" s="38" t="s">
        <v>2626</v>
      </c>
      <c r="U964" s="39">
        <f t="shared" si="28"/>
        <v>11.5</v>
      </c>
      <c r="V964" s="32">
        <v>0.23039999999999999</v>
      </c>
      <c r="W964" s="33">
        <f t="shared" si="29"/>
        <v>8.85</v>
      </c>
    </row>
    <row r="965" spans="4:23" ht="13.5" thickBot="1" x14ac:dyDescent="0.25">
      <c r="D965" s="36" t="s">
        <v>7470</v>
      </c>
      <c r="E965" s="14">
        <v>0.05</v>
      </c>
      <c r="S965" s="37" t="s">
        <v>7470</v>
      </c>
      <c r="T965" s="38" t="s">
        <v>2626</v>
      </c>
      <c r="U965" s="39">
        <f t="shared" ref="U965:U1028" si="30">$T$1</f>
        <v>11.5</v>
      </c>
      <c r="V965" s="32">
        <v>0.23039999999999999</v>
      </c>
      <c r="W965" s="33">
        <f t="shared" ref="W965:W1028" si="31">ROUND(U965*IF(V965=1,1,(1-V965)),3)</f>
        <v>8.85</v>
      </c>
    </row>
    <row r="966" spans="4:23" ht="13.5" thickBot="1" x14ac:dyDescent="0.25">
      <c r="D966" s="36" t="s">
        <v>7472</v>
      </c>
      <c r="E966" s="14">
        <v>0.05</v>
      </c>
      <c r="S966" s="37" t="s">
        <v>7472</v>
      </c>
      <c r="T966" s="38" t="s">
        <v>2626</v>
      </c>
      <c r="U966" s="39">
        <f t="shared" si="30"/>
        <v>11.5</v>
      </c>
      <c r="V966" s="32">
        <v>0.23039999999999999</v>
      </c>
      <c r="W966" s="33">
        <f t="shared" si="31"/>
        <v>8.85</v>
      </c>
    </row>
    <row r="967" spans="4:23" ht="13.5" thickBot="1" x14ac:dyDescent="0.25">
      <c r="D967" s="36" t="s">
        <v>7474</v>
      </c>
      <c r="E967" s="14">
        <v>0.05</v>
      </c>
      <c r="S967" s="37" t="s">
        <v>7474</v>
      </c>
      <c r="T967" s="38" t="s">
        <v>2626</v>
      </c>
      <c r="U967" s="39">
        <f t="shared" si="30"/>
        <v>11.5</v>
      </c>
      <c r="V967" s="32">
        <v>0.23039999999999999</v>
      </c>
      <c r="W967" s="33">
        <f t="shared" si="31"/>
        <v>8.85</v>
      </c>
    </row>
    <row r="968" spans="4:23" ht="13.5" thickBot="1" x14ac:dyDescent="0.25">
      <c r="D968" s="36" t="s">
        <v>7476</v>
      </c>
      <c r="E968" s="14">
        <v>0.05</v>
      </c>
      <c r="S968" s="37" t="s">
        <v>7476</v>
      </c>
      <c r="T968" s="38" t="s">
        <v>2626</v>
      </c>
      <c r="U968" s="39">
        <f t="shared" si="30"/>
        <v>11.5</v>
      </c>
      <c r="V968" s="32">
        <v>0.23039999999999999</v>
      </c>
      <c r="W968" s="33">
        <f t="shared" si="31"/>
        <v>8.85</v>
      </c>
    </row>
    <row r="969" spans="4:23" ht="13.5" thickBot="1" x14ac:dyDescent="0.25">
      <c r="D969" s="36" t="s">
        <v>7478</v>
      </c>
      <c r="E969" s="14">
        <v>0.05</v>
      </c>
      <c r="S969" s="37" t="s">
        <v>7478</v>
      </c>
      <c r="T969" s="38" t="s">
        <v>2626</v>
      </c>
      <c r="U969" s="39">
        <f t="shared" si="30"/>
        <v>11.5</v>
      </c>
      <c r="V969" s="32">
        <v>0.23039999999999999</v>
      </c>
      <c r="W969" s="33">
        <f t="shared" si="31"/>
        <v>8.85</v>
      </c>
    </row>
    <row r="970" spans="4:23" ht="13.5" thickBot="1" x14ac:dyDescent="0.25">
      <c r="D970" s="36" t="s">
        <v>7480</v>
      </c>
      <c r="E970" s="14">
        <v>0.05</v>
      </c>
      <c r="S970" s="37" t="s">
        <v>7480</v>
      </c>
      <c r="T970" s="38" t="s">
        <v>2626</v>
      </c>
      <c r="U970" s="39">
        <f t="shared" si="30"/>
        <v>11.5</v>
      </c>
      <c r="V970" s="32">
        <v>0.23039999999999999</v>
      </c>
      <c r="W970" s="33">
        <f t="shared" si="31"/>
        <v>8.85</v>
      </c>
    </row>
    <row r="971" spans="4:23" ht="13.5" thickBot="1" x14ac:dyDescent="0.25">
      <c r="D971" s="36" t="s">
        <v>7482</v>
      </c>
      <c r="E971" s="14">
        <v>0.05</v>
      </c>
      <c r="S971" s="37" t="s">
        <v>7482</v>
      </c>
      <c r="T971" s="38" t="s">
        <v>2626</v>
      </c>
      <c r="U971" s="39">
        <f t="shared" si="30"/>
        <v>11.5</v>
      </c>
      <c r="V971" s="32">
        <v>0.23039999999999999</v>
      </c>
      <c r="W971" s="33">
        <f t="shared" si="31"/>
        <v>8.85</v>
      </c>
    </row>
    <row r="972" spans="4:23" ht="13.5" thickBot="1" x14ac:dyDescent="0.25">
      <c r="D972" s="36" t="s">
        <v>7484</v>
      </c>
      <c r="E972" s="14">
        <v>0.05</v>
      </c>
      <c r="S972" s="37" t="s">
        <v>7484</v>
      </c>
      <c r="T972" s="38" t="s">
        <v>2626</v>
      </c>
      <c r="U972" s="39">
        <f t="shared" si="30"/>
        <v>11.5</v>
      </c>
      <c r="V972" s="32">
        <v>0.23039999999999999</v>
      </c>
      <c r="W972" s="33">
        <f t="shared" si="31"/>
        <v>8.85</v>
      </c>
    </row>
    <row r="973" spans="4:23" ht="13.5" thickBot="1" x14ac:dyDescent="0.25">
      <c r="D973" s="36" t="s">
        <v>7486</v>
      </c>
      <c r="E973" s="14">
        <v>0.05</v>
      </c>
      <c r="S973" s="37" t="s">
        <v>7486</v>
      </c>
      <c r="T973" s="38" t="s">
        <v>2626</v>
      </c>
      <c r="U973" s="39">
        <f t="shared" si="30"/>
        <v>11.5</v>
      </c>
      <c r="V973" s="32">
        <v>0.23039999999999999</v>
      </c>
      <c r="W973" s="33">
        <f t="shared" si="31"/>
        <v>8.85</v>
      </c>
    </row>
    <row r="974" spans="4:23" ht="13.5" thickBot="1" x14ac:dyDescent="0.25">
      <c r="D974" s="36" t="s">
        <v>7488</v>
      </c>
      <c r="E974" s="14">
        <v>0.05</v>
      </c>
      <c r="S974" s="37" t="s">
        <v>7488</v>
      </c>
      <c r="T974" s="38" t="s">
        <v>2626</v>
      </c>
      <c r="U974" s="39">
        <f t="shared" si="30"/>
        <v>11.5</v>
      </c>
      <c r="V974" s="32">
        <v>0.23039999999999999</v>
      </c>
      <c r="W974" s="33">
        <f t="shared" si="31"/>
        <v>8.85</v>
      </c>
    </row>
    <row r="975" spans="4:23" ht="13.5" thickBot="1" x14ac:dyDescent="0.25">
      <c r="D975" s="36" t="s">
        <v>7490</v>
      </c>
      <c r="E975" s="14">
        <v>0.05</v>
      </c>
      <c r="S975" s="37" t="s">
        <v>7490</v>
      </c>
      <c r="T975" s="38" t="s">
        <v>2626</v>
      </c>
      <c r="U975" s="39">
        <f t="shared" si="30"/>
        <v>11.5</v>
      </c>
      <c r="V975" s="32">
        <v>0.23039999999999999</v>
      </c>
      <c r="W975" s="33">
        <f t="shared" si="31"/>
        <v>8.85</v>
      </c>
    </row>
    <row r="976" spans="4:23" ht="13.5" thickBot="1" x14ac:dyDescent="0.25">
      <c r="D976" s="36" t="s">
        <v>7492</v>
      </c>
      <c r="E976" s="14">
        <v>0.05</v>
      </c>
      <c r="S976" s="37" t="s">
        <v>7492</v>
      </c>
      <c r="T976" s="38" t="s">
        <v>2626</v>
      </c>
      <c r="U976" s="39">
        <f t="shared" si="30"/>
        <v>11.5</v>
      </c>
      <c r="V976" s="32">
        <v>0.23039999999999999</v>
      </c>
      <c r="W976" s="33">
        <f t="shared" si="31"/>
        <v>8.85</v>
      </c>
    </row>
    <row r="977" spans="4:23" ht="13.5" thickBot="1" x14ac:dyDescent="0.25">
      <c r="D977" s="36" t="s">
        <v>7494</v>
      </c>
      <c r="E977" s="14">
        <v>0.05</v>
      </c>
      <c r="S977" s="37" t="s">
        <v>7494</v>
      </c>
      <c r="T977" s="38" t="s">
        <v>2626</v>
      </c>
      <c r="U977" s="39">
        <f t="shared" si="30"/>
        <v>11.5</v>
      </c>
      <c r="V977" s="32">
        <v>0.23039999999999999</v>
      </c>
      <c r="W977" s="33">
        <f t="shared" si="31"/>
        <v>8.85</v>
      </c>
    </row>
    <row r="978" spans="4:23" ht="13.5" thickBot="1" x14ac:dyDescent="0.25">
      <c r="D978" s="36" t="s">
        <v>7496</v>
      </c>
      <c r="E978" s="14">
        <v>0.05</v>
      </c>
      <c r="S978" s="37" t="s">
        <v>7496</v>
      </c>
      <c r="T978" s="38" t="s">
        <v>2626</v>
      </c>
      <c r="U978" s="39">
        <f t="shared" si="30"/>
        <v>11.5</v>
      </c>
      <c r="V978" s="32">
        <v>0.23039999999999999</v>
      </c>
      <c r="W978" s="33">
        <f t="shared" si="31"/>
        <v>8.85</v>
      </c>
    </row>
    <row r="979" spans="4:23" ht="13.5" thickBot="1" x14ac:dyDescent="0.25">
      <c r="D979" s="36" t="s">
        <v>7498</v>
      </c>
      <c r="E979" s="14">
        <v>0.05</v>
      </c>
      <c r="S979" s="37" t="s">
        <v>7498</v>
      </c>
      <c r="T979" s="38" t="s">
        <v>2626</v>
      </c>
      <c r="U979" s="39">
        <f t="shared" si="30"/>
        <v>11.5</v>
      </c>
      <c r="V979" s="32">
        <v>0.23039999999999999</v>
      </c>
      <c r="W979" s="33">
        <f t="shared" si="31"/>
        <v>8.85</v>
      </c>
    </row>
    <row r="980" spans="4:23" ht="13.5" thickBot="1" x14ac:dyDescent="0.25">
      <c r="D980" s="36" t="s">
        <v>7500</v>
      </c>
      <c r="E980" s="14">
        <v>0.05</v>
      </c>
      <c r="S980" s="37" t="s">
        <v>7500</v>
      </c>
      <c r="T980" s="38" t="s">
        <v>2626</v>
      </c>
      <c r="U980" s="39">
        <f t="shared" si="30"/>
        <v>11.5</v>
      </c>
      <c r="V980" s="32">
        <v>0.23039999999999999</v>
      </c>
      <c r="W980" s="33">
        <f t="shared" si="31"/>
        <v>8.85</v>
      </c>
    </row>
    <row r="981" spans="4:23" ht="13.5" thickBot="1" x14ac:dyDescent="0.25">
      <c r="D981" s="36" t="s">
        <v>5659</v>
      </c>
      <c r="E981" s="14">
        <v>0.05</v>
      </c>
      <c r="S981" s="37" t="s">
        <v>5659</v>
      </c>
      <c r="T981" s="38" t="s">
        <v>2626</v>
      </c>
      <c r="U981" s="39">
        <f t="shared" si="30"/>
        <v>11.5</v>
      </c>
      <c r="V981" s="32">
        <v>0.23039999999999999</v>
      </c>
      <c r="W981" s="33">
        <f t="shared" si="31"/>
        <v>8.85</v>
      </c>
    </row>
    <row r="982" spans="4:23" ht="13.5" thickBot="1" x14ac:dyDescent="0.25">
      <c r="D982" s="36" t="s">
        <v>5661</v>
      </c>
      <c r="E982" s="14">
        <v>0.05</v>
      </c>
      <c r="S982" s="37" t="s">
        <v>5661</v>
      </c>
      <c r="T982" s="38" t="s">
        <v>2626</v>
      </c>
      <c r="U982" s="39">
        <f t="shared" si="30"/>
        <v>11.5</v>
      </c>
      <c r="V982" s="32">
        <v>0.23039999999999999</v>
      </c>
      <c r="W982" s="33">
        <f t="shared" si="31"/>
        <v>8.85</v>
      </c>
    </row>
    <row r="983" spans="4:23" ht="13.5" thickBot="1" x14ac:dyDescent="0.25">
      <c r="D983" s="36" t="s">
        <v>3566</v>
      </c>
      <c r="E983" s="14">
        <v>0.05</v>
      </c>
      <c r="S983" s="37" t="s">
        <v>3566</v>
      </c>
      <c r="T983" s="38" t="s">
        <v>2626</v>
      </c>
      <c r="U983" s="39">
        <f t="shared" si="30"/>
        <v>11.5</v>
      </c>
      <c r="V983" s="32">
        <v>0.23039999999999999</v>
      </c>
      <c r="W983" s="33">
        <f t="shared" si="31"/>
        <v>8.85</v>
      </c>
    </row>
    <row r="984" spans="4:23" ht="13.5" thickBot="1" x14ac:dyDescent="0.25">
      <c r="D984" s="36" t="s">
        <v>3568</v>
      </c>
      <c r="E984" s="14">
        <v>0.05</v>
      </c>
      <c r="S984" s="37" t="s">
        <v>3568</v>
      </c>
      <c r="T984" s="38" t="s">
        <v>2626</v>
      </c>
      <c r="U984" s="39">
        <f t="shared" si="30"/>
        <v>11.5</v>
      </c>
      <c r="V984" s="32">
        <v>0.23039999999999999</v>
      </c>
      <c r="W984" s="33">
        <f t="shared" si="31"/>
        <v>8.85</v>
      </c>
    </row>
    <row r="985" spans="4:23" ht="13.5" thickBot="1" x14ac:dyDescent="0.25">
      <c r="D985" s="36" t="s">
        <v>3570</v>
      </c>
      <c r="E985" s="14">
        <v>0.05</v>
      </c>
      <c r="S985" s="37" t="s">
        <v>3570</v>
      </c>
      <c r="T985" s="38" t="s">
        <v>2626</v>
      </c>
      <c r="U985" s="39">
        <f t="shared" si="30"/>
        <v>11.5</v>
      </c>
      <c r="V985" s="32">
        <v>0.23039999999999999</v>
      </c>
      <c r="W985" s="33">
        <f t="shared" si="31"/>
        <v>8.85</v>
      </c>
    </row>
    <row r="986" spans="4:23" ht="13.5" thickBot="1" x14ac:dyDescent="0.25">
      <c r="D986" s="36" t="s">
        <v>3572</v>
      </c>
      <c r="E986" s="14">
        <v>0.05</v>
      </c>
      <c r="S986" s="37" t="s">
        <v>3572</v>
      </c>
      <c r="T986" s="38" t="s">
        <v>2626</v>
      </c>
      <c r="U986" s="39">
        <f t="shared" si="30"/>
        <v>11.5</v>
      </c>
      <c r="V986" s="32">
        <v>0.23039999999999999</v>
      </c>
      <c r="W986" s="33">
        <f t="shared" si="31"/>
        <v>8.85</v>
      </c>
    </row>
    <row r="987" spans="4:23" ht="13.5" thickBot="1" x14ac:dyDescent="0.25">
      <c r="D987" s="36" t="s">
        <v>3574</v>
      </c>
      <c r="E987" s="14">
        <v>0.05</v>
      </c>
      <c r="S987" s="37" t="s">
        <v>3574</v>
      </c>
      <c r="T987" s="38" t="s">
        <v>2626</v>
      </c>
      <c r="U987" s="39">
        <f t="shared" si="30"/>
        <v>11.5</v>
      </c>
      <c r="V987" s="32">
        <v>0.23039999999999999</v>
      </c>
      <c r="W987" s="33">
        <f t="shared" si="31"/>
        <v>8.85</v>
      </c>
    </row>
    <row r="988" spans="4:23" ht="13.5" thickBot="1" x14ac:dyDescent="0.25">
      <c r="D988" s="36" t="s">
        <v>3576</v>
      </c>
      <c r="E988" s="14">
        <v>0.05</v>
      </c>
      <c r="S988" s="37" t="s">
        <v>3576</v>
      </c>
      <c r="T988" s="38" t="s">
        <v>2626</v>
      </c>
      <c r="U988" s="39">
        <f t="shared" si="30"/>
        <v>11.5</v>
      </c>
      <c r="V988" s="32">
        <v>0.23039999999999999</v>
      </c>
      <c r="W988" s="33">
        <f t="shared" si="31"/>
        <v>8.85</v>
      </c>
    </row>
    <row r="989" spans="4:23" ht="13.5" thickBot="1" x14ac:dyDescent="0.25">
      <c r="D989" s="36" t="s">
        <v>3578</v>
      </c>
      <c r="E989" s="14">
        <v>0.05</v>
      </c>
      <c r="S989" s="37" t="s">
        <v>3578</v>
      </c>
      <c r="T989" s="38" t="s">
        <v>2626</v>
      </c>
      <c r="U989" s="39">
        <f t="shared" si="30"/>
        <v>11.5</v>
      </c>
      <c r="V989" s="32">
        <v>0.23039999999999999</v>
      </c>
      <c r="W989" s="33">
        <f t="shared" si="31"/>
        <v>8.85</v>
      </c>
    </row>
    <row r="990" spans="4:23" ht="13.5" thickBot="1" x14ac:dyDescent="0.25">
      <c r="D990" s="36" t="s">
        <v>3580</v>
      </c>
      <c r="E990" s="14">
        <v>0.05</v>
      </c>
      <c r="S990" s="37" t="s">
        <v>3580</v>
      </c>
      <c r="T990" s="38" t="s">
        <v>2626</v>
      </c>
      <c r="U990" s="39">
        <f t="shared" si="30"/>
        <v>11.5</v>
      </c>
      <c r="V990" s="32">
        <v>0.23039999999999999</v>
      </c>
      <c r="W990" s="33">
        <f t="shared" si="31"/>
        <v>8.85</v>
      </c>
    </row>
    <row r="991" spans="4:23" ht="13.5" thickBot="1" x14ac:dyDescent="0.25">
      <c r="D991" s="36" t="s">
        <v>3582</v>
      </c>
      <c r="E991" s="14">
        <v>0.05</v>
      </c>
      <c r="S991" s="37" t="s">
        <v>3582</v>
      </c>
      <c r="T991" s="38" t="s">
        <v>2626</v>
      </c>
      <c r="U991" s="39">
        <f t="shared" si="30"/>
        <v>11.5</v>
      </c>
      <c r="V991" s="32">
        <v>0.23039999999999999</v>
      </c>
      <c r="W991" s="33">
        <f t="shared" si="31"/>
        <v>8.85</v>
      </c>
    </row>
    <row r="992" spans="4:23" ht="13.5" thickBot="1" x14ac:dyDescent="0.25">
      <c r="D992" s="36" t="s">
        <v>3584</v>
      </c>
      <c r="E992" s="14">
        <v>0.05</v>
      </c>
      <c r="S992" s="37" t="s">
        <v>3584</v>
      </c>
      <c r="T992" s="38" t="s">
        <v>2626</v>
      </c>
      <c r="U992" s="39">
        <f t="shared" si="30"/>
        <v>11.5</v>
      </c>
      <c r="V992" s="32">
        <v>0.23039999999999999</v>
      </c>
      <c r="W992" s="33">
        <f t="shared" si="31"/>
        <v>8.85</v>
      </c>
    </row>
    <row r="993" spans="4:23" ht="13.5" thickBot="1" x14ac:dyDescent="0.25">
      <c r="D993" s="36" t="s">
        <v>3586</v>
      </c>
      <c r="E993" s="14">
        <v>0.05</v>
      </c>
      <c r="S993" s="37" t="s">
        <v>3586</v>
      </c>
      <c r="T993" s="38" t="s">
        <v>2626</v>
      </c>
      <c r="U993" s="39">
        <f t="shared" si="30"/>
        <v>11.5</v>
      </c>
      <c r="V993" s="32">
        <v>0.23039999999999999</v>
      </c>
      <c r="W993" s="33">
        <f t="shared" si="31"/>
        <v>8.85</v>
      </c>
    </row>
    <row r="994" spans="4:23" ht="13.5" thickBot="1" x14ac:dyDescent="0.25">
      <c r="D994" s="36" t="s">
        <v>3588</v>
      </c>
      <c r="E994" s="14">
        <v>0.05</v>
      </c>
      <c r="S994" s="37" t="s">
        <v>3588</v>
      </c>
      <c r="T994" s="38" t="s">
        <v>2626</v>
      </c>
      <c r="U994" s="39">
        <f t="shared" si="30"/>
        <v>11.5</v>
      </c>
      <c r="V994" s="32">
        <v>0.23039999999999999</v>
      </c>
      <c r="W994" s="33">
        <f t="shared" si="31"/>
        <v>8.85</v>
      </c>
    </row>
    <row r="995" spans="4:23" ht="13.5" thickBot="1" x14ac:dyDescent="0.25">
      <c r="D995" s="36" t="s">
        <v>3590</v>
      </c>
      <c r="E995" s="14">
        <v>0.05</v>
      </c>
      <c r="S995" s="37" t="s">
        <v>3590</v>
      </c>
      <c r="T995" s="38" t="s">
        <v>2626</v>
      </c>
      <c r="U995" s="39">
        <f t="shared" si="30"/>
        <v>11.5</v>
      </c>
      <c r="V995" s="32">
        <v>0.23039999999999999</v>
      </c>
      <c r="W995" s="33">
        <f t="shared" si="31"/>
        <v>8.85</v>
      </c>
    </row>
    <row r="996" spans="4:23" ht="13.5" thickBot="1" x14ac:dyDescent="0.25">
      <c r="D996" s="36" t="s">
        <v>3592</v>
      </c>
      <c r="E996" s="14">
        <v>0.05</v>
      </c>
      <c r="S996" s="37" t="s">
        <v>3592</v>
      </c>
      <c r="T996" s="38" t="s">
        <v>2626</v>
      </c>
      <c r="U996" s="39">
        <f t="shared" si="30"/>
        <v>11.5</v>
      </c>
      <c r="V996" s="32">
        <v>0.23039999999999999</v>
      </c>
      <c r="W996" s="33">
        <f t="shared" si="31"/>
        <v>8.85</v>
      </c>
    </row>
    <row r="997" spans="4:23" ht="13.5" thickBot="1" x14ac:dyDescent="0.25">
      <c r="D997" s="36" t="s">
        <v>5452</v>
      </c>
      <c r="E997" s="14">
        <v>0.05</v>
      </c>
      <c r="S997" s="37" t="s">
        <v>5452</v>
      </c>
      <c r="T997" s="38" t="s">
        <v>2626</v>
      </c>
      <c r="U997" s="39">
        <f t="shared" si="30"/>
        <v>11.5</v>
      </c>
      <c r="V997" s="32">
        <v>0.23039999999999999</v>
      </c>
      <c r="W997" s="33">
        <f t="shared" si="31"/>
        <v>8.85</v>
      </c>
    </row>
    <row r="998" spans="4:23" ht="13.5" thickBot="1" x14ac:dyDescent="0.25">
      <c r="D998" s="36" t="s">
        <v>5454</v>
      </c>
      <c r="E998" s="14">
        <v>0.05</v>
      </c>
      <c r="S998" s="37" t="s">
        <v>5454</v>
      </c>
      <c r="T998" s="38" t="s">
        <v>2626</v>
      </c>
      <c r="U998" s="39">
        <f t="shared" si="30"/>
        <v>11.5</v>
      </c>
      <c r="V998" s="32">
        <v>0.23039999999999999</v>
      </c>
      <c r="W998" s="33">
        <f t="shared" si="31"/>
        <v>8.85</v>
      </c>
    </row>
    <row r="999" spans="4:23" ht="13.5" thickBot="1" x14ac:dyDescent="0.25">
      <c r="D999" s="36" t="s">
        <v>5456</v>
      </c>
      <c r="E999" s="14">
        <v>0.05</v>
      </c>
      <c r="S999" s="37" t="s">
        <v>5456</v>
      </c>
      <c r="T999" s="38" t="s">
        <v>2626</v>
      </c>
      <c r="U999" s="39">
        <f t="shared" si="30"/>
        <v>11.5</v>
      </c>
      <c r="V999" s="32">
        <v>0.23039999999999999</v>
      </c>
      <c r="W999" s="33">
        <f t="shared" si="31"/>
        <v>8.85</v>
      </c>
    </row>
    <row r="1000" spans="4:23" ht="13.5" thickBot="1" x14ac:dyDescent="0.25">
      <c r="D1000" s="36" t="s">
        <v>5458</v>
      </c>
      <c r="E1000" s="14">
        <v>0.05</v>
      </c>
      <c r="S1000" s="37" t="s">
        <v>5458</v>
      </c>
      <c r="T1000" s="38" t="s">
        <v>2626</v>
      </c>
      <c r="U1000" s="39">
        <f t="shared" si="30"/>
        <v>11.5</v>
      </c>
      <c r="V1000" s="32">
        <v>0.23039999999999999</v>
      </c>
      <c r="W1000" s="33">
        <f t="shared" si="31"/>
        <v>8.85</v>
      </c>
    </row>
    <row r="1001" spans="4:23" ht="13.5" thickBot="1" x14ac:dyDescent="0.25">
      <c r="D1001" s="36" t="s">
        <v>5460</v>
      </c>
      <c r="E1001" s="14">
        <v>0.05</v>
      </c>
      <c r="S1001" s="37" t="s">
        <v>5460</v>
      </c>
      <c r="T1001" s="38" t="s">
        <v>2626</v>
      </c>
      <c r="U1001" s="39">
        <f t="shared" si="30"/>
        <v>11.5</v>
      </c>
      <c r="V1001" s="32">
        <v>0.23039999999999999</v>
      </c>
      <c r="W1001" s="33">
        <f t="shared" si="31"/>
        <v>8.85</v>
      </c>
    </row>
    <row r="1002" spans="4:23" ht="13.5" thickBot="1" x14ac:dyDescent="0.25">
      <c r="D1002" s="36" t="s">
        <v>5462</v>
      </c>
      <c r="E1002" s="14">
        <v>0.05</v>
      </c>
      <c r="S1002" s="37" t="s">
        <v>5462</v>
      </c>
      <c r="T1002" s="38" t="s">
        <v>2626</v>
      </c>
      <c r="U1002" s="39">
        <f t="shared" si="30"/>
        <v>11.5</v>
      </c>
      <c r="V1002" s="32">
        <v>0.23039999999999999</v>
      </c>
      <c r="W1002" s="33">
        <f t="shared" si="31"/>
        <v>8.85</v>
      </c>
    </row>
    <row r="1003" spans="4:23" ht="13.5" thickBot="1" x14ac:dyDescent="0.25">
      <c r="D1003" s="36" t="s">
        <v>5464</v>
      </c>
      <c r="E1003" s="14">
        <v>0.05</v>
      </c>
      <c r="S1003" s="37" t="s">
        <v>5464</v>
      </c>
      <c r="T1003" s="38" t="s">
        <v>2626</v>
      </c>
      <c r="U1003" s="39">
        <f t="shared" si="30"/>
        <v>11.5</v>
      </c>
      <c r="V1003" s="32">
        <v>0.23039999999999999</v>
      </c>
      <c r="W1003" s="33">
        <f t="shared" si="31"/>
        <v>8.85</v>
      </c>
    </row>
    <row r="1004" spans="4:23" ht="13.5" thickBot="1" x14ac:dyDescent="0.25">
      <c r="D1004" s="36" t="s">
        <v>5466</v>
      </c>
      <c r="E1004" s="14">
        <v>0.05</v>
      </c>
      <c r="S1004" s="37" t="s">
        <v>5466</v>
      </c>
      <c r="T1004" s="38" t="s">
        <v>2626</v>
      </c>
      <c r="U1004" s="39">
        <f t="shared" si="30"/>
        <v>11.5</v>
      </c>
      <c r="V1004" s="32">
        <v>0.23039999999999999</v>
      </c>
      <c r="W1004" s="33">
        <f t="shared" si="31"/>
        <v>8.85</v>
      </c>
    </row>
    <row r="1005" spans="4:23" ht="13.5" thickBot="1" x14ac:dyDescent="0.25">
      <c r="D1005" s="36" t="s">
        <v>5468</v>
      </c>
      <c r="E1005" s="14">
        <v>0.05</v>
      </c>
      <c r="S1005" s="37" t="s">
        <v>5468</v>
      </c>
      <c r="T1005" s="38" t="s">
        <v>2626</v>
      </c>
      <c r="U1005" s="39">
        <f t="shared" si="30"/>
        <v>11.5</v>
      </c>
      <c r="V1005" s="32">
        <v>0.23039999999999999</v>
      </c>
      <c r="W1005" s="33">
        <f t="shared" si="31"/>
        <v>8.85</v>
      </c>
    </row>
    <row r="1006" spans="4:23" ht="13.5" thickBot="1" x14ac:dyDescent="0.25">
      <c r="D1006" s="36" t="s">
        <v>5470</v>
      </c>
      <c r="E1006" s="14">
        <v>0.05</v>
      </c>
      <c r="S1006" s="37" t="s">
        <v>5470</v>
      </c>
      <c r="T1006" s="38" t="s">
        <v>2626</v>
      </c>
      <c r="U1006" s="39">
        <f t="shared" si="30"/>
        <v>11.5</v>
      </c>
      <c r="V1006" s="32">
        <v>0.23039999999999999</v>
      </c>
      <c r="W1006" s="33">
        <f t="shared" si="31"/>
        <v>8.85</v>
      </c>
    </row>
    <row r="1007" spans="4:23" ht="13.5" thickBot="1" x14ac:dyDescent="0.25">
      <c r="D1007" s="36" t="s">
        <v>5472</v>
      </c>
      <c r="E1007" s="14">
        <v>0.05</v>
      </c>
      <c r="S1007" s="37" t="s">
        <v>5472</v>
      </c>
      <c r="T1007" s="38" t="s">
        <v>2626</v>
      </c>
      <c r="U1007" s="39">
        <f t="shared" si="30"/>
        <v>11.5</v>
      </c>
      <c r="V1007" s="32">
        <v>0.23039999999999999</v>
      </c>
      <c r="W1007" s="33">
        <f t="shared" si="31"/>
        <v>8.85</v>
      </c>
    </row>
    <row r="1008" spans="4:23" ht="13.5" thickBot="1" x14ac:dyDescent="0.25">
      <c r="D1008" s="36" t="s">
        <v>5474</v>
      </c>
      <c r="E1008" s="14">
        <v>0.05</v>
      </c>
      <c r="S1008" s="37" t="s">
        <v>5474</v>
      </c>
      <c r="T1008" s="38" t="s">
        <v>2626</v>
      </c>
      <c r="U1008" s="39">
        <f t="shared" si="30"/>
        <v>11.5</v>
      </c>
      <c r="V1008" s="32">
        <v>0.23039999999999999</v>
      </c>
      <c r="W1008" s="33">
        <f t="shared" si="31"/>
        <v>8.85</v>
      </c>
    </row>
    <row r="1009" spans="4:23" ht="13.5" thickBot="1" x14ac:dyDescent="0.25">
      <c r="D1009" s="36" t="s">
        <v>5476</v>
      </c>
      <c r="E1009" s="14">
        <v>0.05</v>
      </c>
      <c r="S1009" s="37" t="s">
        <v>5476</v>
      </c>
      <c r="T1009" s="38" t="s">
        <v>2626</v>
      </c>
      <c r="U1009" s="39">
        <f t="shared" si="30"/>
        <v>11.5</v>
      </c>
      <c r="V1009" s="32">
        <v>0.23039999999999999</v>
      </c>
      <c r="W1009" s="33">
        <f t="shared" si="31"/>
        <v>8.85</v>
      </c>
    </row>
    <row r="1010" spans="4:23" ht="13.5" thickBot="1" x14ac:dyDescent="0.25">
      <c r="D1010" s="36" t="s">
        <v>5478</v>
      </c>
      <c r="E1010" s="14">
        <v>0.05</v>
      </c>
      <c r="S1010" s="37" t="s">
        <v>5478</v>
      </c>
      <c r="T1010" s="38" t="s">
        <v>2626</v>
      </c>
      <c r="U1010" s="39">
        <f t="shared" si="30"/>
        <v>11.5</v>
      </c>
      <c r="V1010" s="32">
        <v>0.23039999999999999</v>
      </c>
      <c r="W1010" s="33">
        <f t="shared" si="31"/>
        <v>8.85</v>
      </c>
    </row>
    <row r="1011" spans="4:23" ht="13.5" thickBot="1" x14ac:dyDescent="0.25">
      <c r="D1011" s="36" t="s">
        <v>5480</v>
      </c>
      <c r="E1011" s="14">
        <v>0.05</v>
      </c>
      <c r="S1011" s="37" t="s">
        <v>5480</v>
      </c>
      <c r="T1011" s="38" t="s">
        <v>2626</v>
      </c>
      <c r="U1011" s="39">
        <f t="shared" si="30"/>
        <v>11.5</v>
      </c>
      <c r="V1011" s="32">
        <v>0.23039999999999999</v>
      </c>
      <c r="W1011" s="33">
        <f t="shared" si="31"/>
        <v>8.85</v>
      </c>
    </row>
    <row r="1012" spans="4:23" ht="13.5" thickBot="1" x14ac:dyDescent="0.25">
      <c r="D1012" s="36" t="s">
        <v>5482</v>
      </c>
      <c r="E1012" s="14">
        <v>0.05</v>
      </c>
      <c r="S1012" s="37" t="s">
        <v>5482</v>
      </c>
      <c r="T1012" s="38" t="s">
        <v>2626</v>
      </c>
      <c r="U1012" s="39">
        <f t="shared" si="30"/>
        <v>11.5</v>
      </c>
      <c r="V1012" s="32">
        <v>0.23039999999999999</v>
      </c>
      <c r="W1012" s="33">
        <f t="shared" si="31"/>
        <v>8.85</v>
      </c>
    </row>
    <row r="1013" spans="4:23" ht="13.5" thickBot="1" x14ac:dyDescent="0.25">
      <c r="D1013" s="36" t="s">
        <v>3633</v>
      </c>
      <c r="E1013" s="14">
        <v>0.05</v>
      </c>
      <c r="S1013" s="37" t="s">
        <v>3633</v>
      </c>
      <c r="T1013" s="38" t="s">
        <v>2626</v>
      </c>
      <c r="U1013" s="39">
        <f t="shared" si="30"/>
        <v>11.5</v>
      </c>
      <c r="V1013" s="32">
        <v>0.23039999999999999</v>
      </c>
      <c r="W1013" s="33">
        <f t="shared" si="31"/>
        <v>8.85</v>
      </c>
    </row>
    <row r="1014" spans="4:23" ht="13.5" thickBot="1" x14ac:dyDescent="0.25">
      <c r="D1014" s="36" t="s">
        <v>3635</v>
      </c>
      <c r="E1014" s="14">
        <v>0.05</v>
      </c>
      <c r="S1014" s="37" t="s">
        <v>3635</v>
      </c>
      <c r="T1014" s="38" t="s">
        <v>2626</v>
      </c>
      <c r="U1014" s="39">
        <f t="shared" si="30"/>
        <v>11.5</v>
      </c>
      <c r="V1014" s="32">
        <v>0.23039999999999999</v>
      </c>
      <c r="W1014" s="33">
        <f t="shared" si="31"/>
        <v>8.85</v>
      </c>
    </row>
    <row r="1015" spans="4:23" ht="13.5" thickBot="1" x14ac:dyDescent="0.25">
      <c r="D1015" s="36" t="s">
        <v>3637</v>
      </c>
      <c r="E1015" s="14">
        <v>0.05</v>
      </c>
      <c r="S1015" s="37" t="s">
        <v>3637</v>
      </c>
      <c r="T1015" s="38" t="s">
        <v>2626</v>
      </c>
      <c r="U1015" s="39">
        <f t="shared" si="30"/>
        <v>11.5</v>
      </c>
      <c r="V1015" s="32">
        <v>0.23039999999999999</v>
      </c>
      <c r="W1015" s="33">
        <f t="shared" si="31"/>
        <v>8.85</v>
      </c>
    </row>
    <row r="1016" spans="4:23" ht="13.5" thickBot="1" x14ac:dyDescent="0.25">
      <c r="D1016" s="36" t="s">
        <v>3639</v>
      </c>
      <c r="E1016" s="14">
        <v>0.05</v>
      </c>
      <c r="S1016" s="37" t="s">
        <v>3639</v>
      </c>
      <c r="T1016" s="38" t="s">
        <v>2626</v>
      </c>
      <c r="U1016" s="39">
        <f t="shared" si="30"/>
        <v>11.5</v>
      </c>
      <c r="V1016" s="32">
        <v>0.23039999999999999</v>
      </c>
      <c r="W1016" s="33">
        <f t="shared" si="31"/>
        <v>8.85</v>
      </c>
    </row>
    <row r="1017" spans="4:23" ht="13.5" thickBot="1" x14ac:dyDescent="0.25">
      <c r="D1017" s="36" t="s">
        <v>3641</v>
      </c>
      <c r="E1017" s="14">
        <v>0.05</v>
      </c>
      <c r="S1017" s="37" t="s">
        <v>3641</v>
      </c>
      <c r="T1017" s="38" t="s">
        <v>2626</v>
      </c>
      <c r="U1017" s="39">
        <f t="shared" si="30"/>
        <v>11.5</v>
      </c>
      <c r="V1017" s="32">
        <v>0.23039999999999999</v>
      </c>
      <c r="W1017" s="33">
        <f t="shared" si="31"/>
        <v>8.85</v>
      </c>
    </row>
    <row r="1018" spans="4:23" ht="13.5" thickBot="1" x14ac:dyDescent="0.25">
      <c r="D1018" s="36" t="s">
        <v>3643</v>
      </c>
      <c r="E1018" s="14">
        <v>0.05</v>
      </c>
      <c r="S1018" s="37" t="s">
        <v>3643</v>
      </c>
      <c r="T1018" s="38" t="s">
        <v>2626</v>
      </c>
      <c r="U1018" s="39">
        <f t="shared" si="30"/>
        <v>11.5</v>
      </c>
      <c r="V1018" s="32">
        <v>0.23039999999999999</v>
      </c>
      <c r="W1018" s="33">
        <f t="shared" si="31"/>
        <v>8.85</v>
      </c>
    </row>
    <row r="1019" spans="4:23" ht="13.5" thickBot="1" x14ac:dyDescent="0.25">
      <c r="D1019" s="36" t="s">
        <v>3645</v>
      </c>
      <c r="E1019" s="14">
        <v>0.05</v>
      </c>
      <c r="S1019" s="37" t="s">
        <v>3645</v>
      </c>
      <c r="T1019" s="38" t="s">
        <v>2626</v>
      </c>
      <c r="U1019" s="39">
        <f t="shared" si="30"/>
        <v>11.5</v>
      </c>
      <c r="V1019" s="32">
        <v>0.23039999999999999</v>
      </c>
      <c r="W1019" s="33">
        <f t="shared" si="31"/>
        <v>8.85</v>
      </c>
    </row>
    <row r="1020" spans="4:23" ht="13.5" thickBot="1" x14ac:dyDescent="0.25">
      <c r="D1020" s="36" t="s">
        <v>3623</v>
      </c>
      <c r="E1020" s="14">
        <v>0.05</v>
      </c>
      <c r="S1020" s="37" t="s">
        <v>3623</v>
      </c>
      <c r="T1020" s="38" t="s">
        <v>2626</v>
      </c>
      <c r="U1020" s="39">
        <f t="shared" si="30"/>
        <v>11.5</v>
      </c>
      <c r="V1020" s="32">
        <v>0.23039999999999999</v>
      </c>
      <c r="W1020" s="33">
        <f t="shared" si="31"/>
        <v>8.85</v>
      </c>
    </row>
    <row r="1021" spans="4:23" ht="13.5" thickBot="1" x14ac:dyDescent="0.25">
      <c r="D1021" s="36" t="s">
        <v>3625</v>
      </c>
      <c r="E1021" s="14">
        <v>0.05</v>
      </c>
      <c r="S1021" s="37" t="s">
        <v>3625</v>
      </c>
      <c r="T1021" s="38" t="s">
        <v>2626</v>
      </c>
      <c r="U1021" s="39">
        <f t="shared" si="30"/>
        <v>11.5</v>
      </c>
      <c r="V1021" s="32">
        <v>0.23039999999999999</v>
      </c>
      <c r="W1021" s="33">
        <f t="shared" si="31"/>
        <v>8.85</v>
      </c>
    </row>
    <row r="1022" spans="4:23" ht="13.5" thickBot="1" x14ac:dyDescent="0.25">
      <c r="D1022" s="36" t="s">
        <v>3627</v>
      </c>
      <c r="E1022" s="14">
        <v>0.05</v>
      </c>
      <c r="S1022" s="37" t="s">
        <v>3627</v>
      </c>
      <c r="T1022" s="38" t="s">
        <v>2626</v>
      </c>
      <c r="U1022" s="39">
        <f t="shared" si="30"/>
        <v>11.5</v>
      </c>
      <c r="V1022" s="32">
        <v>0.23039999999999999</v>
      </c>
      <c r="W1022" s="33">
        <f t="shared" si="31"/>
        <v>8.85</v>
      </c>
    </row>
    <row r="1023" spans="4:23" ht="13.5" thickBot="1" x14ac:dyDescent="0.25">
      <c r="D1023" s="36" t="s">
        <v>3629</v>
      </c>
      <c r="E1023" s="14">
        <v>0.05</v>
      </c>
      <c r="S1023" s="37" t="s">
        <v>3629</v>
      </c>
      <c r="T1023" s="38" t="s">
        <v>2626</v>
      </c>
      <c r="U1023" s="39">
        <f t="shared" si="30"/>
        <v>11.5</v>
      </c>
      <c r="V1023" s="32">
        <v>0.23039999999999999</v>
      </c>
      <c r="W1023" s="33">
        <f t="shared" si="31"/>
        <v>8.85</v>
      </c>
    </row>
    <row r="1024" spans="4:23" ht="13.5" thickBot="1" x14ac:dyDescent="0.25">
      <c r="D1024" s="36" t="s">
        <v>3631</v>
      </c>
      <c r="E1024" s="14">
        <v>0.05</v>
      </c>
      <c r="S1024" s="37" t="s">
        <v>3631</v>
      </c>
      <c r="T1024" s="38" t="s">
        <v>2626</v>
      </c>
      <c r="U1024" s="39">
        <f t="shared" si="30"/>
        <v>11.5</v>
      </c>
      <c r="V1024" s="32">
        <v>0.23039999999999999</v>
      </c>
      <c r="W1024" s="33">
        <f t="shared" si="31"/>
        <v>8.85</v>
      </c>
    </row>
    <row r="1025" spans="4:23" ht="13.5" thickBot="1" x14ac:dyDescent="0.25">
      <c r="D1025" s="36" t="s">
        <v>5789</v>
      </c>
      <c r="E1025" s="14">
        <v>0.05</v>
      </c>
      <c r="S1025" s="37" t="s">
        <v>5789</v>
      </c>
      <c r="T1025" s="38" t="s">
        <v>2626</v>
      </c>
      <c r="U1025" s="39">
        <f t="shared" si="30"/>
        <v>11.5</v>
      </c>
      <c r="V1025" s="32">
        <v>0.23039999999999999</v>
      </c>
      <c r="W1025" s="33">
        <f t="shared" si="31"/>
        <v>8.85</v>
      </c>
    </row>
    <row r="1026" spans="4:23" ht="13.5" thickBot="1" x14ac:dyDescent="0.25">
      <c r="D1026" s="36" t="s">
        <v>5791</v>
      </c>
      <c r="E1026" s="14">
        <v>0.05</v>
      </c>
      <c r="S1026" s="37" t="s">
        <v>5791</v>
      </c>
      <c r="T1026" s="38" t="s">
        <v>2626</v>
      </c>
      <c r="U1026" s="39">
        <f t="shared" si="30"/>
        <v>11.5</v>
      </c>
      <c r="V1026" s="32">
        <v>0.23039999999999999</v>
      </c>
      <c r="W1026" s="33">
        <f t="shared" si="31"/>
        <v>8.85</v>
      </c>
    </row>
    <row r="1027" spans="4:23" ht="13.5" thickBot="1" x14ac:dyDescent="0.25">
      <c r="D1027" s="36" t="s">
        <v>5793</v>
      </c>
      <c r="E1027" s="14">
        <v>0.05</v>
      </c>
      <c r="S1027" s="37" t="s">
        <v>5793</v>
      </c>
      <c r="T1027" s="38" t="s">
        <v>2626</v>
      </c>
      <c r="U1027" s="39">
        <f t="shared" si="30"/>
        <v>11.5</v>
      </c>
      <c r="V1027" s="32">
        <v>0.23039999999999999</v>
      </c>
      <c r="W1027" s="33">
        <f t="shared" si="31"/>
        <v>8.85</v>
      </c>
    </row>
    <row r="1028" spans="4:23" ht="13.5" thickBot="1" x14ac:dyDescent="0.25">
      <c r="D1028" s="36" t="s">
        <v>5795</v>
      </c>
      <c r="E1028" s="14">
        <v>0.05</v>
      </c>
      <c r="S1028" s="37" t="s">
        <v>5795</v>
      </c>
      <c r="T1028" s="38" t="s">
        <v>2626</v>
      </c>
      <c r="U1028" s="39">
        <f t="shared" si="30"/>
        <v>11.5</v>
      </c>
      <c r="V1028" s="32">
        <v>0.23039999999999999</v>
      </c>
      <c r="W1028" s="33">
        <f t="shared" si="31"/>
        <v>8.85</v>
      </c>
    </row>
    <row r="1029" spans="4:23" ht="13.5" thickBot="1" x14ac:dyDescent="0.25">
      <c r="D1029" s="36" t="s">
        <v>5797</v>
      </c>
      <c r="E1029" s="14">
        <v>0.05</v>
      </c>
      <c r="S1029" s="37" t="s">
        <v>5797</v>
      </c>
      <c r="T1029" s="38" t="s">
        <v>2626</v>
      </c>
      <c r="U1029" s="39">
        <f t="shared" ref="U1029:U1092" si="32">$T$1</f>
        <v>11.5</v>
      </c>
      <c r="V1029" s="32">
        <v>0.23039999999999999</v>
      </c>
      <c r="W1029" s="33">
        <f t="shared" ref="W1029:W1092" si="33">ROUND(U1029*IF(V1029=1,1,(1-V1029)),3)</f>
        <v>8.85</v>
      </c>
    </row>
    <row r="1030" spans="4:23" ht="13.5" thickBot="1" x14ac:dyDescent="0.25">
      <c r="D1030" s="36" t="s">
        <v>5799</v>
      </c>
      <c r="E1030" s="14">
        <v>0.05</v>
      </c>
      <c r="S1030" s="37" t="s">
        <v>5799</v>
      </c>
      <c r="T1030" s="38" t="s">
        <v>2626</v>
      </c>
      <c r="U1030" s="39">
        <f t="shared" si="32"/>
        <v>11.5</v>
      </c>
      <c r="V1030" s="32">
        <v>0.23039999999999999</v>
      </c>
      <c r="W1030" s="33">
        <f t="shared" si="33"/>
        <v>8.85</v>
      </c>
    </row>
    <row r="1031" spans="4:23" ht="13.5" thickBot="1" x14ac:dyDescent="0.25">
      <c r="D1031" s="36" t="s">
        <v>5801</v>
      </c>
      <c r="E1031" s="14">
        <v>0.05</v>
      </c>
      <c r="S1031" s="37" t="s">
        <v>5801</v>
      </c>
      <c r="T1031" s="38" t="s">
        <v>2626</v>
      </c>
      <c r="U1031" s="39">
        <f t="shared" si="32"/>
        <v>11.5</v>
      </c>
      <c r="V1031" s="32">
        <v>0.23039999999999999</v>
      </c>
      <c r="W1031" s="33">
        <f t="shared" si="33"/>
        <v>8.85</v>
      </c>
    </row>
    <row r="1032" spans="4:23" ht="13.5" thickBot="1" x14ac:dyDescent="0.25">
      <c r="D1032" s="36" t="s">
        <v>5803</v>
      </c>
      <c r="E1032" s="14">
        <v>0.05</v>
      </c>
      <c r="S1032" s="37" t="s">
        <v>5803</v>
      </c>
      <c r="T1032" s="38" t="s">
        <v>2626</v>
      </c>
      <c r="U1032" s="39">
        <f t="shared" si="32"/>
        <v>11.5</v>
      </c>
      <c r="V1032" s="32">
        <v>0.23039999999999999</v>
      </c>
      <c r="W1032" s="33">
        <f t="shared" si="33"/>
        <v>8.85</v>
      </c>
    </row>
    <row r="1033" spans="4:23" ht="13.5" thickBot="1" x14ac:dyDescent="0.25">
      <c r="D1033" s="36" t="s">
        <v>5805</v>
      </c>
      <c r="E1033" s="14">
        <v>0.05</v>
      </c>
      <c r="S1033" s="37" t="s">
        <v>5805</v>
      </c>
      <c r="T1033" s="38" t="s">
        <v>2626</v>
      </c>
      <c r="U1033" s="39">
        <f t="shared" si="32"/>
        <v>11.5</v>
      </c>
      <c r="V1033" s="32">
        <v>0.23039999999999999</v>
      </c>
      <c r="W1033" s="33">
        <f t="shared" si="33"/>
        <v>8.85</v>
      </c>
    </row>
    <row r="1034" spans="4:23" ht="13.5" thickBot="1" x14ac:dyDescent="0.25">
      <c r="D1034" s="36" t="s">
        <v>5807</v>
      </c>
      <c r="E1034" s="14">
        <v>0.05</v>
      </c>
      <c r="S1034" s="37" t="s">
        <v>5807</v>
      </c>
      <c r="T1034" s="38" t="s">
        <v>2626</v>
      </c>
      <c r="U1034" s="39">
        <f t="shared" si="32"/>
        <v>11.5</v>
      </c>
      <c r="V1034" s="32">
        <v>0.23039999999999999</v>
      </c>
      <c r="W1034" s="33">
        <f t="shared" si="33"/>
        <v>8.85</v>
      </c>
    </row>
    <row r="1035" spans="4:23" ht="13.5" thickBot="1" x14ac:dyDescent="0.25">
      <c r="D1035" s="36" t="s">
        <v>5809</v>
      </c>
      <c r="E1035" s="14">
        <v>0.05</v>
      </c>
      <c r="S1035" s="37" t="s">
        <v>5809</v>
      </c>
      <c r="T1035" s="38" t="s">
        <v>2626</v>
      </c>
      <c r="U1035" s="39">
        <f t="shared" si="32"/>
        <v>11.5</v>
      </c>
      <c r="V1035" s="32">
        <v>0.23039999999999999</v>
      </c>
      <c r="W1035" s="33">
        <f t="shared" si="33"/>
        <v>8.85</v>
      </c>
    </row>
    <row r="1036" spans="4:23" ht="13.5" thickBot="1" x14ac:dyDescent="0.25">
      <c r="D1036" s="36" t="s">
        <v>5811</v>
      </c>
      <c r="E1036" s="14">
        <v>0.05</v>
      </c>
      <c r="S1036" s="37" t="s">
        <v>5811</v>
      </c>
      <c r="T1036" s="38" t="s">
        <v>2626</v>
      </c>
      <c r="U1036" s="39">
        <f t="shared" si="32"/>
        <v>11.5</v>
      </c>
      <c r="V1036" s="32">
        <v>0.23039999999999999</v>
      </c>
      <c r="W1036" s="33">
        <f t="shared" si="33"/>
        <v>8.85</v>
      </c>
    </row>
    <row r="1037" spans="4:23" ht="13.5" thickBot="1" x14ac:dyDescent="0.25">
      <c r="D1037" s="36" t="s">
        <v>5813</v>
      </c>
      <c r="E1037" s="14">
        <v>0.05</v>
      </c>
      <c r="S1037" s="37" t="s">
        <v>5813</v>
      </c>
      <c r="T1037" s="38" t="s">
        <v>2626</v>
      </c>
      <c r="U1037" s="39">
        <f t="shared" si="32"/>
        <v>11.5</v>
      </c>
      <c r="V1037" s="32">
        <v>0.23039999999999999</v>
      </c>
      <c r="W1037" s="33">
        <f t="shared" si="33"/>
        <v>8.85</v>
      </c>
    </row>
    <row r="1038" spans="4:23" ht="13.5" thickBot="1" x14ac:dyDescent="0.25">
      <c r="D1038" s="36" t="s">
        <v>5815</v>
      </c>
      <c r="E1038" s="14">
        <v>0.05</v>
      </c>
      <c r="S1038" s="37" t="s">
        <v>5815</v>
      </c>
      <c r="T1038" s="38" t="s">
        <v>2626</v>
      </c>
      <c r="U1038" s="39">
        <f t="shared" si="32"/>
        <v>11.5</v>
      </c>
      <c r="V1038" s="32">
        <v>0.23039999999999999</v>
      </c>
      <c r="W1038" s="33">
        <f t="shared" si="33"/>
        <v>8.85</v>
      </c>
    </row>
    <row r="1039" spans="4:23" ht="13.5" thickBot="1" x14ac:dyDescent="0.25">
      <c r="D1039" s="36" t="s">
        <v>5817</v>
      </c>
      <c r="E1039" s="14">
        <v>0.05</v>
      </c>
      <c r="S1039" s="37" t="s">
        <v>5817</v>
      </c>
      <c r="T1039" s="38" t="s">
        <v>2626</v>
      </c>
      <c r="U1039" s="39">
        <f t="shared" si="32"/>
        <v>11.5</v>
      </c>
      <c r="V1039" s="32">
        <v>0.23039999999999999</v>
      </c>
      <c r="W1039" s="33">
        <f t="shared" si="33"/>
        <v>8.85</v>
      </c>
    </row>
    <row r="1040" spans="4:23" ht="13.5" thickBot="1" x14ac:dyDescent="0.25">
      <c r="D1040" s="36" t="s">
        <v>5819</v>
      </c>
      <c r="E1040" s="14">
        <v>0.05</v>
      </c>
      <c r="S1040" s="37" t="s">
        <v>5819</v>
      </c>
      <c r="T1040" s="38" t="s">
        <v>2626</v>
      </c>
      <c r="U1040" s="39">
        <f t="shared" si="32"/>
        <v>11.5</v>
      </c>
      <c r="V1040" s="32">
        <v>0.23039999999999999</v>
      </c>
      <c r="W1040" s="33">
        <f t="shared" si="33"/>
        <v>8.85</v>
      </c>
    </row>
    <row r="1041" spans="4:23" ht="13.5" thickBot="1" x14ac:dyDescent="0.25">
      <c r="D1041" s="36" t="s">
        <v>5821</v>
      </c>
      <c r="E1041" s="14">
        <v>0.05</v>
      </c>
      <c r="S1041" s="37" t="s">
        <v>5821</v>
      </c>
      <c r="T1041" s="38" t="s">
        <v>2626</v>
      </c>
      <c r="U1041" s="39">
        <f t="shared" si="32"/>
        <v>11.5</v>
      </c>
      <c r="V1041" s="32">
        <v>0.23039999999999999</v>
      </c>
      <c r="W1041" s="33">
        <f t="shared" si="33"/>
        <v>8.85</v>
      </c>
    </row>
    <row r="1042" spans="4:23" ht="13.5" thickBot="1" x14ac:dyDescent="0.25">
      <c r="D1042" s="36" t="s">
        <v>5823</v>
      </c>
      <c r="E1042" s="14">
        <v>0.05</v>
      </c>
      <c r="S1042" s="37" t="s">
        <v>5823</v>
      </c>
      <c r="T1042" s="38" t="s">
        <v>2626</v>
      </c>
      <c r="U1042" s="39">
        <f t="shared" si="32"/>
        <v>11.5</v>
      </c>
      <c r="V1042" s="32">
        <v>0.23039999999999999</v>
      </c>
      <c r="W1042" s="33">
        <f t="shared" si="33"/>
        <v>8.85</v>
      </c>
    </row>
    <row r="1043" spans="4:23" ht="13.5" thickBot="1" x14ac:dyDescent="0.25">
      <c r="D1043" s="36" t="s">
        <v>5825</v>
      </c>
      <c r="E1043" s="14">
        <v>0.05</v>
      </c>
      <c r="S1043" s="37" t="s">
        <v>5825</v>
      </c>
      <c r="T1043" s="38" t="s">
        <v>2626</v>
      </c>
      <c r="U1043" s="39">
        <f t="shared" si="32"/>
        <v>11.5</v>
      </c>
      <c r="V1043" s="32">
        <v>0.23039999999999999</v>
      </c>
      <c r="W1043" s="33">
        <f t="shared" si="33"/>
        <v>8.85</v>
      </c>
    </row>
    <row r="1044" spans="4:23" ht="13.5" thickBot="1" x14ac:dyDescent="0.25">
      <c r="D1044" s="36" t="s">
        <v>5827</v>
      </c>
      <c r="E1044" s="14">
        <v>0.05</v>
      </c>
      <c r="S1044" s="37" t="s">
        <v>5827</v>
      </c>
      <c r="T1044" s="38" t="s">
        <v>2626</v>
      </c>
      <c r="U1044" s="39">
        <f t="shared" si="32"/>
        <v>11.5</v>
      </c>
      <c r="V1044" s="32">
        <v>0.23039999999999999</v>
      </c>
      <c r="W1044" s="33">
        <f t="shared" si="33"/>
        <v>8.85</v>
      </c>
    </row>
    <row r="1045" spans="4:23" ht="13.5" thickBot="1" x14ac:dyDescent="0.25">
      <c r="D1045" s="36" t="s">
        <v>5829</v>
      </c>
      <c r="E1045" s="14">
        <v>0.05</v>
      </c>
      <c r="S1045" s="37" t="s">
        <v>5829</v>
      </c>
      <c r="T1045" s="38" t="s">
        <v>2626</v>
      </c>
      <c r="U1045" s="39">
        <f t="shared" si="32"/>
        <v>11.5</v>
      </c>
      <c r="V1045" s="32">
        <v>0.23039999999999999</v>
      </c>
      <c r="W1045" s="33">
        <f t="shared" si="33"/>
        <v>8.85</v>
      </c>
    </row>
    <row r="1046" spans="4:23" ht="13.5" thickBot="1" x14ac:dyDescent="0.25">
      <c r="D1046" s="36" t="s">
        <v>5831</v>
      </c>
      <c r="E1046" s="14">
        <v>0.05</v>
      </c>
      <c r="S1046" s="37" t="s">
        <v>5831</v>
      </c>
      <c r="T1046" s="38" t="s">
        <v>2626</v>
      </c>
      <c r="U1046" s="39">
        <f t="shared" si="32"/>
        <v>11.5</v>
      </c>
      <c r="V1046" s="32">
        <v>0.23039999999999999</v>
      </c>
      <c r="W1046" s="33">
        <f t="shared" si="33"/>
        <v>8.85</v>
      </c>
    </row>
    <row r="1047" spans="4:23" ht="13.5" thickBot="1" x14ac:dyDescent="0.25">
      <c r="D1047" s="36" t="s">
        <v>5833</v>
      </c>
      <c r="E1047" s="14">
        <v>0.05</v>
      </c>
      <c r="S1047" s="37" t="s">
        <v>5833</v>
      </c>
      <c r="T1047" s="38" t="s">
        <v>2626</v>
      </c>
      <c r="U1047" s="39">
        <f t="shared" si="32"/>
        <v>11.5</v>
      </c>
      <c r="V1047" s="32">
        <v>0.23039999999999999</v>
      </c>
      <c r="W1047" s="33">
        <f t="shared" si="33"/>
        <v>8.85</v>
      </c>
    </row>
    <row r="1048" spans="4:23" ht="13.5" thickBot="1" x14ac:dyDescent="0.25">
      <c r="D1048" s="36" t="s">
        <v>5835</v>
      </c>
      <c r="E1048" s="14">
        <v>0.05</v>
      </c>
      <c r="S1048" s="37" t="s">
        <v>5835</v>
      </c>
      <c r="T1048" s="38" t="s">
        <v>2626</v>
      </c>
      <c r="U1048" s="39">
        <f t="shared" si="32"/>
        <v>11.5</v>
      </c>
      <c r="V1048" s="32">
        <v>0.23039999999999999</v>
      </c>
      <c r="W1048" s="33">
        <f t="shared" si="33"/>
        <v>8.85</v>
      </c>
    </row>
    <row r="1049" spans="4:23" ht="13.5" thickBot="1" x14ac:dyDescent="0.25">
      <c r="D1049" s="36" t="s">
        <v>5837</v>
      </c>
      <c r="E1049" s="14">
        <v>0.05</v>
      </c>
      <c r="S1049" s="37" t="s">
        <v>5837</v>
      </c>
      <c r="T1049" s="38" t="s">
        <v>2626</v>
      </c>
      <c r="U1049" s="39">
        <f t="shared" si="32"/>
        <v>11.5</v>
      </c>
      <c r="V1049" s="32">
        <v>0.23039999999999999</v>
      </c>
      <c r="W1049" s="33">
        <f t="shared" si="33"/>
        <v>8.85</v>
      </c>
    </row>
    <row r="1050" spans="4:23" ht="13.5" thickBot="1" x14ac:dyDescent="0.25">
      <c r="D1050" s="36" t="s">
        <v>5839</v>
      </c>
      <c r="E1050" s="14">
        <v>0.05</v>
      </c>
      <c r="S1050" s="37" t="s">
        <v>5839</v>
      </c>
      <c r="T1050" s="38" t="s">
        <v>2626</v>
      </c>
      <c r="U1050" s="39">
        <f t="shared" si="32"/>
        <v>11.5</v>
      </c>
      <c r="V1050" s="32">
        <v>0.23039999999999999</v>
      </c>
      <c r="W1050" s="33">
        <f t="shared" si="33"/>
        <v>8.85</v>
      </c>
    </row>
    <row r="1051" spans="4:23" ht="13.5" thickBot="1" x14ac:dyDescent="0.25">
      <c r="D1051" s="36" t="s">
        <v>5841</v>
      </c>
      <c r="E1051" s="14">
        <v>0.05</v>
      </c>
      <c r="S1051" s="37" t="s">
        <v>5841</v>
      </c>
      <c r="T1051" s="38" t="s">
        <v>2626</v>
      </c>
      <c r="U1051" s="39">
        <f t="shared" si="32"/>
        <v>11.5</v>
      </c>
      <c r="V1051" s="32">
        <v>0.23039999999999999</v>
      </c>
      <c r="W1051" s="33">
        <f t="shared" si="33"/>
        <v>8.85</v>
      </c>
    </row>
    <row r="1052" spans="4:23" ht="13.5" thickBot="1" x14ac:dyDescent="0.25">
      <c r="D1052" s="36" t="s">
        <v>5843</v>
      </c>
      <c r="E1052" s="14">
        <v>0.05</v>
      </c>
      <c r="S1052" s="37" t="s">
        <v>5843</v>
      </c>
      <c r="T1052" s="38" t="s">
        <v>2626</v>
      </c>
      <c r="U1052" s="39">
        <f t="shared" si="32"/>
        <v>11.5</v>
      </c>
      <c r="V1052" s="32">
        <v>0.23039999999999999</v>
      </c>
      <c r="W1052" s="33">
        <f t="shared" si="33"/>
        <v>8.85</v>
      </c>
    </row>
    <row r="1053" spans="4:23" ht="13.5" thickBot="1" x14ac:dyDescent="0.25">
      <c r="D1053" s="36" t="s">
        <v>5845</v>
      </c>
      <c r="E1053" s="14">
        <v>0.05</v>
      </c>
      <c r="S1053" s="37" t="s">
        <v>5845</v>
      </c>
      <c r="T1053" s="38" t="s">
        <v>2626</v>
      </c>
      <c r="U1053" s="39">
        <f t="shared" si="32"/>
        <v>11.5</v>
      </c>
      <c r="V1053" s="32">
        <v>0.23039999999999999</v>
      </c>
      <c r="W1053" s="33">
        <f t="shared" si="33"/>
        <v>8.85</v>
      </c>
    </row>
    <row r="1054" spans="4:23" ht="13.5" thickBot="1" x14ac:dyDescent="0.25">
      <c r="D1054" s="36" t="s">
        <v>5847</v>
      </c>
      <c r="E1054" s="14">
        <v>0.05</v>
      </c>
      <c r="S1054" s="37" t="s">
        <v>5847</v>
      </c>
      <c r="T1054" s="38" t="s">
        <v>2626</v>
      </c>
      <c r="U1054" s="39">
        <f t="shared" si="32"/>
        <v>11.5</v>
      </c>
      <c r="V1054" s="32">
        <v>0.23039999999999999</v>
      </c>
      <c r="W1054" s="33">
        <f t="shared" si="33"/>
        <v>8.85</v>
      </c>
    </row>
    <row r="1055" spans="4:23" ht="13.5" thickBot="1" x14ac:dyDescent="0.25">
      <c r="D1055" s="36" t="s">
        <v>5849</v>
      </c>
      <c r="E1055" s="14">
        <v>0.05</v>
      </c>
      <c r="S1055" s="37" t="s">
        <v>5849</v>
      </c>
      <c r="T1055" s="38" t="s">
        <v>2626</v>
      </c>
      <c r="U1055" s="39">
        <f t="shared" si="32"/>
        <v>11.5</v>
      </c>
      <c r="V1055" s="32">
        <v>0.23039999999999999</v>
      </c>
      <c r="W1055" s="33">
        <f t="shared" si="33"/>
        <v>8.85</v>
      </c>
    </row>
    <row r="1056" spans="4:23" ht="13.5" thickBot="1" x14ac:dyDescent="0.25">
      <c r="D1056" s="36" t="s">
        <v>5851</v>
      </c>
      <c r="E1056" s="14">
        <v>0.05</v>
      </c>
      <c r="S1056" s="37" t="s">
        <v>5851</v>
      </c>
      <c r="T1056" s="38" t="s">
        <v>2626</v>
      </c>
      <c r="U1056" s="39">
        <f t="shared" si="32"/>
        <v>11.5</v>
      </c>
      <c r="V1056" s="32">
        <v>0.23039999999999999</v>
      </c>
      <c r="W1056" s="33">
        <f t="shared" si="33"/>
        <v>8.85</v>
      </c>
    </row>
    <row r="1057" spans="4:23" ht="13.5" thickBot="1" x14ac:dyDescent="0.25">
      <c r="D1057" s="36" t="s">
        <v>3728</v>
      </c>
      <c r="E1057" s="14">
        <v>0.05</v>
      </c>
      <c r="S1057" s="37" t="s">
        <v>3728</v>
      </c>
      <c r="T1057" s="38" t="s">
        <v>2626</v>
      </c>
      <c r="U1057" s="39">
        <f t="shared" si="32"/>
        <v>11.5</v>
      </c>
      <c r="V1057" s="32">
        <v>0.23039999999999999</v>
      </c>
      <c r="W1057" s="33">
        <f t="shared" si="33"/>
        <v>8.85</v>
      </c>
    </row>
    <row r="1058" spans="4:23" ht="13.5" thickBot="1" x14ac:dyDescent="0.25">
      <c r="D1058" s="36" t="s">
        <v>5974</v>
      </c>
      <c r="E1058" s="14">
        <v>0.05</v>
      </c>
      <c r="S1058" s="37" t="s">
        <v>5974</v>
      </c>
      <c r="T1058" s="38" t="s">
        <v>2626</v>
      </c>
      <c r="U1058" s="39">
        <f t="shared" si="32"/>
        <v>11.5</v>
      </c>
      <c r="V1058" s="32">
        <v>0.23039999999999999</v>
      </c>
      <c r="W1058" s="33">
        <f t="shared" si="33"/>
        <v>8.85</v>
      </c>
    </row>
    <row r="1059" spans="4:23" ht="13.5" thickBot="1" x14ac:dyDescent="0.25">
      <c r="D1059" s="36" t="s">
        <v>5976</v>
      </c>
      <c r="E1059" s="14">
        <v>0.05</v>
      </c>
      <c r="S1059" s="37" t="s">
        <v>5976</v>
      </c>
      <c r="T1059" s="38" t="s">
        <v>2626</v>
      </c>
      <c r="U1059" s="39">
        <f t="shared" si="32"/>
        <v>11.5</v>
      </c>
      <c r="V1059" s="32">
        <v>0.23039999999999999</v>
      </c>
      <c r="W1059" s="33">
        <f t="shared" si="33"/>
        <v>8.85</v>
      </c>
    </row>
    <row r="1060" spans="4:23" ht="13.5" thickBot="1" x14ac:dyDescent="0.25">
      <c r="D1060" s="36" t="s">
        <v>8090</v>
      </c>
      <c r="E1060" s="14">
        <v>0.05</v>
      </c>
      <c r="S1060" s="37" t="s">
        <v>8090</v>
      </c>
      <c r="T1060" s="38" t="s">
        <v>2626</v>
      </c>
      <c r="U1060" s="39">
        <f t="shared" si="32"/>
        <v>11.5</v>
      </c>
      <c r="V1060" s="32">
        <v>0.23039999999999999</v>
      </c>
      <c r="W1060" s="33">
        <f t="shared" si="33"/>
        <v>8.85</v>
      </c>
    </row>
    <row r="1061" spans="4:23" ht="13.5" thickBot="1" x14ac:dyDescent="0.25">
      <c r="D1061" s="36" t="s">
        <v>8070</v>
      </c>
      <c r="E1061" s="14">
        <v>0.05</v>
      </c>
      <c r="S1061" s="37" t="s">
        <v>8070</v>
      </c>
      <c r="T1061" s="38" t="s">
        <v>2626</v>
      </c>
      <c r="U1061" s="39">
        <f t="shared" si="32"/>
        <v>11.5</v>
      </c>
      <c r="V1061" s="32">
        <v>0.23039999999999999</v>
      </c>
      <c r="W1061" s="33">
        <f t="shared" si="33"/>
        <v>8.85</v>
      </c>
    </row>
    <row r="1062" spans="4:23" ht="13.5" thickBot="1" x14ac:dyDescent="0.25">
      <c r="D1062" s="36" t="s">
        <v>8072</v>
      </c>
      <c r="E1062" s="14">
        <v>0.05</v>
      </c>
      <c r="S1062" s="37" t="s">
        <v>8072</v>
      </c>
      <c r="T1062" s="38" t="s">
        <v>2626</v>
      </c>
      <c r="U1062" s="39">
        <f t="shared" si="32"/>
        <v>11.5</v>
      </c>
      <c r="V1062" s="32">
        <v>0.23039999999999999</v>
      </c>
      <c r="W1062" s="33">
        <f t="shared" si="33"/>
        <v>8.85</v>
      </c>
    </row>
    <row r="1063" spans="4:23" ht="13.5" thickBot="1" x14ac:dyDescent="0.25">
      <c r="D1063" s="36" t="s">
        <v>8074</v>
      </c>
      <c r="E1063" s="14">
        <v>0.05</v>
      </c>
      <c r="S1063" s="37" t="s">
        <v>8074</v>
      </c>
      <c r="T1063" s="38" t="s">
        <v>2626</v>
      </c>
      <c r="U1063" s="39">
        <f t="shared" si="32"/>
        <v>11.5</v>
      </c>
      <c r="V1063" s="32">
        <v>0.23039999999999999</v>
      </c>
      <c r="W1063" s="33">
        <f t="shared" si="33"/>
        <v>8.85</v>
      </c>
    </row>
    <row r="1064" spans="4:23" ht="13.5" thickBot="1" x14ac:dyDescent="0.25">
      <c r="D1064" s="36" t="s">
        <v>8076</v>
      </c>
      <c r="E1064" s="14">
        <v>0.05</v>
      </c>
      <c r="S1064" s="37" t="s">
        <v>8076</v>
      </c>
      <c r="T1064" s="38" t="s">
        <v>2626</v>
      </c>
      <c r="U1064" s="39">
        <f t="shared" si="32"/>
        <v>11.5</v>
      </c>
      <c r="V1064" s="32">
        <v>0.23039999999999999</v>
      </c>
      <c r="W1064" s="33">
        <f t="shared" si="33"/>
        <v>8.85</v>
      </c>
    </row>
    <row r="1065" spans="4:23" ht="13.5" thickBot="1" x14ac:dyDescent="0.25">
      <c r="D1065" s="36" t="s">
        <v>8078</v>
      </c>
      <c r="E1065" s="14">
        <v>0.05</v>
      </c>
      <c r="S1065" s="37" t="s">
        <v>8078</v>
      </c>
      <c r="T1065" s="38" t="s">
        <v>2626</v>
      </c>
      <c r="U1065" s="39">
        <f t="shared" si="32"/>
        <v>11.5</v>
      </c>
      <c r="V1065" s="32">
        <v>0.23039999999999999</v>
      </c>
      <c r="W1065" s="33">
        <f t="shared" si="33"/>
        <v>8.85</v>
      </c>
    </row>
    <row r="1066" spans="4:23" ht="13.5" thickBot="1" x14ac:dyDescent="0.25">
      <c r="D1066" s="36" t="s">
        <v>8080</v>
      </c>
      <c r="E1066" s="14">
        <v>0.05</v>
      </c>
      <c r="S1066" s="37" t="s">
        <v>8080</v>
      </c>
      <c r="T1066" s="38" t="s">
        <v>2626</v>
      </c>
      <c r="U1066" s="39">
        <f t="shared" si="32"/>
        <v>11.5</v>
      </c>
      <c r="V1066" s="32">
        <v>0.23039999999999999</v>
      </c>
      <c r="W1066" s="33">
        <f t="shared" si="33"/>
        <v>8.85</v>
      </c>
    </row>
    <row r="1067" spans="4:23" ht="13.5" thickBot="1" x14ac:dyDescent="0.25">
      <c r="D1067" s="36" t="s">
        <v>8082</v>
      </c>
      <c r="E1067" s="14">
        <v>0.05</v>
      </c>
      <c r="S1067" s="37" t="s">
        <v>8082</v>
      </c>
      <c r="T1067" s="38" t="s">
        <v>2626</v>
      </c>
      <c r="U1067" s="39">
        <f t="shared" si="32"/>
        <v>11.5</v>
      </c>
      <c r="V1067" s="32">
        <v>0.23039999999999999</v>
      </c>
      <c r="W1067" s="33">
        <f t="shared" si="33"/>
        <v>8.85</v>
      </c>
    </row>
    <row r="1068" spans="4:23" ht="13.5" thickBot="1" x14ac:dyDescent="0.25">
      <c r="D1068" s="36" t="s">
        <v>8084</v>
      </c>
      <c r="E1068" s="14">
        <v>0.05</v>
      </c>
      <c r="S1068" s="37" t="s">
        <v>8084</v>
      </c>
      <c r="T1068" s="38" t="s">
        <v>2626</v>
      </c>
      <c r="U1068" s="39">
        <f t="shared" si="32"/>
        <v>11.5</v>
      </c>
      <c r="V1068" s="32">
        <v>0.23039999999999999</v>
      </c>
      <c r="W1068" s="33">
        <f t="shared" si="33"/>
        <v>8.85</v>
      </c>
    </row>
    <row r="1069" spans="4:23" ht="13.5" thickBot="1" x14ac:dyDescent="0.25">
      <c r="D1069" s="36" t="s">
        <v>8086</v>
      </c>
      <c r="E1069" s="14">
        <v>0.05</v>
      </c>
      <c r="S1069" s="37" t="s">
        <v>8086</v>
      </c>
      <c r="T1069" s="38" t="s">
        <v>2626</v>
      </c>
      <c r="U1069" s="39">
        <f t="shared" si="32"/>
        <v>11.5</v>
      </c>
      <c r="V1069" s="32">
        <v>0.23039999999999999</v>
      </c>
      <c r="W1069" s="33">
        <f t="shared" si="33"/>
        <v>8.85</v>
      </c>
    </row>
    <row r="1070" spans="4:23" ht="13.5" thickBot="1" x14ac:dyDescent="0.25">
      <c r="D1070" s="36" t="s">
        <v>8088</v>
      </c>
      <c r="E1070" s="14">
        <v>0.05</v>
      </c>
      <c r="S1070" s="37" t="s">
        <v>8088</v>
      </c>
      <c r="T1070" s="38" t="s">
        <v>2626</v>
      </c>
      <c r="U1070" s="39">
        <f t="shared" si="32"/>
        <v>11.5</v>
      </c>
      <c r="V1070" s="32">
        <v>0.23039999999999999</v>
      </c>
      <c r="W1070" s="33">
        <f t="shared" si="33"/>
        <v>8.85</v>
      </c>
    </row>
    <row r="1071" spans="4:23" ht="13.5" thickBot="1" x14ac:dyDescent="0.25">
      <c r="D1071" s="36" t="s">
        <v>6294</v>
      </c>
      <c r="E1071" s="14">
        <v>0.05</v>
      </c>
      <c r="S1071" s="37" t="s">
        <v>6294</v>
      </c>
      <c r="T1071" s="38" t="s">
        <v>2626</v>
      </c>
      <c r="U1071" s="39">
        <f t="shared" si="32"/>
        <v>11.5</v>
      </c>
      <c r="V1071" s="32">
        <v>0.23039999999999999</v>
      </c>
      <c r="W1071" s="33">
        <f t="shared" si="33"/>
        <v>8.85</v>
      </c>
    </row>
    <row r="1072" spans="4:23" ht="13.5" thickBot="1" x14ac:dyDescent="0.25">
      <c r="D1072" s="36" t="s">
        <v>6296</v>
      </c>
      <c r="E1072" s="14">
        <v>0.05</v>
      </c>
      <c r="S1072" s="37" t="s">
        <v>6296</v>
      </c>
      <c r="T1072" s="38" t="s">
        <v>2626</v>
      </c>
      <c r="U1072" s="39">
        <f t="shared" si="32"/>
        <v>11.5</v>
      </c>
      <c r="V1072" s="32">
        <v>0.23039999999999999</v>
      </c>
      <c r="W1072" s="33">
        <f t="shared" si="33"/>
        <v>8.85</v>
      </c>
    </row>
    <row r="1073" spans="4:23" ht="13.5" thickBot="1" x14ac:dyDescent="0.25">
      <c r="D1073" s="36" t="s">
        <v>6298</v>
      </c>
      <c r="E1073" s="14">
        <v>0.05</v>
      </c>
      <c r="S1073" s="37" t="s">
        <v>6298</v>
      </c>
      <c r="T1073" s="38" t="s">
        <v>2626</v>
      </c>
      <c r="U1073" s="39">
        <f t="shared" si="32"/>
        <v>11.5</v>
      </c>
      <c r="V1073" s="32">
        <v>0.23039999999999999</v>
      </c>
      <c r="W1073" s="33">
        <f t="shared" si="33"/>
        <v>8.85</v>
      </c>
    </row>
    <row r="1074" spans="4:23" ht="13.5" thickBot="1" x14ac:dyDescent="0.25">
      <c r="D1074" s="36" t="s">
        <v>6300</v>
      </c>
      <c r="E1074" s="14">
        <v>0.05</v>
      </c>
      <c r="S1074" s="37" t="s">
        <v>6300</v>
      </c>
      <c r="T1074" s="38" t="s">
        <v>2626</v>
      </c>
      <c r="U1074" s="39">
        <f t="shared" si="32"/>
        <v>11.5</v>
      </c>
      <c r="V1074" s="32">
        <v>0.23039999999999999</v>
      </c>
      <c r="W1074" s="33">
        <f t="shared" si="33"/>
        <v>8.85</v>
      </c>
    </row>
    <row r="1075" spans="4:23" ht="13.5" thickBot="1" x14ac:dyDescent="0.25">
      <c r="D1075" s="36" t="s">
        <v>6553</v>
      </c>
      <c r="E1075" s="14">
        <v>0.05</v>
      </c>
      <c r="S1075" s="37" t="s">
        <v>6553</v>
      </c>
      <c r="T1075" s="38" t="s">
        <v>2626</v>
      </c>
      <c r="U1075" s="39">
        <f t="shared" si="32"/>
        <v>11.5</v>
      </c>
      <c r="V1075" s="32">
        <v>0.23039999999999999</v>
      </c>
      <c r="W1075" s="33">
        <f t="shared" si="33"/>
        <v>8.85</v>
      </c>
    </row>
    <row r="1076" spans="4:23" ht="13.5" thickBot="1" x14ac:dyDescent="0.25">
      <c r="D1076" s="36" t="s">
        <v>6555</v>
      </c>
      <c r="E1076" s="14">
        <v>0.05</v>
      </c>
      <c r="S1076" s="37" t="s">
        <v>6555</v>
      </c>
      <c r="T1076" s="38" t="s">
        <v>2626</v>
      </c>
      <c r="U1076" s="39">
        <f t="shared" si="32"/>
        <v>11.5</v>
      </c>
      <c r="V1076" s="32">
        <v>0.23039999999999999</v>
      </c>
      <c r="W1076" s="33">
        <f t="shared" si="33"/>
        <v>8.85</v>
      </c>
    </row>
    <row r="1077" spans="4:23" ht="13.5" thickBot="1" x14ac:dyDescent="0.25">
      <c r="D1077" s="36" t="s">
        <v>6557</v>
      </c>
      <c r="E1077" s="14">
        <v>0.05</v>
      </c>
      <c r="S1077" s="37" t="s">
        <v>6557</v>
      </c>
      <c r="T1077" s="38" t="s">
        <v>2626</v>
      </c>
      <c r="U1077" s="39">
        <f t="shared" si="32"/>
        <v>11.5</v>
      </c>
      <c r="V1077" s="32">
        <v>0.23039999999999999</v>
      </c>
      <c r="W1077" s="33">
        <f t="shared" si="33"/>
        <v>8.85</v>
      </c>
    </row>
    <row r="1078" spans="4:23" ht="13.5" thickBot="1" x14ac:dyDescent="0.25">
      <c r="D1078" s="36" t="s">
        <v>6559</v>
      </c>
      <c r="E1078" s="14">
        <v>0.05</v>
      </c>
      <c r="S1078" s="37" t="s">
        <v>6559</v>
      </c>
      <c r="T1078" s="38" t="s">
        <v>2626</v>
      </c>
      <c r="U1078" s="39">
        <f t="shared" si="32"/>
        <v>11.5</v>
      </c>
      <c r="V1078" s="32">
        <v>0.23039999999999999</v>
      </c>
      <c r="W1078" s="33">
        <f t="shared" si="33"/>
        <v>8.85</v>
      </c>
    </row>
    <row r="1079" spans="4:23" ht="13.5" thickBot="1" x14ac:dyDescent="0.25">
      <c r="D1079" s="36" t="s">
        <v>6561</v>
      </c>
      <c r="E1079" s="14">
        <v>0.05</v>
      </c>
      <c r="S1079" s="37" t="s">
        <v>6561</v>
      </c>
      <c r="T1079" s="38" t="s">
        <v>2626</v>
      </c>
      <c r="U1079" s="39">
        <f t="shared" si="32"/>
        <v>11.5</v>
      </c>
      <c r="V1079" s="32">
        <v>0.23039999999999999</v>
      </c>
      <c r="W1079" s="33">
        <f t="shared" si="33"/>
        <v>8.85</v>
      </c>
    </row>
    <row r="1080" spans="4:23" ht="13.5" thickBot="1" x14ac:dyDescent="0.25">
      <c r="D1080" s="36" t="s">
        <v>6563</v>
      </c>
      <c r="E1080" s="14">
        <v>0.05</v>
      </c>
      <c r="S1080" s="37" t="s">
        <v>6563</v>
      </c>
      <c r="T1080" s="38" t="s">
        <v>2626</v>
      </c>
      <c r="U1080" s="39">
        <f t="shared" si="32"/>
        <v>11.5</v>
      </c>
      <c r="V1080" s="32">
        <v>0.23039999999999999</v>
      </c>
      <c r="W1080" s="33">
        <f t="shared" si="33"/>
        <v>8.85</v>
      </c>
    </row>
    <row r="1081" spans="4:23" ht="13.5" thickBot="1" x14ac:dyDescent="0.25">
      <c r="D1081" s="36" t="s">
        <v>6565</v>
      </c>
      <c r="E1081" s="14">
        <v>0.05</v>
      </c>
      <c r="S1081" s="37" t="s">
        <v>6565</v>
      </c>
      <c r="T1081" s="38" t="s">
        <v>2626</v>
      </c>
      <c r="U1081" s="39">
        <f t="shared" si="32"/>
        <v>11.5</v>
      </c>
      <c r="V1081" s="32">
        <v>0.23039999999999999</v>
      </c>
      <c r="W1081" s="33">
        <f t="shared" si="33"/>
        <v>8.85</v>
      </c>
    </row>
    <row r="1082" spans="4:23" ht="13.5" thickBot="1" x14ac:dyDescent="0.25">
      <c r="D1082" s="36" t="s">
        <v>6567</v>
      </c>
      <c r="E1082" s="14">
        <v>0.05</v>
      </c>
      <c r="S1082" s="37" t="s">
        <v>6567</v>
      </c>
      <c r="T1082" s="38" t="s">
        <v>2626</v>
      </c>
      <c r="U1082" s="39">
        <f t="shared" si="32"/>
        <v>11.5</v>
      </c>
      <c r="V1082" s="32">
        <v>0.23039999999999999</v>
      </c>
      <c r="W1082" s="33">
        <f t="shared" si="33"/>
        <v>8.85</v>
      </c>
    </row>
    <row r="1083" spans="4:23" ht="13.5" thickBot="1" x14ac:dyDescent="0.25">
      <c r="D1083" s="36" t="s">
        <v>6569</v>
      </c>
      <c r="E1083" s="14">
        <v>0.05</v>
      </c>
      <c r="S1083" s="37" t="s">
        <v>6569</v>
      </c>
      <c r="T1083" s="38" t="s">
        <v>2626</v>
      </c>
      <c r="U1083" s="39">
        <f t="shared" si="32"/>
        <v>11.5</v>
      </c>
      <c r="V1083" s="32">
        <v>0.23039999999999999</v>
      </c>
      <c r="W1083" s="33">
        <f t="shared" si="33"/>
        <v>8.85</v>
      </c>
    </row>
    <row r="1084" spans="4:23" ht="13.5" thickBot="1" x14ac:dyDescent="0.25">
      <c r="D1084" s="36" t="s">
        <v>6571</v>
      </c>
      <c r="E1084" s="14">
        <v>0.05</v>
      </c>
      <c r="S1084" s="37" t="s">
        <v>6571</v>
      </c>
      <c r="T1084" s="38" t="s">
        <v>2626</v>
      </c>
      <c r="U1084" s="39">
        <f t="shared" si="32"/>
        <v>11.5</v>
      </c>
      <c r="V1084" s="32">
        <v>0.23039999999999999</v>
      </c>
      <c r="W1084" s="33">
        <f t="shared" si="33"/>
        <v>8.85</v>
      </c>
    </row>
    <row r="1085" spans="4:23" ht="13.5" thickBot="1" x14ac:dyDescent="0.25">
      <c r="D1085" s="36" t="s">
        <v>6573</v>
      </c>
      <c r="E1085" s="14">
        <v>0.05</v>
      </c>
      <c r="S1085" s="37" t="s">
        <v>6573</v>
      </c>
      <c r="T1085" s="38" t="s">
        <v>2626</v>
      </c>
      <c r="U1085" s="39">
        <f t="shared" si="32"/>
        <v>11.5</v>
      </c>
      <c r="V1085" s="32">
        <v>0.23039999999999999</v>
      </c>
      <c r="W1085" s="33">
        <f t="shared" si="33"/>
        <v>8.85</v>
      </c>
    </row>
    <row r="1086" spans="4:23" ht="13.5" thickBot="1" x14ac:dyDescent="0.25">
      <c r="D1086" s="36" t="s">
        <v>6575</v>
      </c>
      <c r="E1086" s="14">
        <v>0.05</v>
      </c>
      <c r="S1086" s="37" t="s">
        <v>6575</v>
      </c>
      <c r="T1086" s="38" t="s">
        <v>2626</v>
      </c>
      <c r="U1086" s="39">
        <f t="shared" si="32"/>
        <v>11.5</v>
      </c>
      <c r="V1086" s="32">
        <v>0.23039999999999999</v>
      </c>
      <c r="W1086" s="33">
        <f t="shared" si="33"/>
        <v>8.85</v>
      </c>
    </row>
    <row r="1087" spans="4:23" ht="13.5" thickBot="1" x14ac:dyDescent="0.25">
      <c r="D1087" s="36" t="s">
        <v>6577</v>
      </c>
      <c r="E1087" s="14">
        <v>0.05</v>
      </c>
      <c r="S1087" s="37" t="s">
        <v>6577</v>
      </c>
      <c r="T1087" s="38" t="s">
        <v>2626</v>
      </c>
      <c r="U1087" s="39">
        <f t="shared" si="32"/>
        <v>11.5</v>
      </c>
      <c r="V1087" s="32">
        <v>0.23039999999999999</v>
      </c>
      <c r="W1087" s="33">
        <f t="shared" si="33"/>
        <v>8.85</v>
      </c>
    </row>
    <row r="1088" spans="4:23" ht="13.5" thickBot="1" x14ac:dyDescent="0.25">
      <c r="D1088" s="36" t="s">
        <v>6579</v>
      </c>
      <c r="E1088" s="14">
        <v>0.05</v>
      </c>
      <c r="S1088" s="37" t="s">
        <v>6579</v>
      </c>
      <c r="T1088" s="38" t="s">
        <v>2626</v>
      </c>
      <c r="U1088" s="39">
        <f t="shared" si="32"/>
        <v>11.5</v>
      </c>
      <c r="V1088" s="32">
        <v>0.23039999999999999</v>
      </c>
      <c r="W1088" s="33">
        <f t="shared" si="33"/>
        <v>8.85</v>
      </c>
    </row>
    <row r="1089" spans="4:23" ht="13.5" thickBot="1" x14ac:dyDescent="0.25">
      <c r="D1089" s="36" t="s">
        <v>6581</v>
      </c>
      <c r="E1089" s="14">
        <v>0.05</v>
      </c>
      <c r="S1089" s="37" t="s">
        <v>6581</v>
      </c>
      <c r="T1089" s="38" t="s">
        <v>2626</v>
      </c>
      <c r="U1089" s="39">
        <f t="shared" si="32"/>
        <v>11.5</v>
      </c>
      <c r="V1089" s="32">
        <v>0.23039999999999999</v>
      </c>
      <c r="W1089" s="33">
        <f t="shared" si="33"/>
        <v>8.85</v>
      </c>
    </row>
    <row r="1090" spans="4:23" ht="13.5" thickBot="1" x14ac:dyDescent="0.25">
      <c r="D1090" s="36" t="s">
        <v>6582</v>
      </c>
      <c r="E1090" s="14">
        <v>0.05</v>
      </c>
      <c r="S1090" s="37" t="s">
        <v>6582</v>
      </c>
      <c r="T1090" s="38" t="s">
        <v>2626</v>
      </c>
      <c r="U1090" s="39">
        <f t="shared" si="32"/>
        <v>11.5</v>
      </c>
      <c r="V1090" s="32">
        <v>0.23039999999999999</v>
      </c>
      <c r="W1090" s="33">
        <f t="shared" si="33"/>
        <v>8.85</v>
      </c>
    </row>
    <row r="1091" spans="4:23" ht="13.5" thickBot="1" x14ac:dyDescent="0.25">
      <c r="D1091" s="36" t="s">
        <v>6584</v>
      </c>
      <c r="E1091" s="14">
        <v>0.05</v>
      </c>
      <c r="S1091" s="37" t="s">
        <v>6584</v>
      </c>
      <c r="T1091" s="38" t="s">
        <v>2626</v>
      </c>
      <c r="U1091" s="39">
        <f t="shared" si="32"/>
        <v>11.5</v>
      </c>
      <c r="V1091" s="32">
        <v>0.23039999999999999</v>
      </c>
      <c r="W1091" s="33">
        <f t="shared" si="33"/>
        <v>8.85</v>
      </c>
    </row>
    <row r="1092" spans="4:23" ht="13.5" thickBot="1" x14ac:dyDescent="0.25">
      <c r="D1092" s="36" t="s">
        <v>6586</v>
      </c>
      <c r="E1092" s="14">
        <v>0.05</v>
      </c>
      <c r="S1092" s="37" t="s">
        <v>6586</v>
      </c>
      <c r="T1092" s="38" t="s">
        <v>2626</v>
      </c>
      <c r="U1092" s="39">
        <f t="shared" si="32"/>
        <v>11.5</v>
      </c>
      <c r="V1092" s="32">
        <v>0.23039999999999999</v>
      </c>
      <c r="W1092" s="33">
        <f t="shared" si="33"/>
        <v>8.85</v>
      </c>
    </row>
    <row r="1093" spans="4:23" ht="13.5" thickBot="1" x14ac:dyDescent="0.25">
      <c r="D1093" s="36" t="s">
        <v>6588</v>
      </c>
      <c r="E1093" s="14">
        <v>0.05</v>
      </c>
      <c r="S1093" s="37" t="s">
        <v>6588</v>
      </c>
      <c r="T1093" s="38" t="s">
        <v>2626</v>
      </c>
      <c r="U1093" s="39">
        <f t="shared" ref="U1093:U1156" si="34">$T$1</f>
        <v>11.5</v>
      </c>
      <c r="V1093" s="32">
        <v>0.23039999999999999</v>
      </c>
      <c r="W1093" s="33">
        <f t="shared" ref="W1093:W1156" si="35">ROUND(U1093*IF(V1093=1,1,(1-V1093)),3)</f>
        <v>8.85</v>
      </c>
    </row>
    <row r="1094" spans="4:23" ht="13.5" thickBot="1" x14ac:dyDescent="0.25">
      <c r="D1094" s="36" t="s">
        <v>6589</v>
      </c>
      <c r="E1094" s="14">
        <v>0.05</v>
      </c>
      <c r="S1094" s="37" t="s">
        <v>6589</v>
      </c>
      <c r="T1094" s="38" t="s">
        <v>2626</v>
      </c>
      <c r="U1094" s="39">
        <f t="shared" si="34"/>
        <v>11.5</v>
      </c>
      <c r="V1094" s="32">
        <v>0.23039999999999999</v>
      </c>
      <c r="W1094" s="33">
        <f t="shared" si="35"/>
        <v>8.85</v>
      </c>
    </row>
    <row r="1095" spans="4:23" ht="13.5" thickBot="1" x14ac:dyDescent="0.25">
      <c r="D1095" s="36" t="s">
        <v>6591</v>
      </c>
      <c r="E1095" s="14">
        <v>0.05</v>
      </c>
      <c r="S1095" s="37" t="s">
        <v>6591</v>
      </c>
      <c r="T1095" s="38" t="s">
        <v>2626</v>
      </c>
      <c r="U1095" s="39">
        <f t="shared" si="34"/>
        <v>11.5</v>
      </c>
      <c r="V1095" s="32">
        <v>0.23039999999999999</v>
      </c>
      <c r="W1095" s="33">
        <f t="shared" si="35"/>
        <v>8.85</v>
      </c>
    </row>
    <row r="1096" spans="4:23" ht="13.5" thickBot="1" x14ac:dyDescent="0.25">
      <c r="D1096" s="36" t="s">
        <v>6593</v>
      </c>
      <c r="E1096" s="14">
        <v>0.05</v>
      </c>
      <c r="S1096" s="37" t="s">
        <v>6593</v>
      </c>
      <c r="T1096" s="38" t="s">
        <v>2626</v>
      </c>
      <c r="U1096" s="39">
        <f t="shared" si="34"/>
        <v>11.5</v>
      </c>
      <c r="V1096" s="32">
        <v>0.23039999999999999</v>
      </c>
      <c r="W1096" s="33">
        <f t="shared" si="35"/>
        <v>8.85</v>
      </c>
    </row>
    <row r="1097" spans="4:23" ht="13.5" thickBot="1" x14ac:dyDescent="0.25">
      <c r="D1097" s="36" t="s">
        <v>6595</v>
      </c>
      <c r="E1097" s="14">
        <v>0.05</v>
      </c>
      <c r="S1097" s="37" t="s">
        <v>6595</v>
      </c>
      <c r="T1097" s="38" t="s">
        <v>2626</v>
      </c>
      <c r="U1097" s="39">
        <f t="shared" si="34"/>
        <v>11.5</v>
      </c>
      <c r="V1097" s="32">
        <v>0.23039999999999999</v>
      </c>
      <c r="W1097" s="33">
        <f t="shared" si="35"/>
        <v>8.85</v>
      </c>
    </row>
    <row r="1098" spans="4:23" ht="13.5" thickBot="1" x14ac:dyDescent="0.25">
      <c r="D1098" s="36" t="s">
        <v>6597</v>
      </c>
      <c r="E1098" s="14">
        <v>0.05</v>
      </c>
      <c r="S1098" s="37" t="s">
        <v>6597</v>
      </c>
      <c r="T1098" s="38" t="s">
        <v>2626</v>
      </c>
      <c r="U1098" s="39">
        <f t="shared" si="34"/>
        <v>11.5</v>
      </c>
      <c r="V1098" s="32">
        <v>0.23039999999999999</v>
      </c>
      <c r="W1098" s="33">
        <f t="shared" si="35"/>
        <v>8.85</v>
      </c>
    </row>
    <row r="1099" spans="4:23" ht="13.5" thickBot="1" x14ac:dyDescent="0.25">
      <c r="D1099" s="36" t="s">
        <v>6599</v>
      </c>
      <c r="E1099" s="14">
        <v>0.05</v>
      </c>
      <c r="S1099" s="37" t="s">
        <v>6599</v>
      </c>
      <c r="T1099" s="38" t="s">
        <v>2626</v>
      </c>
      <c r="U1099" s="39">
        <f t="shared" si="34"/>
        <v>11.5</v>
      </c>
      <c r="V1099" s="32">
        <v>0.23039999999999999</v>
      </c>
      <c r="W1099" s="33">
        <f t="shared" si="35"/>
        <v>8.85</v>
      </c>
    </row>
    <row r="1100" spans="4:23" ht="13.5" thickBot="1" x14ac:dyDescent="0.25">
      <c r="D1100" s="36" t="s">
        <v>6601</v>
      </c>
      <c r="E1100" s="14">
        <v>0.05</v>
      </c>
      <c r="S1100" s="37" t="s">
        <v>6601</v>
      </c>
      <c r="T1100" s="38" t="s">
        <v>2626</v>
      </c>
      <c r="U1100" s="39">
        <f t="shared" si="34"/>
        <v>11.5</v>
      </c>
      <c r="V1100" s="32">
        <v>0.23039999999999999</v>
      </c>
      <c r="W1100" s="33">
        <f t="shared" si="35"/>
        <v>8.85</v>
      </c>
    </row>
    <row r="1101" spans="4:23" ht="13.5" thickBot="1" x14ac:dyDescent="0.25">
      <c r="D1101" s="36" t="s">
        <v>6603</v>
      </c>
      <c r="E1101" s="14">
        <v>0.05</v>
      </c>
      <c r="S1101" s="37" t="s">
        <v>6603</v>
      </c>
      <c r="T1101" s="38" t="s">
        <v>2626</v>
      </c>
      <c r="U1101" s="39">
        <f t="shared" si="34"/>
        <v>11.5</v>
      </c>
      <c r="V1101" s="32">
        <v>0.23039999999999999</v>
      </c>
      <c r="W1101" s="33">
        <f t="shared" si="35"/>
        <v>8.85</v>
      </c>
    </row>
    <row r="1102" spans="4:23" ht="13.5" thickBot="1" x14ac:dyDescent="0.25">
      <c r="D1102" s="36" t="s">
        <v>6605</v>
      </c>
      <c r="E1102" s="14">
        <v>0.05</v>
      </c>
      <c r="S1102" s="37" t="s">
        <v>6605</v>
      </c>
      <c r="T1102" s="38" t="s">
        <v>2626</v>
      </c>
      <c r="U1102" s="39">
        <f t="shared" si="34"/>
        <v>11.5</v>
      </c>
      <c r="V1102" s="32">
        <v>0.23039999999999999</v>
      </c>
      <c r="W1102" s="33">
        <f t="shared" si="35"/>
        <v>8.85</v>
      </c>
    </row>
    <row r="1103" spans="4:23" ht="13.5" thickBot="1" x14ac:dyDescent="0.25">
      <c r="D1103" s="36" t="s">
        <v>6607</v>
      </c>
      <c r="E1103" s="14">
        <v>0.05</v>
      </c>
      <c r="S1103" s="37" t="s">
        <v>6607</v>
      </c>
      <c r="T1103" s="38" t="s">
        <v>2626</v>
      </c>
      <c r="U1103" s="39">
        <f t="shared" si="34"/>
        <v>11.5</v>
      </c>
      <c r="V1103" s="32">
        <v>0.23039999999999999</v>
      </c>
      <c r="W1103" s="33">
        <f t="shared" si="35"/>
        <v>8.85</v>
      </c>
    </row>
    <row r="1104" spans="4:23" ht="13.5" thickBot="1" x14ac:dyDescent="0.25">
      <c r="D1104" s="36" t="s">
        <v>6609</v>
      </c>
      <c r="E1104" s="14">
        <v>0.05</v>
      </c>
      <c r="S1104" s="37" t="s">
        <v>6609</v>
      </c>
      <c r="T1104" s="38" t="s">
        <v>2626</v>
      </c>
      <c r="U1104" s="39">
        <f t="shared" si="34"/>
        <v>11.5</v>
      </c>
      <c r="V1104" s="32">
        <v>0.23039999999999999</v>
      </c>
      <c r="W1104" s="33">
        <f t="shared" si="35"/>
        <v>8.85</v>
      </c>
    </row>
    <row r="1105" spans="4:23" ht="13.5" thickBot="1" x14ac:dyDescent="0.25">
      <c r="D1105" s="36" t="s">
        <v>6611</v>
      </c>
      <c r="E1105" s="14">
        <v>0.05</v>
      </c>
      <c r="S1105" s="37" t="s">
        <v>6611</v>
      </c>
      <c r="T1105" s="38" t="s">
        <v>2626</v>
      </c>
      <c r="U1105" s="39">
        <f t="shared" si="34"/>
        <v>11.5</v>
      </c>
      <c r="V1105" s="32">
        <v>0.23039999999999999</v>
      </c>
      <c r="W1105" s="33">
        <f t="shared" si="35"/>
        <v>8.85</v>
      </c>
    </row>
    <row r="1106" spans="4:23" ht="13.5" thickBot="1" x14ac:dyDescent="0.25">
      <c r="D1106" s="36" t="s">
        <v>6613</v>
      </c>
      <c r="E1106" s="14">
        <v>0.05</v>
      </c>
      <c r="S1106" s="37" t="s">
        <v>6613</v>
      </c>
      <c r="T1106" s="38" t="s">
        <v>2626</v>
      </c>
      <c r="U1106" s="39">
        <f t="shared" si="34"/>
        <v>11.5</v>
      </c>
      <c r="V1106" s="32">
        <v>0.23039999999999999</v>
      </c>
      <c r="W1106" s="33">
        <f t="shared" si="35"/>
        <v>8.85</v>
      </c>
    </row>
    <row r="1107" spans="4:23" ht="13.5" thickBot="1" x14ac:dyDescent="0.25">
      <c r="D1107" s="36" t="s">
        <v>6614</v>
      </c>
      <c r="E1107" s="14">
        <v>0.05</v>
      </c>
      <c r="S1107" s="37" t="s">
        <v>6614</v>
      </c>
      <c r="T1107" s="38" t="s">
        <v>2626</v>
      </c>
      <c r="U1107" s="39">
        <f t="shared" si="34"/>
        <v>11.5</v>
      </c>
      <c r="V1107" s="32">
        <v>0.23039999999999999</v>
      </c>
      <c r="W1107" s="33">
        <f t="shared" si="35"/>
        <v>8.85</v>
      </c>
    </row>
    <row r="1108" spans="4:23" ht="13.5" thickBot="1" x14ac:dyDescent="0.25">
      <c r="D1108" s="36" t="s">
        <v>8236</v>
      </c>
      <c r="E1108" s="14">
        <v>0.05</v>
      </c>
      <c r="S1108" s="37" t="s">
        <v>8236</v>
      </c>
      <c r="T1108" s="38" t="s">
        <v>2626</v>
      </c>
      <c r="U1108" s="39">
        <f t="shared" si="34"/>
        <v>11.5</v>
      </c>
      <c r="V1108" s="32">
        <v>0.23039999999999999</v>
      </c>
      <c r="W1108" s="33">
        <f t="shared" si="35"/>
        <v>8.85</v>
      </c>
    </row>
    <row r="1109" spans="4:23" ht="13.5" thickBot="1" x14ac:dyDescent="0.25">
      <c r="D1109" s="36" t="s">
        <v>8238</v>
      </c>
      <c r="E1109" s="14">
        <v>0.05</v>
      </c>
      <c r="S1109" s="37" t="s">
        <v>8238</v>
      </c>
      <c r="T1109" s="38" t="s">
        <v>2626</v>
      </c>
      <c r="U1109" s="39">
        <f t="shared" si="34"/>
        <v>11.5</v>
      </c>
      <c r="V1109" s="32">
        <v>0.23039999999999999</v>
      </c>
      <c r="W1109" s="33">
        <f t="shared" si="35"/>
        <v>8.85</v>
      </c>
    </row>
    <row r="1110" spans="4:23" ht="13.5" thickBot="1" x14ac:dyDescent="0.25">
      <c r="D1110" s="36" t="s">
        <v>8240</v>
      </c>
      <c r="E1110" s="14">
        <v>0.05</v>
      </c>
      <c r="S1110" s="37" t="s">
        <v>8240</v>
      </c>
      <c r="T1110" s="38" t="s">
        <v>2626</v>
      </c>
      <c r="U1110" s="39">
        <f t="shared" si="34"/>
        <v>11.5</v>
      </c>
      <c r="V1110" s="32">
        <v>0.23039999999999999</v>
      </c>
      <c r="W1110" s="33">
        <f t="shared" si="35"/>
        <v>8.85</v>
      </c>
    </row>
    <row r="1111" spans="4:23" ht="13.5" thickBot="1" x14ac:dyDescent="0.25">
      <c r="D1111" s="36" t="s">
        <v>8242</v>
      </c>
      <c r="E1111" s="14">
        <v>0.05</v>
      </c>
      <c r="S1111" s="37" t="s">
        <v>8242</v>
      </c>
      <c r="T1111" s="38" t="s">
        <v>2626</v>
      </c>
      <c r="U1111" s="39">
        <f t="shared" si="34"/>
        <v>11.5</v>
      </c>
      <c r="V1111" s="32">
        <v>0.23039999999999999</v>
      </c>
      <c r="W1111" s="33">
        <f t="shared" si="35"/>
        <v>8.85</v>
      </c>
    </row>
    <row r="1112" spans="4:23" ht="13.5" thickBot="1" x14ac:dyDescent="0.25">
      <c r="D1112" s="36" t="s">
        <v>8244</v>
      </c>
      <c r="E1112" s="14">
        <v>0.05</v>
      </c>
      <c r="S1112" s="37" t="s">
        <v>8244</v>
      </c>
      <c r="T1112" s="38" t="s">
        <v>2626</v>
      </c>
      <c r="U1112" s="39">
        <f t="shared" si="34"/>
        <v>11.5</v>
      </c>
      <c r="V1112" s="32">
        <v>0.23039999999999999</v>
      </c>
      <c r="W1112" s="33">
        <f t="shared" si="35"/>
        <v>8.85</v>
      </c>
    </row>
    <row r="1113" spans="4:23" ht="13.5" thickBot="1" x14ac:dyDescent="0.25">
      <c r="D1113" s="36" t="s">
        <v>8246</v>
      </c>
      <c r="E1113" s="14">
        <v>0.05</v>
      </c>
      <c r="S1113" s="37" t="s">
        <v>8246</v>
      </c>
      <c r="T1113" s="38" t="s">
        <v>2626</v>
      </c>
      <c r="U1113" s="39">
        <f t="shared" si="34"/>
        <v>11.5</v>
      </c>
      <c r="V1113" s="32">
        <v>0.23039999999999999</v>
      </c>
      <c r="W1113" s="33">
        <f t="shared" si="35"/>
        <v>8.85</v>
      </c>
    </row>
    <row r="1114" spans="4:23" ht="13.5" thickBot="1" x14ac:dyDescent="0.25">
      <c r="D1114" s="36" t="s">
        <v>8248</v>
      </c>
      <c r="E1114" s="14">
        <v>0.05</v>
      </c>
      <c r="S1114" s="37" t="s">
        <v>8248</v>
      </c>
      <c r="T1114" s="38" t="s">
        <v>2626</v>
      </c>
      <c r="U1114" s="39">
        <f t="shared" si="34"/>
        <v>11.5</v>
      </c>
      <c r="V1114" s="32">
        <v>0.23039999999999999</v>
      </c>
      <c r="W1114" s="33">
        <f t="shared" si="35"/>
        <v>8.85</v>
      </c>
    </row>
    <row r="1115" spans="4:23" ht="13.5" thickBot="1" x14ac:dyDescent="0.25">
      <c r="D1115" s="36" t="s">
        <v>8250</v>
      </c>
      <c r="E1115" s="14">
        <v>0.05</v>
      </c>
      <c r="S1115" s="37" t="s">
        <v>8250</v>
      </c>
      <c r="T1115" s="38" t="s">
        <v>2626</v>
      </c>
      <c r="U1115" s="39">
        <f t="shared" si="34"/>
        <v>11.5</v>
      </c>
      <c r="V1115" s="32">
        <v>0.23039999999999999</v>
      </c>
      <c r="W1115" s="33">
        <f t="shared" si="35"/>
        <v>8.85</v>
      </c>
    </row>
    <row r="1116" spans="4:23" ht="13.5" thickBot="1" x14ac:dyDescent="0.25">
      <c r="D1116" s="36" t="s">
        <v>8252</v>
      </c>
      <c r="E1116" s="14">
        <v>0.05</v>
      </c>
      <c r="S1116" s="37" t="s">
        <v>8252</v>
      </c>
      <c r="T1116" s="38" t="s">
        <v>2626</v>
      </c>
      <c r="U1116" s="39">
        <f t="shared" si="34"/>
        <v>11.5</v>
      </c>
      <c r="V1116" s="32">
        <v>0.23039999999999999</v>
      </c>
      <c r="W1116" s="33">
        <f t="shared" si="35"/>
        <v>8.85</v>
      </c>
    </row>
    <row r="1117" spans="4:23" ht="13.5" thickBot="1" x14ac:dyDescent="0.25">
      <c r="D1117" s="36" t="s">
        <v>8254</v>
      </c>
      <c r="E1117" s="14">
        <v>0.05</v>
      </c>
      <c r="S1117" s="37" t="s">
        <v>8254</v>
      </c>
      <c r="T1117" s="38" t="s">
        <v>2626</v>
      </c>
      <c r="U1117" s="39">
        <f t="shared" si="34"/>
        <v>11.5</v>
      </c>
      <c r="V1117" s="32">
        <v>0.23039999999999999</v>
      </c>
      <c r="W1117" s="33">
        <f t="shared" si="35"/>
        <v>8.85</v>
      </c>
    </row>
    <row r="1118" spans="4:23" ht="13.5" thickBot="1" x14ac:dyDescent="0.25">
      <c r="D1118" s="36" t="s">
        <v>8256</v>
      </c>
      <c r="E1118" s="14">
        <v>0.05</v>
      </c>
      <c r="S1118" s="37" t="s">
        <v>8256</v>
      </c>
      <c r="T1118" s="38" t="s">
        <v>2626</v>
      </c>
      <c r="U1118" s="39">
        <f t="shared" si="34"/>
        <v>11.5</v>
      </c>
      <c r="V1118" s="32">
        <v>0.23039999999999999</v>
      </c>
      <c r="W1118" s="33">
        <f t="shared" si="35"/>
        <v>8.85</v>
      </c>
    </row>
    <row r="1119" spans="4:23" ht="13.5" thickBot="1" x14ac:dyDescent="0.25">
      <c r="D1119" s="36" t="s">
        <v>8258</v>
      </c>
      <c r="E1119" s="14">
        <v>0.05</v>
      </c>
      <c r="S1119" s="37" t="s">
        <v>8258</v>
      </c>
      <c r="T1119" s="38" t="s">
        <v>2626</v>
      </c>
      <c r="U1119" s="39">
        <f t="shared" si="34"/>
        <v>11.5</v>
      </c>
      <c r="V1119" s="32">
        <v>0.23039999999999999</v>
      </c>
      <c r="W1119" s="33">
        <f t="shared" si="35"/>
        <v>8.85</v>
      </c>
    </row>
    <row r="1120" spans="4:23" ht="13.5" thickBot="1" x14ac:dyDescent="0.25">
      <c r="D1120" s="36" t="s">
        <v>8259</v>
      </c>
      <c r="E1120" s="14">
        <v>0.05</v>
      </c>
      <c r="S1120" s="37" t="s">
        <v>8259</v>
      </c>
      <c r="T1120" s="38" t="s">
        <v>2626</v>
      </c>
      <c r="U1120" s="39">
        <f t="shared" si="34"/>
        <v>11.5</v>
      </c>
      <c r="V1120" s="32">
        <v>0.23039999999999999</v>
      </c>
      <c r="W1120" s="33">
        <f t="shared" si="35"/>
        <v>8.85</v>
      </c>
    </row>
    <row r="1121" spans="4:23" ht="13.5" thickBot="1" x14ac:dyDescent="0.25">
      <c r="D1121" s="36" t="s">
        <v>8261</v>
      </c>
      <c r="E1121" s="14">
        <v>0.05</v>
      </c>
      <c r="S1121" s="37" t="s">
        <v>8261</v>
      </c>
      <c r="T1121" s="38" t="s">
        <v>2626</v>
      </c>
      <c r="U1121" s="39">
        <f t="shared" si="34"/>
        <v>11.5</v>
      </c>
      <c r="V1121" s="32">
        <v>0.23039999999999999</v>
      </c>
      <c r="W1121" s="33">
        <f t="shared" si="35"/>
        <v>8.85</v>
      </c>
    </row>
    <row r="1122" spans="4:23" ht="13.5" thickBot="1" x14ac:dyDescent="0.25">
      <c r="D1122" s="36" t="s">
        <v>8263</v>
      </c>
      <c r="E1122" s="14">
        <v>0.05</v>
      </c>
      <c r="S1122" s="37" t="s">
        <v>8263</v>
      </c>
      <c r="T1122" s="38" t="s">
        <v>2626</v>
      </c>
      <c r="U1122" s="39">
        <f t="shared" si="34"/>
        <v>11.5</v>
      </c>
      <c r="V1122" s="32">
        <v>0.23039999999999999</v>
      </c>
      <c r="W1122" s="33">
        <f t="shared" si="35"/>
        <v>8.85</v>
      </c>
    </row>
    <row r="1123" spans="4:23" ht="13.5" thickBot="1" x14ac:dyDescent="0.25">
      <c r="D1123" s="36" t="s">
        <v>8265</v>
      </c>
      <c r="E1123" s="14">
        <v>0.05</v>
      </c>
      <c r="S1123" s="37" t="s">
        <v>8265</v>
      </c>
      <c r="T1123" s="38" t="s">
        <v>2626</v>
      </c>
      <c r="U1123" s="39">
        <f t="shared" si="34"/>
        <v>11.5</v>
      </c>
      <c r="V1123" s="32">
        <v>0.23039999999999999</v>
      </c>
      <c r="W1123" s="33">
        <f t="shared" si="35"/>
        <v>8.85</v>
      </c>
    </row>
    <row r="1124" spans="4:23" ht="13.5" thickBot="1" x14ac:dyDescent="0.25">
      <c r="D1124" s="36" t="s">
        <v>8267</v>
      </c>
      <c r="E1124" s="14">
        <v>0.05</v>
      </c>
      <c r="S1124" s="37" t="s">
        <v>8267</v>
      </c>
      <c r="T1124" s="38" t="s">
        <v>2626</v>
      </c>
      <c r="U1124" s="39">
        <f t="shared" si="34"/>
        <v>11.5</v>
      </c>
      <c r="V1124" s="32">
        <v>0.23039999999999999</v>
      </c>
      <c r="W1124" s="33">
        <f t="shared" si="35"/>
        <v>8.85</v>
      </c>
    </row>
    <row r="1125" spans="4:23" ht="13.5" thickBot="1" x14ac:dyDescent="0.25">
      <c r="D1125" s="36" t="s">
        <v>8269</v>
      </c>
      <c r="E1125" s="14">
        <v>0.05</v>
      </c>
      <c r="S1125" s="37" t="s">
        <v>8269</v>
      </c>
      <c r="T1125" s="38" t="s">
        <v>2626</v>
      </c>
      <c r="U1125" s="39">
        <f t="shared" si="34"/>
        <v>11.5</v>
      </c>
      <c r="V1125" s="32">
        <v>0.23039999999999999</v>
      </c>
      <c r="W1125" s="33">
        <f t="shared" si="35"/>
        <v>8.85</v>
      </c>
    </row>
    <row r="1126" spans="4:23" ht="13.5" thickBot="1" x14ac:dyDescent="0.25">
      <c r="D1126" s="36" t="s">
        <v>8271</v>
      </c>
      <c r="E1126" s="14">
        <v>0.05</v>
      </c>
      <c r="S1126" s="37" t="s">
        <v>8271</v>
      </c>
      <c r="T1126" s="38" t="s">
        <v>2626</v>
      </c>
      <c r="U1126" s="39">
        <f t="shared" si="34"/>
        <v>11.5</v>
      </c>
      <c r="V1126" s="32">
        <v>0.23039999999999999</v>
      </c>
      <c r="W1126" s="33">
        <f t="shared" si="35"/>
        <v>8.85</v>
      </c>
    </row>
    <row r="1127" spans="4:23" ht="13.5" thickBot="1" x14ac:dyDescent="0.25">
      <c r="D1127" s="36" t="s">
        <v>8273</v>
      </c>
      <c r="E1127" s="14">
        <v>0.05</v>
      </c>
      <c r="S1127" s="37" t="s">
        <v>8273</v>
      </c>
      <c r="T1127" s="38" t="s">
        <v>2626</v>
      </c>
      <c r="U1127" s="39">
        <f t="shared" si="34"/>
        <v>11.5</v>
      </c>
      <c r="V1127" s="32">
        <v>0.23039999999999999</v>
      </c>
      <c r="W1127" s="33">
        <f t="shared" si="35"/>
        <v>8.85</v>
      </c>
    </row>
    <row r="1128" spans="4:23" ht="13.5" thickBot="1" x14ac:dyDescent="0.25">
      <c r="D1128" s="36" t="s">
        <v>8275</v>
      </c>
      <c r="E1128" s="14">
        <v>0.05</v>
      </c>
      <c r="S1128" s="37" t="s">
        <v>8275</v>
      </c>
      <c r="T1128" s="38" t="s">
        <v>2626</v>
      </c>
      <c r="U1128" s="39">
        <f t="shared" si="34"/>
        <v>11.5</v>
      </c>
      <c r="V1128" s="32">
        <v>0.23039999999999999</v>
      </c>
      <c r="W1128" s="33">
        <f t="shared" si="35"/>
        <v>8.85</v>
      </c>
    </row>
    <row r="1129" spans="4:23" ht="13.5" thickBot="1" x14ac:dyDescent="0.25">
      <c r="D1129" s="36" t="s">
        <v>8277</v>
      </c>
      <c r="E1129" s="14">
        <v>0.05</v>
      </c>
      <c r="S1129" s="37" t="s">
        <v>8277</v>
      </c>
      <c r="T1129" s="38" t="s">
        <v>2626</v>
      </c>
      <c r="U1129" s="39">
        <f t="shared" si="34"/>
        <v>11.5</v>
      </c>
      <c r="V1129" s="32">
        <v>0.23039999999999999</v>
      </c>
      <c r="W1129" s="33">
        <f t="shared" si="35"/>
        <v>8.85</v>
      </c>
    </row>
    <row r="1130" spans="4:23" ht="13.5" thickBot="1" x14ac:dyDescent="0.25">
      <c r="D1130" s="36" t="s">
        <v>8279</v>
      </c>
      <c r="E1130" s="14">
        <v>0.05</v>
      </c>
      <c r="S1130" s="37" t="s">
        <v>8279</v>
      </c>
      <c r="T1130" s="38" t="s">
        <v>2626</v>
      </c>
      <c r="U1130" s="39">
        <f t="shared" si="34"/>
        <v>11.5</v>
      </c>
      <c r="V1130" s="32">
        <v>0.23039999999999999</v>
      </c>
      <c r="W1130" s="33">
        <f t="shared" si="35"/>
        <v>8.85</v>
      </c>
    </row>
    <row r="1131" spans="4:23" ht="13.5" thickBot="1" x14ac:dyDescent="0.25">
      <c r="D1131" s="36" t="s">
        <v>8281</v>
      </c>
      <c r="E1131" s="14">
        <v>0.05</v>
      </c>
      <c r="S1131" s="37" t="s">
        <v>8281</v>
      </c>
      <c r="T1131" s="38" t="s">
        <v>2626</v>
      </c>
      <c r="U1131" s="39">
        <f t="shared" si="34"/>
        <v>11.5</v>
      </c>
      <c r="V1131" s="32">
        <v>0.23039999999999999</v>
      </c>
      <c r="W1131" s="33">
        <f t="shared" si="35"/>
        <v>8.85</v>
      </c>
    </row>
    <row r="1132" spans="4:23" ht="13.5" thickBot="1" x14ac:dyDescent="0.25">
      <c r="D1132" s="36" t="s">
        <v>8283</v>
      </c>
      <c r="E1132" s="14">
        <v>0.05</v>
      </c>
      <c r="S1132" s="37" t="s">
        <v>8283</v>
      </c>
      <c r="T1132" s="38" t="s">
        <v>2626</v>
      </c>
      <c r="U1132" s="39">
        <f t="shared" si="34"/>
        <v>11.5</v>
      </c>
      <c r="V1132" s="32">
        <v>0.23039999999999999</v>
      </c>
      <c r="W1132" s="33">
        <f t="shared" si="35"/>
        <v>8.85</v>
      </c>
    </row>
    <row r="1133" spans="4:23" ht="13.5" thickBot="1" x14ac:dyDescent="0.25">
      <c r="D1133" s="36" t="s">
        <v>8285</v>
      </c>
      <c r="E1133" s="14">
        <v>0.05</v>
      </c>
      <c r="S1133" s="37" t="s">
        <v>8285</v>
      </c>
      <c r="T1133" s="38" t="s">
        <v>2626</v>
      </c>
      <c r="U1133" s="39">
        <f t="shared" si="34"/>
        <v>11.5</v>
      </c>
      <c r="V1133" s="32">
        <v>0.23039999999999999</v>
      </c>
      <c r="W1133" s="33">
        <f t="shared" si="35"/>
        <v>8.85</v>
      </c>
    </row>
    <row r="1134" spans="4:23" ht="13.5" thickBot="1" x14ac:dyDescent="0.25">
      <c r="D1134" s="36" t="s">
        <v>8287</v>
      </c>
      <c r="E1134" s="14">
        <v>0.05</v>
      </c>
      <c r="S1134" s="37" t="s">
        <v>8287</v>
      </c>
      <c r="T1134" s="38" t="s">
        <v>2626</v>
      </c>
      <c r="U1134" s="39">
        <f t="shared" si="34"/>
        <v>11.5</v>
      </c>
      <c r="V1134" s="32">
        <v>0.23039999999999999</v>
      </c>
      <c r="W1134" s="33">
        <f t="shared" si="35"/>
        <v>8.85</v>
      </c>
    </row>
    <row r="1135" spans="4:23" ht="13.5" thickBot="1" x14ac:dyDescent="0.25">
      <c r="D1135" s="36" t="s">
        <v>8289</v>
      </c>
      <c r="E1135" s="14">
        <v>0.05</v>
      </c>
      <c r="S1135" s="37" t="s">
        <v>8289</v>
      </c>
      <c r="T1135" s="38" t="s">
        <v>2626</v>
      </c>
      <c r="U1135" s="39">
        <f t="shared" si="34"/>
        <v>11.5</v>
      </c>
      <c r="V1135" s="32">
        <v>0.23039999999999999</v>
      </c>
      <c r="W1135" s="33">
        <f t="shared" si="35"/>
        <v>8.85</v>
      </c>
    </row>
    <row r="1136" spans="4:23" ht="13.5" thickBot="1" x14ac:dyDescent="0.25">
      <c r="D1136" s="36" t="s">
        <v>8291</v>
      </c>
      <c r="E1136" s="14">
        <v>0.05</v>
      </c>
      <c r="S1136" s="37" t="s">
        <v>8291</v>
      </c>
      <c r="T1136" s="38" t="s">
        <v>2626</v>
      </c>
      <c r="U1136" s="39">
        <f t="shared" si="34"/>
        <v>11.5</v>
      </c>
      <c r="V1136" s="32">
        <v>0.23039999999999999</v>
      </c>
      <c r="W1136" s="33">
        <f t="shared" si="35"/>
        <v>8.85</v>
      </c>
    </row>
    <row r="1137" spans="4:23" ht="13.5" thickBot="1" x14ac:dyDescent="0.25">
      <c r="D1137" s="36" t="s">
        <v>8293</v>
      </c>
      <c r="E1137" s="14">
        <v>0.05</v>
      </c>
      <c r="S1137" s="37" t="s">
        <v>8293</v>
      </c>
      <c r="T1137" s="38" t="s">
        <v>2626</v>
      </c>
      <c r="U1137" s="39">
        <f t="shared" si="34"/>
        <v>11.5</v>
      </c>
      <c r="V1137" s="32">
        <v>0.23039999999999999</v>
      </c>
      <c r="W1137" s="33">
        <f t="shared" si="35"/>
        <v>8.85</v>
      </c>
    </row>
    <row r="1138" spans="4:23" ht="13.5" thickBot="1" x14ac:dyDescent="0.25">
      <c r="D1138" s="36" t="s">
        <v>8295</v>
      </c>
      <c r="E1138" s="14">
        <v>0.05</v>
      </c>
      <c r="S1138" s="37" t="s">
        <v>8295</v>
      </c>
      <c r="T1138" s="38" t="s">
        <v>2626</v>
      </c>
      <c r="U1138" s="39">
        <f t="shared" si="34"/>
        <v>11.5</v>
      </c>
      <c r="V1138" s="32">
        <v>0.23039999999999999</v>
      </c>
      <c r="W1138" s="33">
        <f t="shared" si="35"/>
        <v>8.85</v>
      </c>
    </row>
    <row r="1139" spans="4:23" ht="13.5" thickBot="1" x14ac:dyDescent="0.25">
      <c r="D1139" s="36" t="s">
        <v>8297</v>
      </c>
      <c r="E1139" s="14">
        <v>0.05</v>
      </c>
      <c r="S1139" s="37" t="s">
        <v>8297</v>
      </c>
      <c r="T1139" s="38" t="s">
        <v>2626</v>
      </c>
      <c r="U1139" s="39">
        <f t="shared" si="34"/>
        <v>11.5</v>
      </c>
      <c r="V1139" s="32">
        <v>0.23039999999999999</v>
      </c>
      <c r="W1139" s="33">
        <f t="shared" si="35"/>
        <v>8.85</v>
      </c>
    </row>
    <row r="1140" spans="4:23" ht="13.5" thickBot="1" x14ac:dyDescent="0.25">
      <c r="D1140" s="36" t="s">
        <v>8299</v>
      </c>
      <c r="E1140" s="14">
        <v>0.05</v>
      </c>
      <c r="S1140" s="37" t="s">
        <v>8299</v>
      </c>
      <c r="T1140" s="38" t="s">
        <v>2626</v>
      </c>
      <c r="U1140" s="39">
        <f t="shared" si="34"/>
        <v>11.5</v>
      </c>
      <c r="V1140" s="32">
        <v>0.23039999999999999</v>
      </c>
      <c r="W1140" s="33">
        <f t="shared" si="35"/>
        <v>8.85</v>
      </c>
    </row>
    <row r="1141" spans="4:23" ht="13.5" thickBot="1" x14ac:dyDescent="0.25">
      <c r="D1141" s="36" t="s">
        <v>8301</v>
      </c>
      <c r="E1141" s="14">
        <v>0.05</v>
      </c>
      <c r="S1141" s="37" t="s">
        <v>8301</v>
      </c>
      <c r="T1141" s="38" t="s">
        <v>2626</v>
      </c>
      <c r="U1141" s="39">
        <f t="shared" si="34"/>
        <v>11.5</v>
      </c>
      <c r="V1141" s="32">
        <v>0.23039999999999999</v>
      </c>
      <c r="W1141" s="33">
        <f t="shared" si="35"/>
        <v>8.85</v>
      </c>
    </row>
    <row r="1142" spans="4:23" ht="13.5" thickBot="1" x14ac:dyDescent="0.25">
      <c r="D1142" s="36" t="s">
        <v>8303</v>
      </c>
      <c r="E1142" s="14">
        <v>0.05</v>
      </c>
      <c r="S1142" s="37" t="s">
        <v>8303</v>
      </c>
      <c r="T1142" s="38" t="s">
        <v>2626</v>
      </c>
      <c r="U1142" s="39">
        <f t="shared" si="34"/>
        <v>11.5</v>
      </c>
      <c r="V1142" s="32">
        <v>0.23039999999999999</v>
      </c>
      <c r="W1142" s="33">
        <f t="shared" si="35"/>
        <v>8.85</v>
      </c>
    </row>
    <row r="1143" spans="4:23" ht="13.5" thickBot="1" x14ac:dyDescent="0.25">
      <c r="D1143" s="36" t="s">
        <v>8305</v>
      </c>
      <c r="E1143" s="14">
        <v>0.05</v>
      </c>
      <c r="S1143" s="37" t="s">
        <v>8305</v>
      </c>
      <c r="T1143" s="38" t="s">
        <v>2626</v>
      </c>
      <c r="U1143" s="39">
        <f t="shared" si="34"/>
        <v>11.5</v>
      </c>
      <c r="V1143" s="32">
        <v>0.23039999999999999</v>
      </c>
      <c r="W1143" s="33">
        <f t="shared" si="35"/>
        <v>8.85</v>
      </c>
    </row>
    <row r="1144" spans="4:23" ht="13.5" thickBot="1" x14ac:dyDescent="0.25">
      <c r="D1144" s="36" t="s">
        <v>8307</v>
      </c>
      <c r="E1144" s="14">
        <v>0.05</v>
      </c>
      <c r="S1144" s="37" t="s">
        <v>8307</v>
      </c>
      <c r="T1144" s="38" t="s">
        <v>2626</v>
      </c>
      <c r="U1144" s="39">
        <f t="shared" si="34"/>
        <v>11.5</v>
      </c>
      <c r="V1144" s="32">
        <v>0.23039999999999999</v>
      </c>
      <c r="W1144" s="33">
        <f t="shared" si="35"/>
        <v>8.85</v>
      </c>
    </row>
    <row r="1145" spans="4:23" ht="13.5" thickBot="1" x14ac:dyDescent="0.25">
      <c r="D1145" s="36" t="s">
        <v>8308</v>
      </c>
      <c r="E1145" s="14">
        <v>0.05</v>
      </c>
      <c r="S1145" s="37" t="s">
        <v>8308</v>
      </c>
      <c r="T1145" s="38" t="s">
        <v>2626</v>
      </c>
      <c r="U1145" s="39">
        <f t="shared" si="34"/>
        <v>11.5</v>
      </c>
      <c r="V1145" s="32">
        <v>0.23039999999999999</v>
      </c>
      <c r="W1145" s="33">
        <f t="shared" si="35"/>
        <v>8.85</v>
      </c>
    </row>
    <row r="1146" spans="4:23" ht="13.5" thickBot="1" x14ac:dyDescent="0.25">
      <c r="D1146" s="36" t="s">
        <v>8310</v>
      </c>
      <c r="E1146" s="14">
        <v>0.05</v>
      </c>
      <c r="S1146" s="37" t="s">
        <v>8310</v>
      </c>
      <c r="T1146" s="38" t="s">
        <v>2626</v>
      </c>
      <c r="U1146" s="39">
        <f t="shared" si="34"/>
        <v>11.5</v>
      </c>
      <c r="V1146" s="32">
        <v>0.23039999999999999</v>
      </c>
      <c r="W1146" s="33">
        <f t="shared" si="35"/>
        <v>8.85</v>
      </c>
    </row>
    <row r="1147" spans="4:23" ht="13.5" thickBot="1" x14ac:dyDescent="0.25">
      <c r="D1147" s="36" t="s">
        <v>8312</v>
      </c>
      <c r="E1147" s="14">
        <v>0.05</v>
      </c>
      <c r="S1147" s="37" t="s">
        <v>8312</v>
      </c>
      <c r="T1147" s="38" t="s">
        <v>2626</v>
      </c>
      <c r="U1147" s="39">
        <f t="shared" si="34"/>
        <v>11.5</v>
      </c>
      <c r="V1147" s="32">
        <v>0.23039999999999999</v>
      </c>
      <c r="W1147" s="33">
        <f t="shared" si="35"/>
        <v>8.85</v>
      </c>
    </row>
    <row r="1148" spans="4:23" ht="13.5" thickBot="1" x14ac:dyDescent="0.25">
      <c r="D1148" s="36" t="s">
        <v>8314</v>
      </c>
      <c r="E1148" s="14">
        <v>0.05</v>
      </c>
      <c r="S1148" s="37" t="s">
        <v>8314</v>
      </c>
      <c r="T1148" s="38" t="s">
        <v>2626</v>
      </c>
      <c r="U1148" s="39">
        <f t="shared" si="34"/>
        <v>11.5</v>
      </c>
      <c r="V1148" s="32">
        <v>0.23039999999999999</v>
      </c>
      <c r="W1148" s="33">
        <f t="shared" si="35"/>
        <v>8.85</v>
      </c>
    </row>
    <row r="1149" spans="4:23" ht="13.5" thickBot="1" x14ac:dyDescent="0.25">
      <c r="D1149" s="36" t="s">
        <v>8316</v>
      </c>
      <c r="E1149" s="14">
        <v>0.05</v>
      </c>
      <c r="S1149" s="37" t="s">
        <v>8316</v>
      </c>
      <c r="T1149" s="38" t="s">
        <v>2626</v>
      </c>
      <c r="U1149" s="39">
        <f t="shared" si="34"/>
        <v>11.5</v>
      </c>
      <c r="V1149" s="32">
        <v>0.23039999999999999</v>
      </c>
      <c r="W1149" s="33">
        <f t="shared" si="35"/>
        <v>8.85</v>
      </c>
    </row>
    <row r="1150" spans="4:23" ht="13.5" thickBot="1" x14ac:dyDescent="0.25">
      <c r="D1150" s="36" t="s">
        <v>8318</v>
      </c>
      <c r="E1150" s="14">
        <v>0.05</v>
      </c>
      <c r="S1150" s="37" t="s">
        <v>8318</v>
      </c>
      <c r="T1150" s="38" t="s">
        <v>2626</v>
      </c>
      <c r="U1150" s="39">
        <f t="shared" si="34"/>
        <v>11.5</v>
      </c>
      <c r="V1150" s="32">
        <v>0.23039999999999999</v>
      </c>
      <c r="W1150" s="33">
        <f t="shared" si="35"/>
        <v>8.85</v>
      </c>
    </row>
    <row r="1151" spans="4:23" ht="13.5" thickBot="1" x14ac:dyDescent="0.25">
      <c r="D1151" s="36" t="s">
        <v>8320</v>
      </c>
      <c r="E1151" s="14">
        <v>0.05</v>
      </c>
      <c r="S1151" s="37" t="s">
        <v>8320</v>
      </c>
      <c r="T1151" s="38" t="s">
        <v>2626</v>
      </c>
      <c r="U1151" s="39">
        <f t="shared" si="34"/>
        <v>11.5</v>
      </c>
      <c r="V1151" s="32">
        <v>0.23039999999999999</v>
      </c>
      <c r="W1151" s="33">
        <f t="shared" si="35"/>
        <v>8.85</v>
      </c>
    </row>
    <row r="1152" spans="4:23" ht="13.5" thickBot="1" x14ac:dyDescent="0.25">
      <c r="D1152" s="36" t="s">
        <v>8322</v>
      </c>
      <c r="E1152" s="14">
        <v>0.05</v>
      </c>
      <c r="S1152" s="37" t="s">
        <v>8322</v>
      </c>
      <c r="T1152" s="38" t="s">
        <v>2626</v>
      </c>
      <c r="U1152" s="39">
        <f t="shared" si="34"/>
        <v>11.5</v>
      </c>
      <c r="V1152" s="32">
        <v>0.23039999999999999</v>
      </c>
      <c r="W1152" s="33">
        <f t="shared" si="35"/>
        <v>8.85</v>
      </c>
    </row>
    <row r="1153" spans="4:23" ht="13.5" thickBot="1" x14ac:dyDescent="0.25">
      <c r="D1153" s="36" t="s">
        <v>8324</v>
      </c>
      <c r="E1153" s="14">
        <v>0.05</v>
      </c>
      <c r="S1153" s="37" t="s">
        <v>8324</v>
      </c>
      <c r="T1153" s="38" t="s">
        <v>2626</v>
      </c>
      <c r="U1153" s="39">
        <f t="shared" si="34"/>
        <v>11.5</v>
      </c>
      <c r="V1153" s="32">
        <v>0.23039999999999999</v>
      </c>
      <c r="W1153" s="33">
        <f t="shared" si="35"/>
        <v>8.85</v>
      </c>
    </row>
    <row r="1154" spans="4:23" ht="13.5" thickBot="1" x14ac:dyDescent="0.25">
      <c r="D1154" s="36" t="s">
        <v>8326</v>
      </c>
      <c r="E1154" s="14">
        <v>0.05</v>
      </c>
      <c r="S1154" s="37" t="s">
        <v>8326</v>
      </c>
      <c r="T1154" s="38" t="s">
        <v>2626</v>
      </c>
      <c r="U1154" s="39">
        <f t="shared" si="34"/>
        <v>11.5</v>
      </c>
      <c r="V1154" s="32">
        <v>0.23039999999999999</v>
      </c>
      <c r="W1154" s="33">
        <f t="shared" si="35"/>
        <v>8.85</v>
      </c>
    </row>
    <row r="1155" spans="4:23" ht="13.5" thickBot="1" x14ac:dyDescent="0.25">
      <c r="D1155" s="36" t="s">
        <v>8328</v>
      </c>
      <c r="E1155" s="14">
        <v>0.05</v>
      </c>
      <c r="S1155" s="37" t="s">
        <v>8328</v>
      </c>
      <c r="T1155" s="38" t="s">
        <v>2626</v>
      </c>
      <c r="U1155" s="39">
        <f t="shared" si="34"/>
        <v>11.5</v>
      </c>
      <c r="V1155" s="32">
        <v>0.23039999999999999</v>
      </c>
      <c r="W1155" s="33">
        <f t="shared" si="35"/>
        <v>8.85</v>
      </c>
    </row>
    <row r="1156" spans="4:23" ht="13.5" thickBot="1" x14ac:dyDescent="0.25">
      <c r="D1156" s="36" t="s">
        <v>8330</v>
      </c>
      <c r="E1156" s="14">
        <v>0.05</v>
      </c>
      <c r="S1156" s="37" t="s">
        <v>8330</v>
      </c>
      <c r="T1156" s="38" t="s">
        <v>2626</v>
      </c>
      <c r="U1156" s="39">
        <f t="shared" si="34"/>
        <v>11.5</v>
      </c>
      <c r="V1156" s="32">
        <v>0.23039999999999999</v>
      </c>
      <c r="W1156" s="33">
        <f t="shared" si="35"/>
        <v>8.85</v>
      </c>
    </row>
    <row r="1157" spans="4:23" ht="13.5" thickBot="1" x14ac:dyDescent="0.25">
      <c r="D1157" s="36" t="s">
        <v>8332</v>
      </c>
      <c r="E1157" s="14">
        <v>0.05</v>
      </c>
      <c r="S1157" s="37" t="s">
        <v>8332</v>
      </c>
      <c r="T1157" s="38" t="s">
        <v>2626</v>
      </c>
      <c r="U1157" s="39">
        <f t="shared" ref="U1157:U1220" si="36">$T$1</f>
        <v>11.5</v>
      </c>
      <c r="V1157" s="32">
        <v>0.23039999999999999</v>
      </c>
      <c r="W1157" s="33">
        <f t="shared" ref="W1157:W1220" si="37">ROUND(U1157*IF(V1157=1,1,(1-V1157)),3)</f>
        <v>8.85</v>
      </c>
    </row>
    <row r="1158" spans="4:23" ht="13.5" thickBot="1" x14ac:dyDescent="0.25">
      <c r="D1158" s="36" t="s">
        <v>8334</v>
      </c>
      <c r="E1158" s="14">
        <v>0.05</v>
      </c>
      <c r="S1158" s="37" t="s">
        <v>8334</v>
      </c>
      <c r="T1158" s="38" t="s">
        <v>2626</v>
      </c>
      <c r="U1158" s="39">
        <f t="shared" si="36"/>
        <v>11.5</v>
      </c>
      <c r="V1158" s="32">
        <v>0.23039999999999999</v>
      </c>
      <c r="W1158" s="33">
        <f t="shared" si="37"/>
        <v>8.85</v>
      </c>
    </row>
    <row r="1159" spans="4:23" ht="13.5" thickBot="1" x14ac:dyDescent="0.25">
      <c r="D1159" s="36" t="s">
        <v>8336</v>
      </c>
      <c r="E1159" s="14">
        <v>0.05</v>
      </c>
      <c r="S1159" s="37" t="s">
        <v>8336</v>
      </c>
      <c r="T1159" s="38" t="s">
        <v>2626</v>
      </c>
      <c r="U1159" s="39">
        <f t="shared" si="36"/>
        <v>11.5</v>
      </c>
      <c r="V1159" s="32">
        <v>0.23039999999999999</v>
      </c>
      <c r="W1159" s="33">
        <f t="shared" si="37"/>
        <v>8.85</v>
      </c>
    </row>
    <row r="1160" spans="4:23" ht="13.5" thickBot="1" x14ac:dyDescent="0.25">
      <c r="D1160" s="36" t="s">
        <v>7268</v>
      </c>
      <c r="E1160" s="14">
        <v>0.05</v>
      </c>
      <c r="S1160" s="37" t="s">
        <v>7268</v>
      </c>
      <c r="T1160" s="38" t="s">
        <v>2626</v>
      </c>
      <c r="U1160" s="39">
        <f t="shared" si="36"/>
        <v>11.5</v>
      </c>
      <c r="V1160" s="32">
        <v>0.23039999999999999</v>
      </c>
      <c r="W1160" s="33">
        <f t="shared" si="37"/>
        <v>8.85</v>
      </c>
    </row>
    <row r="1161" spans="4:23" ht="13.5" thickBot="1" x14ac:dyDescent="0.25">
      <c r="D1161" s="36" t="s">
        <v>7270</v>
      </c>
      <c r="E1161" s="14">
        <v>0.05</v>
      </c>
      <c r="S1161" s="37" t="s">
        <v>7270</v>
      </c>
      <c r="T1161" s="38" t="s">
        <v>2626</v>
      </c>
      <c r="U1161" s="39">
        <f t="shared" si="36"/>
        <v>11.5</v>
      </c>
      <c r="V1161" s="32">
        <v>0.23039999999999999</v>
      </c>
      <c r="W1161" s="33">
        <f t="shared" si="37"/>
        <v>8.85</v>
      </c>
    </row>
    <row r="1162" spans="4:23" ht="13.5" thickBot="1" x14ac:dyDescent="0.25">
      <c r="D1162" s="36" t="s">
        <v>7272</v>
      </c>
      <c r="E1162" s="14">
        <v>0.05</v>
      </c>
      <c r="S1162" s="37" t="s">
        <v>7272</v>
      </c>
      <c r="T1162" s="38" t="s">
        <v>2626</v>
      </c>
      <c r="U1162" s="39">
        <f t="shared" si="36"/>
        <v>11.5</v>
      </c>
      <c r="V1162" s="32">
        <v>0.23039999999999999</v>
      </c>
      <c r="W1162" s="33">
        <f t="shared" si="37"/>
        <v>8.85</v>
      </c>
    </row>
    <row r="1163" spans="4:23" ht="13.5" thickBot="1" x14ac:dyDescent="0.25">
      <c r="D1163" s="36" t="s">
        <v>7274</v>
      </c>
      <c r="E1163" s="14">
        <v>0.05</v>
      </c>
      <c r="S1163" s="37" t="s">
        <v>7274</v>
      </c>
      <c r="T1163" s="38" t="s">
        <v>2626</v>
      </c>
      <c r="U1163" s="39">
        <f t="shared" si="36"/>
        <v>11.5</v>
      </c>
      <c r="V1163" s="32">
        <v>0.23039999999999999</v>
      </c>
      <c r="W1163" s="33">
        <f t="shared" si="37"/>
        <v>8.85</v>
      </c>
    </row>
    <row r="1164" spans="4:23" ht="13.5" thickBot="1" x14ac:dyDescent="0.25">
      <c r="D1164" s="36" t="s">
        <v>7276</v>
      </c>
      <c r="E1164" s="14">
        <v>0.05</v>
      </c>
      <c r="S1164" s="37" t="s">
        <v>7276</v>
      </c>
      <c r="T1164" s="38" t="s">
        <v>2626</v>
      </c>
      <c r="U1164" s="39">
        <f t="shared" si="36"/>
        <v>11.5</v>
      </c>
      <c r="V1164" s="32">
        <v>0.23039999999999999</v>
      </c>
      <c r="W1164" s="33">
        <f t="shared" si="37"/>
        <v>8.85</v>
      </c>
    </row>
    <row r="1165" spans="4:23" ht="13.5" thickBot="1" x14ac:dyDescent="0.25">
      <c r="D1165" s="36" t="s">
        <v>7278</v>
      </c>
      <c r="E1165" s="14">
        <v>0.05</v>
      </c>
      <c r="S1165" s="37" t="s">
        <v>7278</v>
      </c>
      <c r="T1165" s="38" t="s">
        <v>2626</v>
      </c>
      <c r="U1165" s="39">
        <f t="shared" si="36"/>
        <v>11.5</v>
      </c>
      <c r="V1165" s="32">
        <v>0.23039999999999999</v>
      </c>
      <c r="W1165" s="33">
        <f t="shared" si="37"/>
        <v>8.85</v>
      </c>
    </row>
    <row r="1166" spans="4:23" ht="13.5" thickBot="1" x14ac:dyDescent="0.25">
      <c r="D1166" s="36" t="s">
        <v>7280</v>
      </c>
      <c r="E1166" s="14">
        <v>0.05</v>
      </c>
      <c r="S1166" s="37" t="s">
        <v>7280</v>
      </c>
      <c r="T1166" s="38" t="s">
        <v>2626</v>
      </c>
      <c r="U1166" s="39">
        <f t="shared" si="36"/>
        <v>11.5</v>
      </c>
      <c r="V1166" s="32">
        <v>0.23039999999999999</v>
      </c>
      <c r="W1166" s="33">
        <f t="shared" si="37"/>
        <v>8.85</v>
      </c>
    </row>
    <row r="1167" spans="4:23" ht="13.5" thickBot="1" x14ac:dyDescent="0.25">
      <c r="D1167" s="36" t="s">
        <v>7282</v>
      </c>
      <c r="E1167" s="14">
        <v>0.05</v>
      </c>
      <c r="S1167" s="37" t="s">
        <v>7282</v>
      </c>
      <c r="T1167" s="38" t="s">
        <v>2626</v>
      </c>
      <c r="U1167" s="39">
        <f t="shared" si="36"/>
        <v>11.5</v>
      </c>
      <c r="V1167" s="32">
        <v>0.23039999999999999</v>
      </c>
      <c r="W1167" s="33">
        <f t="shared" si="37"/>
        <v>8.85</v>
      </c>
    </row>
    <row r="1168" spans="4:23" ht="13.5" thickBot="1" x14ac:dyDescent="0.25">
      <c r="D1168" s="36" t="s">
        <v>7284</v>
      </c>
      <c r="E1168" s="14">
        <v>0.05</v>
      </c>
      <c r="S1168" s="37" t="s">
        <v>7284</v>
      </c>
      <c r="T1168" s="38" t="s">
        <v>2626</v>
      </c>
      <c r="U1168" s="39">
        <f t="shared" si="36"/>
        <v>11.5</v>
      </c>
      <c r="V1168" s="32">
        <v>0.23039999999999999</v>
      </c>
      <c r="W1168" s="33">
        <f t="shared" si="37"/>
        <v>8.85</v>
      </c>
    </row>
    <row r="1169" spans="4:23" ht="13.5" thickBot="1" x14ac:dyDescent="0.25">
      <c r="D1169" s="36" t="s">
        <v>7286</v>
      </c>
      <c r="E1169" s="14">
        <v>0.05</v>
      </c>
      <c r="S1169" s="37" t="s">
        <v>7286</v>
      </c>
      <c r="T1169" s="38" t="s">
        <v>2626</v>
      </c>
      <c r="U1169" s="39">
        <f t="shared" si="36"/>
        <v>11.5</v>
      </c>
      <c r="V1169" s="32">
        <v>0.23039999999999999</v>
      </c>
      <c r="W1169" s="33">
        <f t="shared" si="37"/>
        <v>8.85</v>
      </c>
    </row>
    <row r="1170" spans="4:23" ht="13.5" thickBot="1" x14ac:dyDescent="0.25">
      <c r="D1170" s="36" t="s">
        <v>7288</v>
      </c>
      <c r="E1170" s="14">
        <v>0.05</v>
      </c>
      <c r="S1170" s="37" t="s">
        <v>7288</v>
      </c>
      <c r="T1170" s="38" t="s">
        <v>2626</v>
      </c>
      <c r="U1170" s="39">
        <f t="shared" si="36"/>
        <v>11.5</v>
      </c>
      <c r="V1170" s="32">
        <v>0.23039999999999999</v>
      </c>
      <c r="W1170" s="33">
        <f t="shared" si="37"/>
        <v>8.85</v>
      </c>
    </row>
    <row r="1171" spans="4:23" ht="13.5" thickBot="1" x14ac:dyDescent="0.25">
      <c r="D1171" s="36" t="s">
        <v>7290</v>
      </c>
      <c r="E1171" s="14">
        <v>0.05</v>
      </c>
      <c r="S1171" s="37" t="s">
        <v>7290</v>
      </c>
      <c r="T1171" s="38" t="s">
        <v>2626</v>
      </c>
      <c r="U1171" s="39">
        <f t="shared" si="36"/>
        <v>11.5</v>
      </c>
      <c r="V1171" s="32">
        <v>0.23039999999999999</v>
      </c>
      <c r="W1171" s="33">
        <f t="shared" si="37"/>
        <v>8.85</v>
      </c>
    </row>
    <row r="1172" spans="4:23" ht="13.5" thickBot="1" x14ac:dyDescent="0.25">
      <c r="D1172" s="36" t="s">
        <v>7292</v>
      </c>
      <c r="E1172" s="14">
        <v>0.05</v>
      </c>
      <c r="S1172" s="37" t="s">
        <v>7292</v>
      </c>
      <c r="T1172" s="38" t="s">
        <v>2626</v>
      </c>
      <c r="U1172" s="39">
        <f t="shared" si="36"/>
        <v>11.5</v>
      </c>
      <c r="V1172" s="32">
        <v>0.23039999999999999</v>
      </c>
      <c r="W1172" s="33">
        <f t="shared" si="37"/>
        <v>8.85</v>
      </c>
    </row>
    <row r="1173" spans="4:23" ht="13.5" thickBot="1" x14ac:dyDescent="0.25">
      <c r="D1173" s="36" t="s">
        <v>7294</v>
      </c>
      <c r="E1173" s="14">
        <v>0.05</v>
      </c>
      <c r="S1173" s="37" t="s">
        <v>7294</v>
      </c>
      <c r="T1173" s="38" t="s">
        <v>2626</v>
      </c>
      <c r="U1173" s="39">
        <f t="shared" si="36"/>
        <v>11.5</v>
      </c>
      <c r="V1173" s="32">
        <v>0.23039999999999999</v>
      </c>
      <c r="W1173" s="33">
        <f t="shared" si="37"/>
        <v>8.85</v>
      </c>
    </row>
    <row r="1174" spans="4:23" ht="13.5" thickBot="1" x14ac:dyDescent="0.25">
      <c r="D1174" s="36" t="s">
        <v>7296</v>
      </c>
      <c r="E1174" s="14">
        <v>0.05</v>
      </c>
      <c r="S1174" s="37" t="s">
        <v>7296</v>
      </c>
      <c r="T1174" s="38" t="s">
        <v>2626</v>
      </c>
      <c r="U1174" s="39">
        <f t="shared" si="36"/>
        <v>11.5</v>
      </c>
      <c r="V1174" s="32">
        <v>0.23039999999999999</v>
      </c>
      <c r="W1174" s="33">
        <f t="shared" si="37"/>
        <v>8.85</v>
      </c>
    </row>
    <row r="1175" spans="4:23" ht="13.5" thickBot="1" x14ac:dyDescent="0.25">
      <c r="D1175" s="36" t="s">
        <v>7298</v>
      </c>
      <c r="E1175" s="14">
        <v>0.05</v>
      </c>
      <c r="S1175" s="37" t="s">
        <v>7298</v>
      </c>
      <c r="T1175" s="38" t="s">
        <v>2626</v>
      </c>
      <c r="U1175" s="39">
        <f t="shared" si="36"/>
        <v>11.5</v>
      </c>
      <c r="V1175" s="32">
        <v>0.23039999999999999</v>
      </c>
      <c r="W1175" s="33">
        <f t="shared" si="37"/>
        <v>8.85</v>
      </c>
    </row>
    <row r="1176" spans="4:23" ht="13.5" thickBot="1" x14ac:dyDescent="0.25">
      <c r="D1176" s="36" t="s">
        <v>7300</v>
      </c>
      <c r="E1176" s="14">
        <v>0.05</v>
      </c>
      <c r="S1176" s="37" t="s">
        <v>7300</v>
      </c>
      <c r="T1176" s="38" t="s">
        <v>2626</v>
      </c>
      <c r="U1176" s="39">
        <f t="shared" si="36"/>
        <v>11.5</v>
      </c>
      <c r="V1176" s="32">
        <v>0.23039999999999999</v>
      </c>
      <c r="W1176" s="33">
        <f t="shared" si="37"/>
        <v>8.85</v>
      </c>
    </row>
    <row r="1177" spans="4:23" ht="13.5" thickBot="1" x14ac:dyDescent="0.25">
      <c r="D1177" s="36" t="s">
        <v>7302</v>
      </c>
      <c r="E1177" s="14">
        <v>0.05</v>
      </c>
      <c r="S1177" s="37" t="s">
        <v>7302</v>
      </c>
      <c r="T1177" s="38" t="s">
        <v>2626</v>
      </c>
      <c r="U1177" s="39">
        <f t="shared" si="36"/>
        <v>11.5</v>
      </c>
      <c r="V1177" s="32">
        <v>0.23039999999999999</v>
      </c>
      <c r="W1177" s="33">
        <f t="shared" si="37"/>
        <v>8.85</v>
      </c>
    </row>
    <row r="1178" spans="4:23" ht="13.5" thickBot="1" x14ac:dyDescent="0.25">
      <c r="D1178" s="36" t="s">
        <v>7304</v>
      </c>
      <c r="E1178" s="14">
        <v>0.05</v>
      </c>
      <c r="S1178" s="37" t="s">
        <v>7304</v>
      </c>
      <c r="T1178" s="38" t="s">
        <v>2626</v>
      </c>
      <c r="U1178" s="39">
        <f t="shared" si="36"/>
        <v>11.5</v>
      </c>
      <c r="V1178" s="32">
        <v>0.23039999999999999</v>
      </c>
      <c r="W1178" s="33">
        <f t="shared" si="37"/>
        <v>8.85</v>
      </c>
    </row>
    <row r="1179" spans="4:23" ht="13.5" thickBot="1" x14ac:dyDescent="0.25">
      <c r="D1179" s="36" t="s">
        <v>7306</v>
      </c>
      <c r="E1179" s="14">
        <v>0.05</v>
      </c>
      <c r="S1179" s="37" t="s">
        <v>7306</v>
      </c>
      <c r="T1179" s="38" t="s">
        <v>2626</v>
      </c>
      <c r="U1179" s="39">
        <f t="shared" si="36"/>
        <v>11.5</v>
      </c>
      <c r="V1179" s="32">
        <v>0.23039999999999999</v>
      </c>
      <c r="W1179" s="33">
        <f t="shared" si="37"/>
        <v>8.85</v>
      </c>
    </row>
    <row r="1180" spans="4:23" ht="13.5" thickBot="1" x14ac:dyDescent="0.25">
      <c r="D1180" s="36" t="s">
        <v>7308</v>
      </c>
      <c r="E1180" s="14">
        <v>0.05</v>
      </c>
      <c r="S1180" s="37" t="s">
        <v>7308</v>
      </c>
      <c r="T1180" s="38" t="s">
        <v>2626</v>
      </c>
      <c r="U1180" s="39">
        <f t="shared" si="36"/>
        <v>11.5</v>
      </c>
      <c r="V1180" s="32">
        <v>0.23039999999999999</v>
      </c>
      <c r="W1180" s="33">
        <f t="shared" si="37"/>
        <v>8.85</v>
      </c>
    </row>
    <row r="1181" spans="4:23" ht="13.5" thickBot="1" x14ac:dyDescent="0.25">
      <c r="D1181" s="36" t="s">
        <v>7310</v>
      </c>
      <c r="E1181" s="14">
        <v>0.05</v>
      </c>
      <c r="S1181" s="37" t="s">
        <v>7310</v>
      </c>
      <c r="T1181" s="38" t="s">
        <v>2626</v>
      </c>
      <c r="U1181" s="39">
        <f t="shared" si="36"/>
        <v>11.5</v>
      </c>
      <c r="V1181" s="32">
        <v>0.23039999999999999</v>
      </c>
      <c r="W1181" s="33">
        <f t="shared" si="37"/>
        <v>8.85</v>
      </c>
    </row>
    <row r="1182" spans="4:23" ht="13.5" thickBot="1" x14ac:dyDescent="0.25">
      <c r="D1182" s="36" t="s">
        <v>7312</v>
      </c>
      <c r="E1182" s="14">
        <v>0.05</v>
      </c>
      <c r="S1182" s="37" t="s">
        <v>7312</v>
      </c>
      <c r="T1182" s="38" t="s">
        <v>2626</v>
      </c>
      <c r="U1182" s="39">
        <f t="shared" si="36"/>
        <v>11.5</v>
      </c>
      <c r="V1182" s="32">
        <v>0.23039999999999999</v>
      </c>
      <c r="W1182" s="33">
        <f t="shared" si="37"/>
        <v>8.85</v>
      </c>
    </row>
    <row r="1183" spans="4:23" ht="13.5" thickBot="1" x14ac:dyDescent="0.25">
      <c r="D1183" s="36" t="s">
        <v>7314</v>
      </c>
      <c r="E1183" s="14">
        <v>0.05</v>
      </c>
      <c r="S1183" s="37" t="s">
        <v>7314</v>
      </c>
      <c r="T1183" s="38" t="s">
        <v>2626</v>
      </c>
      <c r="U1183" s="39">
        <f t="shared" si="36"/>
        <v>11.5</v>
      </c>
      <c r="V1183" s="32">
        <v>0.23039999999999999</v>
      </c>
      <c r="W1183" s="33">
        <f t="shared" si="37"/>
        <v>8.85</v>
      </c>
    </row>
    <row r="1184" spans="4:23" ht="13.5" thickBot="1" x14ac:dyDescent="0.25">
      <c r="D1184" s="36" t="s">
        <v>7316</v>
      </c>
      <c r="E1184" s="14">
        <v>0.05</v>
      </c>
      <c r="S1184" s="37" t="s">
        <v>7316</v>
      </c>
      <c r="T1184" s="38" t="s">
        <v>2626</v>
      </c>
      <c r="U1184" s="39">
        <f t="shared" si="36"/>
        <v>11.5</v>
      </c>
      <c r="V1184" s="32">
        <v>0.23039999999999999</v>
      </c>
      <c r="W1184" s="33">
        <f t="shared" si="37"/>
        <v>8.85</v>
      </c>
    </row>
    <row r="1185" spans="4:23" ht="13.5" thickBot="1" x14ac:dyDescent="0.25">
      <c r="D1185" s="36" t="s">
        <v>7318</v>
      </c>
      <c r="E1185" s="14">
        <v>0.05</v>
      </c>
      <c r="S1185" s="37" t="s">
        <v>7318</v>
      </c>
      <c r="T1185" s="38" t="s">
        <v>2626</v>
      </c>
      <c r="U1185" s="39">
        <f t="shared" si="36"/>
        <v>11.5</v>
      </c>
      <c r="V1185" s="32">
        <v>0.23039999999999999</v>
      </c>
      <c r="W1185" s="33">
        <f t="shared" si="37"/>
        <v>8.85</v>
      </c>
    </row>
    <row r="1186" spans="4:23" ht="13.5" thickBot="1" x14ac:dyDescent="0.25">
      <c r="D1186" s="36" t="s">
        <v>7320</v>
      </c>
      <c r="E1186" s="14">
        <v>0.05</v>
      </c>
      <c r="S1186" s="37" t="s">
        <v>7320</v>
      </c>
      <c r="T1186" s="38" t="s">
        <v>2626</v>
      </c>
      <c r="U1186" s="39">
        <f t="shared" si="36"/>
        <v>11.5</v>
      </c>
      <c r="V1186" s="32">
        <v>0.23039999999999999</v>
      </c>
      <c r="W1186" s="33">
        <f t="shared" si="37"/>
        <v>8.85</v>
      </c>
    </row>
    <row r="1187" spans="4:23" ht="13.5" thickBot="1" x14ac:dyDescent="0.25">
      <c r="D1187" s="36" t="s">
        <v>7322</v>
      </c>
      <c r="E1187" s="14">
        <v>0.05</v>
      </c>
      <c r="S1187" s="37" t="s">
        <v>7322</v>
      </c>
      <c r="T1187" s="38" t="s">
        <v>2626</v>
      </c>
      <c r="U1187" s="39">
        <f t="shared" si="36"/>
        <v>11.5</v>
      </c>
      <c r="V1187" s="32">
        <v>0.23039999999999999</v>
      </c>
      <c r="W1187" s="33">
        <f t="shared" si="37"/>
        <v>8.85</v>
      </c>
    </row>
    <row r="1188" spans="4:23" ht="13.5" thickBot="1" x14ac:dyDescent="0.25">
      <c r="D1188" s="36" t="s">
        <v>7324</v>
      </c>
      <c r="E1188" s="14">
        <v>0.05</v>
      </c>
      <c r="S1188" s="37" t="s">
        <v>7324</v>
      </c>
      <c r="T1188" s="38" t="s">
        <v>2626</v>
      </c>
      <c r="U1188" s="39">
        <f t="shared" si="36"/>
        <v>11.5</v>
      </c>
      <c r="V1188" s="32">
        <v>0.23039999999999999</v>
      </c>
      <c r="W1188" s="33">
        <f t="shared" si="37"/>
        <v>8.85</v>
      </c>
    </row>
    <row r="1189" spans="4:23" ht="13.5" thickBot="1" x14ac:dyDescent="0.25">
      <c r="D1189" s="36" t="s">
        <v>7326</v>
      </c>
      <c r="E1189" s="14">
        <v>0.05</v>
      </c>
      <c r="S1189" s="37" t="s">
        <v>7326</v>
      </c>
      <c r="T1189" s="38" t="s">
        <v>2626</v>
      </c>
      <c r="U1189" s="39">
        <f t="shared" si="36"/>
        <v>11.5</v>
      </c>
      <c r="V1189" s="32">
        <v>0.23039999999999999</v>
      </c>
      <c r="W1189" s="33">
        <f t="shared" si="37"/>
        <v>8.85</v>
      </c>
    </row>
    <row r="1190" spans="4:23" ht="13.5" thickBot="1" x14ac:dyDescent="0.25">
      <c r="D1190" s="36" t="s">
        <v>7328</v>
      </c>
      <c r="E1190" s="14">
        <v>0.05</v>
      </c>
      <c r="S1190" s="37" t="s">
        <v>7328</v>
      </c>
      <c r="T1190" s="38" t="s">
        <v>2626</v>
      </c>
      <c r="U1190" s="39">
        <f t="shared" si="36"/>
        <v>11.5</v>
      </c>
      <c r="V1190" s="32">
        <v>0.23039999999999999</v>
      </c>
      <c r="W1190" s="33">
        <f t="shared" si="37"/>
        <v>8.85</v>
      </c>
    </row>
    <row r="1191" spans="4:23" ht="13.5" thickBot="1" x14ac:dyDescent="0.25">
      <c r="D1191" s="36" t="s">
        <v>7330</v>
      </c>
      <c r="E1191" s="14">
        <v>0.05</v>
      </c>
      <c r="S1191" s="37" t="s">
        <v>7330</v>
      </c>
      <c r="T1191" s="38" t="s">
        <v>2626</v>
      </c>
      <c r="U1191" s="39">
        <f t="shared" si="36"/>
        <v>11.5</v>
      </c>
      <c r="V1191" s="32">
        <v>0.23039999999999999</v>
      </c>
      <c r="W1191" s="33">
        <f t="shared" si="37"/>
        <v>8.85</v>
      </c>
    </row>
    <row r="1192" spans="4:23" ht="13.5" thickBot="1" x14ac:dyDescent="0.25">
      <c r="D1192" s="36" t="s">
        <v>7332</v>
      </c>
      <c r="E1192" s="14">
        <v>0.05</v>
      </c>
      <c r="S1192" s="37" t="s">
        <v>7332</v>
      </c>
      <c r="T1192" s="38" t="s">
        <v>2626</v>
      </c>
      <c r="U1192" s="39">
        <f t="shared" si="36"/>
        <v>11.5</v>
      </c>
      <c r="V1192" s="32">
        <v>0.23039999999999999</v>
      </c>
      <c r="W1192" s="33">
        <f t="shared" si="37"/>
        <v>8.85</v>
      </c>
    </row>
    <row r="1193" spans="4:23" ht="13.5" thickBot="1" x14ac:dyDescent="0.25">
      <c r="D1193" s="36" t="s">
        <v>6850</v>
      </c>
      <c r="E1193" s="14">
        <v>0.05</v>
      </c>
      <c r="S1193" s="37" t="s">
        <v>6850</v>
      </c>
      <c r="T1193" s="38" t="s">
        <v>2626</v>
      </c>
      <c r="U1193" s="39">
        <f t="shared" si="36"/>
        <v>11.5</v>
      </c>
      <c r="V1193" s="32">
        <v>0.23039999999999999</v>
      </c>
      <c r="W1193" s="33">
        <f t="shared" si="37"/>
        <v>8.85</v>
      </c>
    </row>
    <row r="1194" spans="4:23" ht="13.5" thickBot="1" x14ac:dyDescent="0.25">
      <c r="D1194" s="36" t="s">
        <v>6852</v>
      </c>
      <c r="E1194" s="14">
        <v>0.05</v>
      </c>
      <c r="S1194" s="37" t="s">
        <v>6852</v>
      </c>
      <c r="T1194" s="38" t="s">
        <v>2626</v>
      </c>
      <c r="U1194" s="39">
        <f t="shared" si="36"/>
        <v>11.5</v>
      </c>
      <c r="V1194" s="32">
        <v>0.23039999999999999</v>
      </c>
      <c r="W1194" s="33">
        <f t="shared" si="37"/>
        <v>8.85</v>
      </c>
    </row>
    <row r="1195" spans="4:23" ht="13.5" thickBot="1" x14ac:dyDescent="0.25">
      <c r="D1195" s="36" t="s">
        <v>6854</v>
      </c>
      <c r="E1195" s="14">
        <v>0.05</v>
      </c>
      <c r="S1195" s="37" t="s">
        <v>6854</v>
      </c>
      <c r="T1195" s="38" t="s">
        <v>2626</v>
      </c>
      <c r="U1195" s="39">
        <f t="shared" si="36"/>
        <v>11.5</v>
      </c>
      <c r="V1195" s="32">
        <v>0.23039999999999999</v>
      </c>
      <c r="W1195" s="33">
        <f t="shared" si="37"/>
        <v>8.85</v>
      </c>
    </row>
    <row r="1196" spans="4:23" ht="13.5" thickBot="1" x14ac:dyDescent="0.25">
      <c r="D1196" s="36" t="s">
        <v>6856</v>
      </c>
      <c r="E1196" s="14">
        <v>0.05</v>
      </c>
      <c r="S1196" s="37" t="s">
        <v>6856</v>
      </c>
      <c r="T1196" s="38" t="s">
        <v>2626</v>
      </c>
      <c r="U1196" s="39">
        <f t="shared" si="36"/>
        <v>11.5</v>
      </c>
      <c r="V1196" s="32">
        <v>0.23039999999999999</v>
      </c>
      <c r="W1196" s="33">
        <f t="shared" si="37"/>
        <v>8.85</v>
      </c>
    </row>
    <row r="1197" spans="4:23" ht="13.5" thickBot="1" x14ac:dyDescent="0.25">
      <c r="D1197" s="36" t="s">
        <v>6858</v>
      </c>
      <c r="E1197" s="14">
        <v>0.05</v>
      </c>
      <c r="S1197" s="37" t="s">
        <v>6858</v>
      </c>
      <c r="T1197" s="38" t="s">
        <v>2626</v>
      </c>
      <c r="U1197" s="39">
        <f t="shared" si="36"/>
        <v>11.5</v>
      </c>
      <c r="V1197" s="32">
        <v>0.23039999999999999</v>
      </c>
      <c r="W1197" s="33">
        <f t="shared" si="37"/>
        <v>8.85</v>
      </c>
    </row>
    <row r="1198" spans="4:23" ht="13.5" thickBot="1" x14ac:dyDescent="0.25">
      <c r="D1198" s="36" t="s">
        <v>6860</v>
      </c>
      <c r="E1198" s="14">
        <v>0.05</v>
      </c>
      <c r="S1198" s="37" t="s">
        <v>6860</v>
      </c>
      <c r="T1198" s="38" t="s">
        <v>2626</v>
      </c>
      <c r="U1198" s="39">
        <f t="shared" si="36"/>
        <v>11.5</v>
      </c>
      <c r="V1198" s="32">
        <v>0.23039999999999999</v>
      </c>
      <c r="W1198" s="33">
        <f t="shared" si="37"/>
        <v>8.85</v>
      </c>
    </row>
    <row r="1199" spans="4:23" ht="13.5" thickBot="1" x14ac:dyDescent="0.25">
      <c r="D1199" s="36" t="s">
        <v>6862</v>
      </c>
      <c r="E1199" s="14">
        <v>0.05</v>
      </c>
      <c r="S1199" s="37" t="s">
        <v>6862</v>
      </c>
      <c r="T1199" s="38" t="s">
        <v>2626</v>
      </c>
      <c r="U1199" s="39">
        <f t="shared" si="36"/>
        <v>11.5</v>
      </c>
      <c r="V1199" s="32">
        <v>0.23039999999999999</v>
      </c>
      <c r="W1199" s="33">
        <f t="shared" si="37"/>
        <v>8.85</v>
      </c>
    </row>
    <row r="1200" spans="4:23" ht="13.5" thickBot="1" x14ac:dyDescent="0.25">
      <c r="D1200" s="36" t="s">
        <v>6864</v>
      </c>
      <c r="E1200" s="14">
        <v>0.05</v>
      </c>
      <c r="S1200" s="37" t="s">
        <v>6864</v>
      </c>
      <c r="T1200" s="38" t="s">
        <v>2626</v>
      </c>
      <c r="U1200" s="39">
        <f t="shared" si="36"/>
        <v>11.5</v>
      </c>
      <c r="V1200" s="32">
        <v>0.23039999999999999</v>
      </c>
      <c r="W1200" s="33">
        <f t="shared" si="37"/>
        <v>8.85</v>
      </c>
    </row>
    <row r="1201" spans="4:23" ht="13.5" thickBot="1" x14ac:dyDescent="0.25">
      <c r="D1201" s="36" t="s">
        <v>6866</v>
      </c>
      <c r="E1201" s="14">
        <v>0.05</v>
      </c>
      <c r="S1201" s="37" t="s">
        <v>6866</v>
      </c>
      <c r="T1201" s="38" t="s">
        <v>2626</v>
      </c>
      <c r="U1201" s="39">
        <f t="shared" si="36"/>
        <v>11.5</v>
      </c>
      <c r="V1201" s="32">
        <v>0.23039999999999999</v>
      </c>
      <c r="W1201" s="33">
        <f t="shared" si="37"/>
        <v>8.85</v>
      </c>
    </row>
    <row r="1202" spans="4:23" ht="13.5" thickBot="1" x14ac:dyDescent="0.25">
      <c r="D1202" s="36" t="s">
        <v>6868</v>
      </c>
      <c r="E1202" s="14">
        <v>0.05</v>
      </c>
      <c r="S1202" s="37" t="s">
        <v>6868</v>
      </c>
      <c r="T1202" s="38" t="s">
        <v>2626</v>
      </c>
      <c r="U1202" s="39">
        <f t="shared" si="36"/>
        <v>11.5</v>
      </c>
      <c r="V1202" s="32">
        <v>0.23039999999999999</v>
      </c>
      <c r="W1202" s="33">
        <f t="shared" si="37"/>
        <v>8.85</v>
      </c>
    </row>
    <row r="1203" spans="4:23" ht="13.5" thickBot="1" x14ac:dyDescent="0.25">
      <c r="D1203" s="36" t="s">
        <v>6870</v>
      </c>
      <c r="E1203" s="14">
        <v>0.05</v>
      </c>
      <c r="S1203" s="37" t="s">
        <v>6870</v>
      </c>
      <c r="T1203" s="38" t="s">
        <v>2626</v>
      </c>
      <c r="U1203" s="39">
        <f t="shared" si="36"/>
        <v>11.5</v>
      </c>
      <c r="V1203" s="32">
        <v>0.23039999999999999</v>
      </c>
      <c r="W1203" s="33">
        <f t="shared" si="37"/>
        <v>8.85</v>
      </c>
    </row>
    <row r="1204" spans="4:23" ht="13.5" thickBot="1" x14ac:dyDescent="0.25">
      <c r="D1204" s="36" t="s">
        <v>6872</v>
      </c>
      <c r="E1204" s="14">
        <v>0.05</v>
      </c>
      <c r="S1204" s="37" t="s">
        <v>6872</v>
      </c>
      <c r="T1204" s="38" t="s">
        <v>2626</v>
      </c>
      <c r="U1204" s="39">
        <f t="shared" si="36"/>
        <v>11.5</v>
      </c>
      <c r="V1204" s="32">
        <v>0.23039999999999999</v>
      </c>
      <c r="W1204" s="33">
        <f t="shared" si="37"/>
        <v>8.85</v>
      </c>
    </row>
    <row r="1205" spans="4:23" ht="13.5" thickBot="1" x14ac:dyDescent="0.25">
      <c r="D1205" s="36" t="s">
        <v>6874</v>
      </c>
      <c r="E1205" s="14">
        <v>0.05</v>
      </c>
      <c r="S1205" s="37" t="s">
        <v>6874</v>
      </c>
      <c r="T1205" s="38" t="s">
        <v>2626</v>
      </c>
      <c r="U1205" s="39">
        <f t="shared" si="36"/>
        <v>11.5</v>
      </c>
      <c r="V1205" s="32">
        <v>0.23039999999999999</v>
      </c>
      <c r="W1205" s="33">
        <f t="shared" si="37"/>
        <v>8.85</v>
      </c>
    </row>
    <row r="1206" spans="4:23" ht="13.5" thickBot="1" x14ac:dyDescent="0.25">
      <c r="D1206" s="36" t="s">
        <v>6876</v>
      </c>
      <c r="E1206" s="14">
        <v>0.05</v>
      </c>
      <c r="S1206" s="37" t="s">
        <v>6876</v>
      </c>
      <c r="T1206" s="38" t="s">
        <v>2626</v>
      </c>
      <c r="U1206" s="39">
        <f t="shared" si="36"/>
        <v>11.5</v>
      </c>
      <c r="V1206" s="32">
        <v>0.23039999999999999</v>
      </c>
      <c r="W1206" s="33">
        <f t="shared" si="37"/>
        <v>8.85</v>
      </c>
    </row>
    <row r="1207" spans="4:23" ht="13.5" thickBot="1" x14ac:dyDescent="0.25">
      <c r="D1207" s="36" t="s">
        <v>6878</v>
      </c>
      <c r="E1207" s="14">
        <v>0.05</v>
      </c>
      <c r="S1207" s="37" t="s">
        <v>6878</v>
      </c>
      <c r="T1207" s="38" t="s">
        <v>2626</v>
      </c>
      <c r="U1207" s="39">
        <f t="shared" si="36"/>
        <v>11.5</v>
      </c>
      <c r="V1207" s="32">
        <v>0.23039999999999999</v>
      </c>
      <c r="W1207" s="33">
        <f t="shared" si="37"/>
        <v>8.85</v>
      </c>
    </row>
    <row r="1208" spans="4:23" ht="13.5" thickBot="1" x14ac:dyDescent="0.25">
      <c r="D1208" s="36" t="s">
        <v>6880</v>
      </c>
      <c r="E1208" s="14">
        <v>0.05</v>
      </c>
      <c r="S1208" s="37" t="s">
        <v>6880</v>
      </c>
      <c r="T1208" s="38" t="s">
        <v>2626</v>
      </c>
      <c r="U1208" s="39">
        <f t="shared" si="36"/>
        <v>11.5</v>
      </c>
      <c r="V1208" s="32">
        <v>0.23039999999999999</v>
      </c>
      <c r="W1208" s="33">
        <f t="shared" si="37"/>
        <v>8.85</v>
      </c>
    </row>
    <row r="1209" spans="4:23" ht="13.5" thickBot="1" x14ac:dyDescent="0.25">
      <c r="D1209" s="36" t="s">
        <v>6882</v>
      </c>
      <c r="E1209" s="14">
        <v>0.05</v>
      </c>
      <c r="S1209" s="37" t="s">
        <v>6882</v>
      </c>
      <c r="T1209" s="38" t="s">
        <v>2626</v>
      </c>
      <c r="U1209" s="39">
        <f t="shared" si="36"/>
        <v>11.5</v>
      </c>
      <c r="V1209" s="32">
        <v>0.23039999999999999</v>
      </c>
      <c r="W1209" s="33">
        <f t="shared" si="37"/>
        <v>8.85</v>
      </c>
    </row>
    <row r="1210" spans="4:23" ht="13.5" thickBot="1" x14ac:dyDescent="0.25">
      <c r="D1210" s="36" t="s">
        <v>6884</v>
      </c>
      <c r="E1210" s="14">
        <v>0.05</v>
      </c>
      <c r="S1210" s="37" t="s">
        <v>6884</v>
      </c>
      <c r="T1210" s="38" t="s">
        <v>2626</v>
      </c>
      <c r="U1210" s="39">
        <f t="shared" si="36"/>
        <v>11.5</v>
      </c>
      <c r="V1210" s="32">
        <v>0.23039999999999999</v>
      </c>
      <c r="W1210" s="33">
        <f t="shared" si="37"/>
        <v>8.85</v>
      </c>
    </row>
    <row r="1211" spans="4:23" ht="13.5" thickBot="1" x14ac:dyDescent="0.25">
      <c r="D1211" s="36" t="s">
        <v>6886</v>
      </c>
      <c r="E1211" s="14">
        <v>0.05</v>
      </c>
      <c r="S1211" s="37" t="s">
        <v>6886</v>
      </c>
      <c r="T1211" s="38" t="s">
        <v>2626</v>
      </c>
      <c r="U1211" s="39">
        <f t="shared" si="36"/>
        <v>11.5</v>
      </c>
      <c r="V1211" s="32">
        <v>0.23039999999999999</v>
      </c>
      <c r="W1211" s="33">
        <f t="shared" si="37"/>
        <v>8.85</v>
      </c>
    </row>
    <row r="1212" spans="4:23" ht="13.5" thickBot="1" x14ac:dyDescent="0.25">
      <c r="D1212" s="36" t="s">
        <v>6888</v>
      </c>
      <c r="E1212" s="14">
        <v>0.05</v>
      </c>
      <c r="S1212" s="37" t="s">
        <v>6888</v>
      </c>
      <c r="T1212" s="38" t="s">
        <v>2626</v>
      </c>
      <c r="U1212" s="39">
        <f t="shared" si="36"/>
        <v>11.5</v>
      </c>
      <c r="V1212" s="32">
        <v>0.23039999999999999</v>
      </c>
      <c r="W1212" s="33">
        <f t="shared" si="37"/>
        <v>8.85</v>
      </c>
    </row>
    <row r="1213" spans="4:23" ht="13.5" thickBot="1" x14ac:dyDescent="0.25">
      <c r="D1213" s="36" t="s">
        <v>6890</v>
      </c>
      <c r="E1213" s="14">
        <v>0.05</v>
      </c>
      <c r="S1213" s="37" t="s">
        <v>6890</v>
      </c>
      <c r="T1213" s="38" t="s">
        <v>2626</v>
      </c>
      <c r="U1213" s="39">
        <f t="shared" si="36"/>
        <v>11.5</v>
      </c>
      <c r="V1213" s="32">
        <v>0.23039999999999999</v>
      </c>
      <c r="W1213" s="33">
        <f t="shared" si="37"/>
        <v>8.85</v>
      </c>
    </row>
    <row r="1214" spans="4:23" ht="13.5" thickBot="1" x14ac:dyDescent="0.25">
      <c r="D1214" s="36" t="s">
        <v>6892</v>
      </c>
      <c r="E1214" s="14">
        <v>0.05</v>
      </c>
      <c r="S1214" s="37" t="s">
        <v>6892</v>
      </c>
      <c r="T1214" s="38" t="s">
        <v>2626</v>
      </c>
      <c r="U1214" s="39">
        <f t="shared" si="36"/>
        <v>11.5</v>
      </c>
      <c r="V1214" s="32">
        <v>0.23039999999999999</v>
      </c>
      <c r="W1214" s="33">
        <f t="shared" si="37"/>
        <v>8.85</v>
      </c>
    </row>
    <row r="1215" spans="4:23" ht="13.5" thickBot="1" x14ac:dyDescent="0.25">
      <c r="D1215" s="36" t="s">
        <v>6894</v>
      </c>
      <c r="E1215" s="14">
        <v>0.05</v>
      </c>
      <c r="S1215" s="37" t="s">
        <v>6894</v>
      </c>
      <c r="T1215" s="38" t="s">
        <v>2626</v>
      </c>
      <c r="U1215" s="39">
        <f t="shared" si="36"/>
        <v>11.5</v>
      </c>
      <c r="V1215" s="32">
        <v>0.23039999999999999</v>
      </c>
      <c r="W1215" s="33">
        <f t="shared" si="37"/>
        <v>8.85</v>
      </c>
    </row>
    <row r="1216" spans="4:23" ht="13.5" thickBot="1" x14ac:dyDescent="0.25">
      <c r="D1216" s="36" t="s">
        <v>6896</v>
      </c>
      <c r="E1216" s="14">
        <v>0.05</v>
      </c>
      <c r="S1216" s="37" t="s">
        <v>6896</v>
      </c>
      <c r="T1216" s="38" t="s">
        <v>2626</v>
      </c>
      <c r="U1216" s="39">
        <f t="shared" si="36"/>
        <v>11.5</v>
      </c>
      <c r="V1216" s="32">
        <v>0.23039999999999999</v>
      </c>
      <c r="W1216" s="33">
        <f t="shared" si="37"/>
        <v>8.85</v>
      </c>
    </row>
    <row r="1217" spans="4:23" ht="13.5" thickBot="1" x14ac:dyDescent="0.25">
      <c r="D1217" s="36" t="s">
        <v>6898</v>
      </c>
      <c r="E1217" s="14">
        <v>0.05</v>
      </c>
      <c r="S1217" s="37" t="s">
        <v>6898</v>
      </c>
      <c r="T1217" s="38" t="s">
        <v>2626</v>
      </c>
      <c r="U1217" s="39">
        <f t="shared" si="36"/>
        <v>11.5</v>
      </c>
      <c r="V1217" s="32">
        <v>0.23039999999999999</v>
      </c>
      <c r="W1217" s="33">
        <f t="shared" si="37"/>
        <v>8.85</v>
      </c>
    </row>
    <row r="1218" spans="4:23" ht="13.5" thickBot="1" x14ac:dyDescent="0.25">
      <c r="D1218" s="36" t="s">
        <v>6900</v>
      </c>
      <c r="E1218" s="14">
        <v>0.05</v>
      </c>
      <c r="S1218" s="37" t="s">
        <v>6900</v>
      </c>
      <c r="T1218" s="38" t="s">
        <v>2626</v>
      </c>
      <c r="U1218" s="39">
        <f t="shared" si="36"/>
        <v>11.5</v>
      </c>
      <c r="V1218" s="32">
        <v>0.23039999999999999</v>
      </c>
      <c r="W1218" s="33">
        <f t="shared" si="37"/>
        <v>8.85</v>
      </c>
    </row>
    <row r="1219" spans="4:23" ht="13.5" thickBot="1" x14ac:dyDescent="0.25">
      <c r="D1219" s="36" t="s">
        <v>6902</v>
      </c>
      <c r="E1219" s="14">
        <v>0.05</v>
      </c>
      <c r="S1219" s="37" t="s">
        <v>6902</v>
      </c>
      <c r="T1219" s="38" t="s">
        <v>2626</v>
      </c>
      <c r="U1219" s="39">
        <f t="shared" si="36"/>
        <v>11.5</v>
      </c>
      <c r="V1219" s="32">
        <v>0.23039999999999999</v>
      </c>
      <c r="W1219" s="33">
        <f t="shared" si="37"/>
        <v>8.85</v>
      </c>
    </row>
    <row r="1220" spans="4:23" ht="13.5" thickBot="1" x14ac:dyDescent="0.25">
      <c r="D1220" s="36" t="s">
        <v>6904</v>
      </c>
      <c r="E1220" s="14">
        <v>0.05</v>
      </c>
      <c r="S1220" s="37" t="s">
        <v>6904</v>
      </c>
      <c r="T1220" s="38" t="s">
        <v>2626</v>
      </c>
      <c r="U1220" s="39">
        <f t="shared" si="36"/>
        <v>11.5</v>
      </c>
      <c r="V1220" s="32">
        <v>0.23039999999999999</v>
      </c>
      <c r="W1220" s="33">
        <f t="shared" si="37"/>
        <v>8.85</v>
      </c>
    </row>
    <row r="1221" spans="4:23" ht="13.5" thickBot="1" x14ac:dyDescent="0.25">
      <c r="D1221" s="36" t="s">
        <v>6906</v>
      </c>
      <c r="E1221" s="14">
        <v>0.05</v>
      </c>
      <c r="S1221" s="37" t="s">
        <v>6906</v>
      </c>
      <c r="T1221" s="38" t="s">
        <v>2626</v>
      </c>
      <c r="U1221" s="39">
        <f t="shared" ref="U1221:U1284" si="38">$T$1</f>
        <v>11.5</v>
      </c>
      <c r="V1221" s="32">
        <v>0.23039999999999999</v>
      </c>
      <c r="W1221" s="33">
        <f t="shared" ref="W1221:W1284" si="39">ROUND(U1221*IF(V1221=1,1,(1-V1221)),3)</f>
        <v>8.85</v>
      </c>
    </row>
    <row r="1222" spans="4:23" ht="13.5" thickBot="1" x14ac:dyDescent="0.25">
      <c r="D1222" s="36" t="s">
        <v>6908</v>
      </c>
      <c r="E1222" s="14">
        <v>0.05</v>
      </c>
      <c r="S1222" s="37" t="s">
        <v>6908</v>
      </c>
      <c r="T1222" s="38" t="s">
        <v>2626</v>
      </c>
      <c r="U1222" s="39">
        <f t="shared" si="38"/>
        <v>11.5</v>
      </c>
      <c r="V1222" s="32">
        <v>0.23039999999999999</v>
      </c>
      <c r="W1222" s="33">
        <f t="shared" si="39"/>
        <v>8.85</v>
      </c>
    </row>
    <row r="1223" spans="4:23" ht="13.5" thickBot="1" x14ac:dyDescent="0.25">
      <c r="D1223" s="36" t="s">
        <v>6910</v>
      </c>
      <c r="E1223" s="14">
        <v>0.05</v>
      </c>
      <c r="S1223" s="37" t="s">
        <v>6910</v>
      </c>
      <c r="T1223" s="38" t="s">
        <v>2626</v>
      </c>
      <c r="U1223" s="39">
        <f t="shared" si="38"/>
        <v>11.5</v>
      </c>
      <c r="V1223" s="32">
        <v>0.23039999999999999</v>
      </c>
      <c r="W1223" s="33">
        <f t="shared" si="39"/>
        <v>8.85</v>
      </c>
    </row>
    <row r="1224" spans="4:23" ht="13.5" thickBot="1" x14ac:dyDescent="0.25">
      <c r="D1224" s="36" t="s">
        <v>6912</v>
      </c>
      <c r="E1224" s="14">
        <v>0.05</v>
      </c>
      <c r="S1224" s="37" t="s">
        <v>6912</v>
      </c>
      <c r="T1224" s="38" t="s">
        <v>2626</v>
      </c>
      <c r="U1224" s="39">
        <f t="shared" si="38"/>
        <v>11.5</v>
      </c>
      <c r="V1224" s="32">
        <v>0.23039999999999999</v>
      </c>
      <c r="W1224" s="33">
        <f t="shared" si="39"/>
        <v>8.85</v>
      </c>
    </row>
    <row r="1225" spans="4:23" ht="13.5" thickBot="1" x14ac:dyDescent="0.25">
      <c r="D1225" s="36" t="s">
        <v>6914</v>
      </c>
      <c r="E1225" s="14">
        <v>0.05</v>
      </c>
      <c r="S1225" s="37" t="s">
        <v>6914</v>
      </c>
      <c r="T1225" s="38" t="s">
        <v>2626</v>
      </c>
      <c r="U1225" s="39">
        <f t="shared" si="38"/>
        <v>11.5</v>
      </c>
      <c r="V1225" s="32">
        <v>0.23039999999999999</v>
      </c>
      <c r="W1225" s="33">
        <f t="shared" si="39"/>
        <v>8.85</v>
      </c>
    </row>
    <row r="1226" spans="4:23" ht="13.5" thickBot="1" x14ac:dyDescent="0.25">
      <c r="D1226" s="36" t="s">
        <v>6916</v>
      </c>
      <c r="E1226" s="14">
        <v>0.05</v>
      </c>
      <c r="S1226" s="37" t="s">
        <v>6916</v>
      </c>
      <c r="T1226" s="38" t="s">
        <v>2626</v>
      </c>
      <c r="U1226" s="39">
        <f t="shared" si="38"/>
        <v>11.5</v>
      </c>
      <c r="V1226" s="32">
        <v>0.23039999999999999</v>
      </c>
      <c r="W1226" s="33">
        <f t="shared" si="39"/>
        <v>8.85</v>
      </c>
    </row>
    <row r="1227" spans="4:23" ht="13.5" thickBot="1" x14ac:dyDescent="0.25">
      <c r="D1227" s="36" t="s">
        <v>6918</v>
      </c>
      <c r="E1227" s="14">
        <v>0.05</v>
      </c>
      <c r="S1227" s="37" t="s">
        <v>6918</v>
      </c>
      <c r="T1227" s="38" t="s">
        <v>2626</v>
      </c>
      <c r="U1227" s="39">
        <f t="shared" si="38"/>
        <v>11.5</v>
      </c>
      <c r="V1227" s="32">
        <v>0.23039999999999999</v>
      </c>
      <c r="W1227" s="33">
        <f t="shared" si="39"/>
        <v>8.85</v>
      </c>
    </row>
    <row r="1228" spans="4:23" ht="13.5" thickBot="1" x14ac:dyDescent="0.25">
      <c r="D1228" s="36" t="s">
        <v>6920</v>
      </c>
      <c r="E1228" s="14">
        <v>0.05</v>
      </c>
      <c r="S1228" s="37" t="s">
        <v>6920</v>
      </c>
      <c r="T1228" s="38" t="s">
        <v>2626</v>
      </c>
      <c r="U1228" s="39">
        <f t="shared" si="38"/>
        <v>11.5</v>
      </c>
      <c r="V1228" s="32">
        <v>0.23039999999999999</v>
      </c>
      <c r="W1228" s="33">
        <f t="shared" si="39"/>
        <v>8.85</v>
      </c>
    </row>
    <row r="1229" spans="4:23" ht="13.5" thickBot="1" x14ac:dyDescent="0.25">
      <c r="D1229" s="36" t="s">
        <v>6922</v>
      </c>
      <c r="E1229" s="14">
        <v>0.05</v>
      </c>
      <c r="S1229" s="37" t="s">
        <v>6922</v>
      </c>
      <c r="T1229" s="38" t="s">
        <v>2626</v>
      </c>
      <c r="U1229" s="39">
        <f t="shared" si="38"/>
        <v>11.5</v>
      </c>
      <c r="V1229" s="32">
        <v>0.23039999999999999</v>
      </c>
      <c r="W1229" s="33">
        <f t="shared" si="39"/>
        <v>8.85</v>
      </c>
    </row>
    <row r="1230" spans="4:23" ht="13.5" thickBot="1" x14ac:dyDescent="0.25">
      <c r="D1230" s="36" t="s">
        <v>6924</v>
      </c>
      <c r="E1230" s="14">
        <v>0.05</v>
      </c>
      <c r="S1230" s="37" t="s">
        <v>6924</v>
      </c>
      <c r="T1230" s="38" t="s">
        <v>2626</v>
      </c>
      <c r="U1230" s="39">
        <f t="shared" si="38"/>
        <v>11.5</v>
      </c>
      <c r="V1230" s="32">
        <v>0.23039999999999999</v>
      </c>
      <c r="W1230" s="33">
        <f t="shared" si="39"/>
        <v>8.85</v>
      </c>
    </row>
    <row r="1231" spans="4:23" ht="13.5" thickBot="1" x14ac:dyDescent="0.25">
      <c r="D1231" s="36" t="s">
        <v>6926</v>
      </c>
      <c r="E1231" s="14">
        <v>0.05</v>
      </c>
      <c r="S1231" s="37" t="s">
        <v>6926</v>
      </c>
      <c r="T1231" s="38" t="s">
        <v>2626</v>
      </c>
      <c r="U1231" s="39">
        <f t="shared" si="38"/>
        <v>11.5</v>
      </c>
      <c r="V1231" s="32">
        <v>0.23039999999999999</v>
      </c>
      <c r="W1231" s="33">
        <f t="shared" si="39"/>
        <v>8.85</v>
      </c>
    </row>
    <row r="1232" spans="4:23" ht="13.5" thickBot="1" x14ac:dyDescent="0.25">
      <c r="D1232" s="36" t="s">
        <v>8490</v>
      </c>
      <c r="E1232" s="14">
        <v>0.05</v>
      </c>
      <c r="S1232" s="37" t="s">
        <v>8490</v>
      </c>
      <c r="T1232" s="38" t="s">
        <v>2626</v>
      </c>
      <c r="U1232" s="39">
        <f t="shared" si="38"/>
        <v>11.5</v>
      </c>
      <c r="V1232" s="32">
        <v>0.23039999999999999</v>
      </c>
      <c r="W1232" s="33">
        <f t="shared" si="39"/>
        <v>8.85</v>
      </c>
    </row>
    <row r="1233" spans="4:23" ht="13.5" thickBot="1" x14ac:dyDescent="0.25">
      <c r="D1233" s="36" t="s">
        <v>8492</v>
      </c>
      <c r="E1233" s="14">
        <v>0.05</v>
      </c>
      <c r="S1233" s="37" t="s">
        <v>8492</v>
      </c>
      <c r="T1233" s="38" t="s">
        <v>2626</v>
      </c>
      <c r="U1233" s="39">
        <f t="shared" si="38"/>
        <v>11.5</v>
      </c>
      <c r="V1233" s="32">
        <v>0.23039999999999999</v>
      </c>
      <c r="W1233" s="33">
        <f t="shared" si="39"/>
        <v>8.85</v>
      </c>
    </row>
    <row r="1234" spans="4:23" ht="13.5" thickBot="1" x14ac:dyDescent="0.25">
      <c r="D1234" s="36" t="s">
        <v>8494</v>
      </c>
      <c r="E1234" s="14">
        <v>0.05</v>
      </c>
      <c r="S1234" s="37" t="s">
        <v>8494</v>
      </c>
      <c r="T1234" s="38" t="s">
        <v>2626</v>
      </c>
      <c r="U1234" s="39">
        <f t="shared" si="38"/>
        <v>11.5</v>
      </c>
      <c r="V1234" s="32">
        <v>0.23039999999999999</v>
      </c>
      <c r="W1234" s="33">
        <f t="shared" si="39"/>
        <v>8.85</v>
      </c>
    </row>
    <row r="1235" spans="4:23" ht="13.5" thickBot="1" x14ac:dyDescent="0.25">
      <c r="D1235" s="36" t="s">
        <v>8496</v>
      </c>
      <c r="E1235" s="14">
        <v>0.05</v>
      </c>
      <c r="S1235" s="37" t="s">
        <v>8496</v>
      </c>
      <c r="T1235" s="38" t="s">
        <v>2626</v>
      </c>
      <c r="U1235" s="39">
        <f t="shared" si="38"/>
        <v>11.5</v>
      </c>
      <c r="V1235" s="32">
        <v>0.23039999999999999</v>
      </c>
      <c r="W1235" s="33">
        <f t="shared" si="39"/>
        <v>8.85</v>
      </c>
    </row>
    <row r="1236" spans="4:23" ht="13.5" thickBot="1" x14ac:dyDescent="0.25">
      <c r="D1236" s="36" t="s">
        <v>8498</v>
      </c>
      <c r="E1236" s="14">
        <v>0.05</v>
      </c>
      <c r="S1236" s="37" t="s">
        <v>8498</v>
      </c>
      <c r="T1236" s="38" t="s">
        <v>2626</v>
      </c>
      <c r="U1236" s="39">
        <f t="shared" si="38"/>
        <v>11.5</v>
      </c>
      <c r="V1236" s="32">
        <v>0.23039999999999999</v>
      </c>
      <c r="W1236" s="33">
        <f t="shared" si="39"/>
        <v>8.85</v>
      </c>
    </row>
    <row r="1237" spans="4:23" ht="13.5" thickBot="1" x14ac:dyDescent="0.25">
      <c r="D1237" s="36" t="s">
        <v>8500</v>
      </c>
      <c r="E1237" s="14">
        <v>0.05</v>
      </c>
      <c r="S1237" s="37" t="s">
        <v>8500</v>
      </c>
      <c r="T1237" s="38" t="s">
        <v>2626</v>
      </c>
      <c r="U1237" s="39">
        <f t="shared" si="38"/>
        <v>11.5</v>
      </c>
      <c r="V1237" s="32">
        <v>0.23039999999999999</v>
      </c>
      <c r="W1237" s="33">
        <f t="shared" si="39"/>
        <v>8.85</v>
      </c>
    </row>
    <row r="1238" spans="4:23" ht="13.5" thickBot="1" x14ac:dyDescent="0.25">
      <c r="D1238" s="36" t="s">
        <v>8502</v>
      </c>
      <c r="E1238" s="14">
        <v>0.05</v>
      </c>
      <c r="S1238" s="37" t="s">
        <v>8502</v>
      </c>
      <c r="T1238" s="38" t="s">
        <v>2626</v>
      </c>
      <c r="U1238" s="39">
        <f t="shared" si="38"/>
        <v>11.5</v>
      </c>
      <c r="V1238" s="32">
        <v>0.23039999999999999</v>
      </c>
      <c r="W1238" s="33">
        <f t="shared" si="39"/>
        <v>8.85</v>
      </c>
    </row>
    <row r="1239" spans="4:23" ht="13.5" thickBot="1" x14ac:dyDescent="0.25">
      <c r="D1239" s="36" t="s">
        <v>8504</v>
      </c>
      <c r="E1239" s="14">
        <v>0.05</v>
      </c>
      <c r="S1239" s="37" t="s">
        <v>8504</v>
      </c>
      <c r="T1239" s="38" t="s">
        <v>2626</v>
      </c>
      <c r="U1239" s="39">
        <f t="shared" si="38"/>
        <v>11.5</v>
      </c>
      <c r="V1239" s="32">
        <v>0.23039999999999999</v>
      </c>
      <c r="W1239" s="33">
        <f t="shared" si="39"/>
        <v>8.85</v>
      </c>
    </row>
    <row r="1240" spans="4:23" ht="13.5" thickBot="1" x14ac:dyDescent="0.25">
      <c r="D1240" s="36" t="s">
        <v>8506</v>
      </c>
      <c r="E1240" s="14">
        <v>0.05</v>
      </c>
      <c r="S1240" s="37" t="s">
        <v>8506</v>
      </c>
      <c r="T1240" s="38" t="s">
        <v>2626</v>
      </c>
      <c r="U1240" s="39">
        <f t="shared" si="38"/>
        <v>11.5</v>
      </c>
      <c r="V1240" s="32">
        <v>0.23039999999999999</v>
      </c>
      <c r="W1240" s="33">
        <f t="shared" si="39"/>
        <v>8.85</v>
      </c>
    </row>
    <row r="1241" spans="4:23" ht="13.5" thickBot="1" x14ac:dyDescent="0.25">
      <c r="D1241" s="36" t="s">
        <v>8508</v>
      </c>
      <c r="E1241" s="14">
        <v>0.05</v>
      </c>
      <c r="S1241" s="37" t="s">
        <v>8508</v>
      </c>
      <c r="T1241" s="38" t="s">
        <v>2626</v>
      </c>
      <c r="U1241" s="39">
        <f t="shared" si="38"/>
        <v>11.5</v>
      </c>
      <c r="V1241" s="32">
        <v>0.23039999999999999</v>
      </c>
      <c r="W1241" s="33">
        <f t="shared" si="39"/>
        <v>8.85</v>
      </c>
    </row>
    <row r="1242" spans="4:23" ht="13.5" thickBot="1" x14ac:dyDescent="0.25">
      <c r="D1242" s="36" t="s">
        <v>8510</v>
      </c>
      <c r="E1242" s="14">
        <v>0.05</v>
      </c>
      <c r="S1242" s="37" t="s">
        <v>8510</v>
      </c>
      <c r="T1242" s="38" t="s">
        <v>2626</v>
      </c>
      <c r="U1242" s="39">
        <f t="shared" si="38"/>
        <v>11.5</v>
      </c>
      <c r="V1242" s="32">
        <v>0.23039999999999999</v>
      </c>
      <c r="W1242" s="33">
        <f t="shared" si="39"/>
        <v>8.85</v>
      </c>
    </row>
    <row r="1243" spans="4:23" ht="13.5" thickBot="1" x14ac:dyDescent="0.25">
      <c r="D1243" s="36" t="s">
        <v>8512</v>
      </c>
      <c r="E1243" s="14">
        <v>0.05</v>
      </c>
      <c r="S1243" s="37" t="s">
        <v>8512</v>
      </c>
      <c r="T1243" s="38" t="s">
        <v>2626</v>
      </c>
      <c r="U1243" s="39">
        <f t="shared" si="38"/>
        <v>11.5</v>
      </c>
      <c r="V1243" s="32">
        <v>0.23039999999999999</v>
      </c>
      <c r="W1243" s="33">
        <f t="shared" si="39"/>
        <v>8.85</v>
      </c>
    </row>
    <row r="1244" spans="4:23" ht="13.5" thickBot="1" x14ac:dyDescent="0.25">
      <c r="D1244" s="36" t="s">
        <v>8514</v>
      </c>
      <c r="E1244" s="14">
        <v>0.05</v>
      </c>
      <c r="S1244" s="37" t="s">
        <v>8514</v>
      </c>
      <c r="T1244" s="38" t="s">
        <v>2626</v>
      </c>
      <c r="U1244" s="39">
        <f t="shared" si="38"/>
        <v>11.5</v>
      </c>
      <c r="V1244" s="32">
        <v>0.23039999999999999</v>
      </c>
      <c r="W1244" s="33">
        <f t="shared" si="39"/>
        <v>8.85</v>
      </c>
    </row>
    <row r="1245" spans="4:23" ht="13.5" thickBot="1" x14ac:dyDescent="0.25">
      <c r="D1245" s="36" t="s">
        <v>8516</v>
      </c>
      <c r="E1245" s="14">
        <v>0.05</v>
      </c>
      <c r="S1245" s="37" t="s">
        <v>8516</v>
      </c>
      <c r="T1245" s="38" t="s">
        <v>2626</v>
      </c>
      <c r="U1245" s="39">
        <f t="shared" si="38"/>
        <v>11.5</v>
      </c>
      <c r="V1245" s="32">
        <v>0.23039999999999999</v>
      </c>
      <c r="W1245" s="33">
        <f t="shared" si="39"/>
        <v>8.85</v>
      </c>
    </row>
    <row r="1246" spans="4:23" ht="13.5" thickBot="1" x14ac:dyDescent="0.25">
      <c r="D1246" s="36" t="s">
        <v>8522</v>
      </c>
      <c r="E1246" s="14">
        <v>0.05</v>
      </c>
      <c r="S1246" s="37" t="s">
        <v>8522</v>
      </c>
      <c r="T1246" s="38" t="s">
        <v>2626</v>
      </c>
      <c r="U1246" s="39">
        <f t="shared" si="38"/>
        <v>11.5</v>
      </c>
      <c r="V1246" s="32">
        <v>0.23039999999999999</v>
      </c>
      <c r="W1246" s="33">
        <f t="shared" si="39"/>
        <v>8.85</v>
      </c>
    </row>
    <row r="1247" spans="4:23" ht="13.5" thickBot="1" x14ac:dyDescent="0.25">
      <c r="D1247" s="36" t="s">
        <v>8524</v>
      </c>
      <c r="E1247" s="14">
        <v>0.05</v>
      </c>
      <c r="S1247" s="37" t="s">
        <v>8524</v>
      </c>
      <c r="T1247" s="38" t="s">
        <v>2626</v>
      </c>
      <c r="U1247" s="39">
        <f t="shared" si="38"/>
        <v>11.5</v>
      </c>
      <c r="V1247" s="32">
        <v>0.23039999999999999</v>
      </c>
      <c r="W1247" s="33">
        <f t="shared" si="39"/>
        <v>8.85</v>
      </c>
    </row>
    <row r="1248" spans="4:23" ht="13.5" thickBot="1" x14ac:dyDescent="0.25">
      <c r="D1248" s="36" t="s">
        <v>8526</v>
      </c>
      <c r="E1248" s="14">
        <v>0.05</v>
      </c>
      <c r="S1248" s="37" t="s">
        <v>8526</v>
      </c>
      <c r="T1248" s="38" t="s">
        <v>2626</v>
      </c>
      <c r="U1248" s="39">
        <f t="shared" si="38"/>
        <v>11.5</v>
      </c>
      <c r="V1248" s="32">
        <v>0.23039999999999999</v>
      </c>
      <c r="W1248" s="33">
        <f t="shared" si="39"/>
        <v>8.85</v>
      </c>
    </row>
    <row r="1249" spans="4:23" ht="13.5" thickBot="1" x14ac:dyDescent="0.25">
      <c r="D1249" s="36" t="s">
        <v>8532</v>
      </c>
      <c r="E1249" s="14">
        <v>0.05</v>
      </c>
      <c r="S1249" s="37" t="s">
        <v>8532</v>
      </c>
      <c r="T1249" s="38" t="s">
        <v>2626</v>
      </c>
      <c r="U1249" s="39">
        <f t="shared" si="38"/>
        <v>11.5</v>
      </c>
      <c r="V1249" s="32">
        <v>0.23039999999999999</v>
      </c>
      <c r="W1249" s="33">
        <f t="shared" si="39"/>
        <v>8.85</v>
      </c>
    </row>
    <row r="1250" spans="4:23" ht="13.5" thickBot="1" x14ac:dyDescent="0.25">
      <c r="D1250" s="36" t="s">
        <v>8534</v>
      </c>
      <c r="E1250" s="14">
        <v>0.05</v>
      </c>
      <c r="S1250" s="37" t="s">
        <v>8534</v>
      </c>
      <c r="T1250" s="38" t="s">
        <v>2626</v>
      </c>
      <c r="U1250" s="39">
        <f t="shared" si="38"/>
        <v>11.5</v>
      </c>
      <c r="V1250" s="32">
        <v>0.23039999999999999</v>
      </c>
      <c r="W1250" s="33">
        <f t="shared" si="39"/>
        <v>8.85</v>
      </c>
    </row>
    <row r="1251" spans="4:23" ht="13.5" thickBot="1" x14ac:dyDescent="0.25">
      <c r="D1251" s="36" t="s">
        <v>8536</v>
      </c>
      <c r="E1251" s="14">
        <v>0.05</v>
      </c>
      <c r="S1251" s="37" t="s">
        <v>8536</v>
      </c>
      <c r="T1251" s="38" t="s">
        <v>2626</v>
      </c>
      <c r="U1251" s="39">
        <f t="shared" si="38"/>
        <v>11.5</v>
      </c>
      <c r="V1251" s="32">
        <v>0.23039999999999999</v>
      </c>
      <c r="W1251" s="33">
        <f t="shared" si="39"/>
        <v>8.85</v>
      </c>
    </row>
    <row r="1252" spans="4:23" ht="13.5" thickBot="1" x14ac:dyDescent="0.25">
      <c r="D1252" s="36" t="s">
        <v>8538</v>
      </c>
      <c r="E1252" s="14">
        <v>0.05</v>
      </c>
      <c r="S1252" s="37" t="s">
        <v>8538</v>
      </c>
      <c r="T1252" s="38" t="s">
        <v>2626</v>
      </c>
      <c r="U1252" s="39">
        <f t="shared" si="38"/>
        <v>11.5</v>
      </c>
      <c r="V1252" s="32">
        <v>0.23039999999999999</v>
      </c>
      <c r="W1252" s="33">
        <f t="shared" si="39"/>
        <v>8.85</v>
      </c>
    </row>
    <row r="1253" spans="4:23" ht="13.5" thickBot="1" x14ac:dyDescent="0.25">
      <c r="D1253" s="36" t="s">
        <v>8540</v>
      </c>
      <c r="E1253" s="14">
        <v>0.05</v>
      </c>
      <c r="S1253" s="37" t="s">
        <v>8540</v>
      </c>
      <c r="T1253" s="38" t="s">
        <v>2626</v>
      </c>
      <c r="U1253" s="39">
        <f t="shared" si="38"/>
        <v>11.5</v>
      </c>
      <c r="V1253" s="32">
        <v>0.23039999999999999</v>
      </c>
      <c r="W1253" s="33">
        <f t="shared" si="39"/>
        <v>8.85</v>
      </c>
    </row>
    <row r="1254" spans="4:23" ht="13.5" thickBot="1" x14ac:dyDescent="0.25">
      <c r="D1254" s="36" t="s">
        <v>8542</v>
      </c>
      <c r="E1254" s="14">
        <v>0.05</v>
      </c>
      <c r="S1254" s="37" t="s">
        <v>8542</v>
      </c>
      <c r="T1254" s="38" t="s">
        <v>2626</v>
      </c>
      <c r="U1254" s="39">
        <f t="shared" si="38"/>
        <v>11.5</v>
      </c>
      <c r="V1254" s="32">
        <v>0.23039999999999999</v>
      </c>
      <c r="W1254" s="33">
        <f t="shared" si="39"/>
        <v>8.85</v>
      </c>
    </row>
    <row r="1255" spans="4:23" ht="13.5" thickBot="1" x14ac:dyDescent="0.25">
      <c r="D1255" s="36" t="s">
        <v>8544</v>
      </c>
      <c r="E1255" s="14">
        <v>0.05</v>
      </c>
      <c r="S1255" s="37" t="s">
        <v>8544</v>
      </c>
      <c r="T1255" s="38" t="s">
        <v>2626</v>
      </c>
      <c r="U1255" s="39">
        <f t="shared" si="38"/>
        <v>11.5</v>
      </c>
      <c r="V1255" s="32">
        <v>0.23039999999999999</v>
      </c>
      <c r="W1255" s="33">
        <f t="shared" si="39"/>
        <v>8.85</v>
      </c>
    </row>
    <row r="1256" spans="4:23" ht="13.5" thickBot="1" x14ac:dyDescent="0.25">
      <c r="D1256" s="36" t="s">
        <v>8546</v>
      </c>
      <c r="E1256" s="14">
        <v>0.05</v>
      </c>
      <c r="S1256" s="37" t="s">
        <v>8546</v>
      </c>
      <c r="T1256" s="38" t="s">
        <v>2626</v>
      </c>
      <c r="U1256" s="39">
        <f t="shared" si="38"/>
        <v>11.5</v>
      </c>
      <c r="V1256" s="32">
        <v>0.23039999999999999</v>
      </c>
      <c r="W1256" s="33">
        <f t="shared" si="39"/>
        <v>8.85</v>
      </c>
    </row>
    <row r="1257" spans="4:23" ht="13.5" thickBot="1" x14ac:dyDescent="0.25">
      <c r="D1257" s="36" t="s">
        <v>8548</v>
      </c>
      <c r="E1257" s="14">
        <v>0.05</v>
      </c>
      <c r="S1257" s="37" t="s">
        <v>8548</v>
      </c>
      <c r="T1257" s="38" t="s">
        <v>2626</v>
      </c>
      <c r="U1257" s="39">
        <f t="shared" si="38"/>
        <v>11.5</v>
      </c>
      <c r="V1257" s="32">
        <v>0.23039999999999999</v>
      </c>
      <c r="W1257" s="33">
        <f t="shared" si="39"/>
        <v>8.85</v>
      </c>
    </row>
    <row r="1258" spans="4:23" ht="13.5" thickBot="1" x14ac:dyDescent="0.25">
      <c r="D1258" s="36" t="s">
        <v>8550</v>
      </c>
      <c r="E1258" s="14">
        <v>0.05</v>
      </c>
      <c r="S1258" s="37" t="s">
        <v>8550</v>
      </c>
      <c r="T1258" s="38" t="s">
        <v>2626</v>
      </c>
      <c r="U1258" s="39">
        <f t="shared" si="38"/>
        <v>11.5</v>
      </c>
      <c r="V1258" s="32">
        <v>0.23039999999999999</v>
      </c>
      <c r="W1258" s="33">
        <f t="shared" si="39"/>
        <v>8.85</v>
      </c>
    </row>
    <row r="1259" spans="4:23" ht="13.5" thickBot="1" x14ac:dyDescent="0.25">
      <c r="D1259" s="36" t="s">
        <v>8552</v>
      </c>
      <c r="E1259" s="14">
        <v>0.05</v>
      </c>
      <c r="S1259" s="37" t="s">
        <v>8552</v>
      </c>
      <c r="T1259" s="38" t="s">
        <v>2626</v>
      </c>
      <c r="U1259" s="39">
        <f t="shared" si="38"/>
        <v>11.5</v>
      </c>
      <c r="V1259" s="32">
        <v>0.23039999999999999</v>
      </c>
      <c r="W1259" s="33">
        <f t="shared" si="39"/>
        <v>8.85</v>
      </c>
    </row>
    <row r="1260" spans="4:23" ht="13.5" thickBot="1" x14ac:dyDescent="0.25">
      <c r="D1260" s="36" t="s">
        <v>8554</v>
      </c>
      <c r="E1260" s="14">
        <v>0.05</v>
      </c>
      <c r="S1260" s="37" t="s">
        <v>8554</v>
      </c>
      <c r="T1260" s="38" t="s">
        <v>2626</v>
      </c>
      <c r="U1260" s="39">
        <f t="shared" si="38"/>
        <v>11.5</v>
      </c>
      <c r="V1260" s="32">
        <v>0.23039999999999999</v>
      </c>
      <c r="W1260" s="33">
        <f t="shared" si="39"/>
        <v>8.85</v>
      </c>
    </row>
    <row r="1261" spans="4:23" ht="13.5" thickBot="1" x14ac:dyDescent="0.25">
      <c r="D1261" s="36" t="s">
        <v>8556</v>
      </c>
      <c r="E1261" s="14">
        <v>0.05</v>
      </c>
      <c r="S1261" s="37" t="s">
        <v>8556</v>
      </c>
      <c r="T1261" s="38" t="s">
        <v>2626</v>
      </c>
      <c r="U1261" s="39">
        <f t="shared" si="38"/>
        <v>11.5</v>
      </c>
      <c r="V1261" s="32">
        <v>0.23039999999999999</v>
      </c>
      <c r="W1261" s="33">
        <f t="shared" si="39"/>
        <v>8.85</v>
      </c>
    </row>
    <row r="1262" spans="4:23" ht="13.5" thickBot="1" x14ac:dyDescent="0.25">
      <c r="D1262" s="36" t="s">
        <v>8558</v>
      </c>
      <c r="E1262" s="14">
        <v>0.05</v>
      </c>
      <c r="S1262" s="37" t="s">
        <v>8558</v>
      </c>
      <c r="T1262" s="38" t="s">
        <v>2626</v>
      </c>
      <c r="U1262" s="39">
        <f t="shared" si="38"/>
        <v>11.5</v>
      </c>
      <c r="V1262" s="32">
        <v>0.23039999999999999</v>
      </c>
      <c r="W1262" s="33">
        <f t="shared" si="39"/>
        <v>8.85</v>
      </c>
    </row>
    <row r="1263" spans="4:23" ht="13.5" thickBot="1" x14ac:dyDescent="0.25">
      <c r="D1263" s="36" t="s">
        <v>8560</v>
      </c>
      <c r="E1263" s="14">
        <v>0.05</v>
      </c>
      <c r="S1263" s="37" t="s">
        <v>8560</v>
      </c>
      <c r="T1263" s="38" t="s">
        <v>2626</v>
      </c>
      <c r="U1263" s="39">
        <f t="shared" si="38"/>
        <v>11.5</v>
      </c>
      <c r="V1263" s="32">
        <v>0.23039999999999999</v>
      </c>
      <c r="W1263" s="33">
        <f t="shared" si="39"/>
        <v>8.85</v>
      </c>
    </row>
    <row r="1264" spans="4:23" ht="13.5" thickBot="1" x14ac:dyDescent="0.25">
      <c r="D1264" s="36" t="s">
        <v>8562</v>
      </c>
      <c r="E1264" s="14">
        <v>0.05</v>
      </c>
      <c r="S1264" s="37" t="s">
        <v>8562</v>
      </c>
      <c r="T1264" s="38" t="s">
        <v>2626</v>
      </c>
      <c r="U1264" s="39">
        <f t="shared" si="38"/>
        <v>11.5</v>
      </c>
      <c r="V1264" s="32">
        <v>0.23039999999999999</v>
      </c>
      <c r="W1264" s="33">
        <f t="shared" si="39"/>
        <v>8.85</v>
      </c>
    </row>
    <row r="1265" spans="4:23" ht="13.5" thickBot="1" x14ac:dyDescent="0.25">
      <c r="D1265" s="36" t="s">
        <v>8578</v>
      </c>
      <c r="E1265" s="14">
        <v>0.05</v>
      </c>
      <c r="S1265" s="37" t="s">
        <v>8578</v>
      </c>
      <c r="T1265" s="38" t="s">
        <v>2626</v>
      </c>
      <c r="U1265" s="39">
        <f t="shared" si="38"/>
        <v>11.5</v>
      </c>
      <c r="V1265" s="32">
        <v>0.23039999999999999</v>
      </c>
      <c r="W1265" s="33">
        <f t="shared" si="39"/>
        <v>8.85</v>
      </c>
    </row>
    <row r="1266" spans="4:23" ht="13.5" thickBot="1" x14ac:dyDescent="0.25">
      <c r="D1266" s="36" t="s">
        <v>8580</v>
      </c>
      <c r="E1266" s="14">
        <v>0.05</v>
      </c>
      <c r="S1266" s="37" t="s">
        <v>8580</v>
      </c>
      <c r="T1266" s="38" t="s">
        <v>2626</v>
      </c>
      <c r="U1266" s="39">
        <f t="shared" si="38"/>
        <v>11.5</v>
      </c>
      <c r="V1266" s="32">
        <v>0.23039999999999999</v>
      </c>
      <c r="W1266" s="33">
        <f t="shared" si="39"/>
        <v>8.85</v>
      </c>
    </row>
    <row r="1267" spans="4:23" ht="13.5" thickBot="1" x14ac:dyDescent="0.25">
      <c r="D1267" s="36" t="s">
        <v>8582</v>
      </c>
      <c r="E1267" s="14">
        <v>0.05</v>
      </c>
      <c r="S1267" s="37" t="s">
        <v>8582</v>
      </c>
      <c r="T1267" s="38" t="s">
        <v>2626</v>
      </c>
      <c r="U1267" s="39">
        <f t="shared" si="38"/>
        <v>11.5</v>
      </c>
      <c r="V1267" s="32">
        <v>0.23039999999999999</v>
      </c>
      <c r="W1267" s="33">
        <f t="shared" si="39"/>
        <v>8.85</v>
      </c>
    </row>
    <row r="1268" spans="4:23" ht="13.5" thickBot="1" x14ac:dyDescent="0.25">
      <c r="D1268" s="36" t="s">
        <v>6166</v>
      </c>
      <c r="E1268" s="14">
        <v>0.05</v>
      </c>
      <c r="S1268" s="37" t="s">
        <v>6166</v>
      </c>
      <c r="T1268" s="38" t="s">
        <v>2626</v>
      </c>
      <c r="U1268" s="39">
        <f t="shared" si="38"/>
        <v>11.5</v>
      </c>
      <c r="V1268" s="32">
        <v>0.23039999999999999</v>
      </c>
      <c r="W1268" s="33">
        <f t="shared" si="39"/>
        <v>8.85</v>
      </c>
    </row>
    <row r="1269" spans="4:23" ht="13.5" thickBot="1" x14ac:dyDescent="0.25">
      <c r="D1269" s="36" t="s">
        <v>6168</v>
      </c>
      <c r="E1269" s="14">
        <v>0.05</v>
      </c>
      <c r="S1269" s="37" t="s">
        <v>6168</v>
      </c>
      <c r="T1269" s="38" t="s">
        <v>2626</v>
      </c>
      <c r="U1269" s="39">
        <f t="shared" si="38"/>
        <v>11.5</v>
      </c>
      <c r="V1269" s="32">
        <v>0.23039999999999999</v>
      </c>
      <c r="W1269" s="33">
        <f t="shared" si="39"/>
        <v>8.85</v>
      </c>
    </row>
    <row r="1270" spans="4:23" ht="13.5" thickBot="1" x14ac:dyDescent="0.25">
      <c r="D1270" s="36" t="s">
        <v>6170</v>
      </c>
      <c r="E1270" s="14">
        <v>0.05</v>
      </c>
      <c r="S1270" s="37" t="s">
        <v>6170</v>
      </c>
      <c r="T1270" s="38" t="s">
        <v>2626</v>
      </c>
      <c r="U1270" s="39">
        <f t="shared" si="38"/>
        <v>11.5</v>
      </c>
      <c r="V1270" s="32">
        <v>0.23039999999999999</v>
      </c>
      <c r="W1270" s="33">
        <f t="shared" si="39"/>
        <v>8.85</v>
      </c>
    </row>
    <row r="1271" spans="4:23" ht="13.5" thickBot="1" x14ac:dyDescent="0.25">
      <c r="D1271" s="36" t="s">
        <v>6172</v>
      </c>
      <c r="E1271" s="14">
        <v>0.05</v>
      </c>
      <c r="S1271" s="37" t="s">
        <v>6172</v>
      </c>
      <c r="T1271" s="38" t="s">
        <v>2626</v>
      </c>
      <c r="U1271" s="39">
        <f t="shared" si="38"/>
        <v>11.5</v>
      </c>
      <c r="V1271" s="32">
        <v>0.23039999999999999</v>
      </c>
      <c r="W1271" s="33">
        <f t="shared" si="39"/>
        <v>8.85</v>
      </c>
    </row>
    <row r="1272" spans="4:23" ht="13.5" thickBot="1" x14ac:dyDescent="0.25">
      <c r="D1272" s="36" t="s">
        <v>6174</v>
      </c>
      <c r="E1272" s="14">
        <v>0.05</v>
      </c>
      <c r="S1272" s="37" t="s">
        <v>6174</v>
      </c>
      <c r="T1272" s="38" t="s">
        <v>2626</v>
      </c>
      <c r="U1272" s="39">
        <f t="shared" si="38"/>
        <v>11.5</v>
      </c>
      <c r="V1272" s="32">
        <v>0.23039999999999999</v>
      </c>
      <c r="W1272" s="33">
        <f t="shared" si="39"/>
        <v>8.85</v>
      </c>
    </row>
    <row r="1273" spans="4:23" ht="13.5" thickBot="1" x14ac:dyDescent="0.25">
      <c r="D1273" s="36" t="s">
        <v>6176</v>
      </c>
      <c r="E1273" s="14">
        <v>0.05</v>
      </c>
      <c r="S1273" s="37" t="s">
        <v>6176</v>
      </c>
      <c r="T1273" s="38" t="s">
        <v>2626</v>
      </c>
      <c r="U1273" s="39">
        <f t="shared" si="38"/>
        <v>11.5</v>
      </c>
      <c r="V1273" s="32">
        <v>0.23039999999999999</v>
      </c>
      <c r="W1273" s="33">
        <f t="shared" si="39"/>
        <v>8.85</v>
      </c>
    </row>
    <row r="1274" spans="4:23" ht="13.5" thickBot="1" x14ac:dyDescent="0.25">
      <c r="D1274" s="36" t="s">
        <v>6178</v>
      </c>
      <c r="E1274" s="14">
        <v>0.05</v>
      </c>
      <c r="S1274" s="37" t="s">
        <v>6178</v>
      </c>
      <c r="T1274" s="38" t="s">
        <v>2626</v>
      </c>
      <c r="U1274" s="39">
        <f t="shared" si="38"/>
        <v>11.5</v>
      </c>
      <c r="V1274" s="32">
        <v>0.23039999999999999</v>
      </c>
      <c r="W1274" s="33">
        <f t="shared" si="39"/>
        <v>8.85</v>
      </c>
    </row>
    <row r="1275" spans="4:23" ht="13.5" thickBot="1" x14ac:dyDescent="0.25">
      <c r="D1275" s="36" t="s">
        <v>6180</v>
      </c>
      <c r="E1275" s="14">
        <v>0.05</v>
      </c>
      <c r="S1275" s="37" t="s">
        <v>6180</v>
      </c>
      <c r="T1275" s="38" t="s">
        <v>2626</v>
      </c>
      <c r="U1275" s="39">
        <f t="shared" si="38"/>
        <v>11.5</v>
      </c>
      <c r="V1275" s="32">
        <v>0.23039999999999999</v>
      </c>
      <c r="W1275" s="33">
        <f t="shared" si="39"/>
        <v>8.85</v>
      </c>
    </row>
    <row r="1276" spans="4:23" ht="13.5" thickBot="1" x14ac:dyDescent="0.25">
      <c r="D1276" s="36" t="s">
        <v>6182</v>
      </c>
      <c r="E1276" s="14">
        <v>0.05</v>
      </c>
      <c r="S1276" s="37" t="s">
        <v>6182</v>
      </c>
      <c r="T1276" s="38" t="s">
        <v>2626</v>
      </c>
      <c r="U1276" s="39">
        <f t="shared" si="38"/>
        <v>11.5</v>
      </c>
      <c r="V1276" s="32">
        <v>0.23039999999999999</v>
      </c>
      <c r="W1276" s="33">
        <f t="shared" si="39"/>
        <v>8.85</v>
      </c>
    </row>
    <row r="1277" spans="4:23" ht="13.5" thickBot="1" x14ac:dyDescent="0.25">
      <c r="D1277" s="36" t="s">
        <v>6184</v>
      </c>
      <c r="E1277" s="14">
        <v>0.05</v>
      </c>
      <c r="S1277" s="37" t="s">
        <v>6184</v>
      </c>
      <c r="T1277" s="38" t="s">
        <v>2626</v>
      </c>
      <c r="U1277" s="39">
        <f t="shared" si="38"/>
        <v>11.5</v>
      </c>
      <c r="V1277" s="32">
        <v>0.23039999999999999</v>
      </c>
      <c r="W1277" s="33">
        <f t="shared" si="39"/>
        <v>8.85</v>
      </c>
    </row>
    <row r="1278" spans="4:23" ht="13.5" thickBot="1" x14ac:dyDescent="0.25">
      <c r="D1278" s="36" t="s">
        <v>6200</v>
      </c>
      <c r="E1278" s="14">
        <v>0.05</v>
      </c>
      <c r="S1278" s="37" t="s">
        <v>6200</v>
      </c>
      <c r="T1278" s="38" t="s">
        <v>2626</v>
      </c>
      <c r="U1278" s="39">
        <f t="shared" si="38"/>
        <v>11.5</v>
      </c>
      <c r="V1278" s="32">
        <v>0.23039999999999999</v>
      </c>
      <c r="W1278" s="33">
        <f t="shared" si="39"/>
        <v>8.85</v>
      </c>
    </row>
    <row r="1279" spans="4:23" ht="13.5" thickBot="1" x14ac:dyDescent="0.25">
      <c r="D1279" s="36" t="s">
        <v>6202</v>
      </c>
      <c r="E1279" s="14">
        <v>0.05</v>
      </c>
      <c r="S1279" s="37" t="s">
        <v>6202</v>
      </c>
      <c r="T1279" s="38" t="s">
        <v>2626</v>
      </c>
      <c r="U1279" s="39">
        <f t="shared" si="38"/>
        <v>11.5</v>
      </c>
      <c r="V1279" s="32">
        <v>0.23039999999999999</v>
      </c>
      <c r="W1279" s="33">
        <f t="shared" si="39"/>
        <v>8.85</v>
      </c>
    </row>
    <row r="1280" spans="4:23" ht="13.5" thickBot="1" x14ac:dyDescent="0.25">
      <c r="D1280" s="36" t="s">
        <v>6204</v>
      </c>
      <c r="E1280" s="14">
        <v>0.05</v>
      </c>
      <c r="S1280" s="37" t="s">
        <v>6204</v>
      </c>
      <c r="T1280" s="38" t="s">
        <v>2626</v>
      </c>
      <c r="U1280" s="39">
        <f t="shared" si="38"/>
        <v>11.5</v>
      </c>
      <c r="V1280" s="32">
        <v>0.23039999999999999</v>
      </c>
      <c r="W1280" s="33">
        <f t="shared" si="39"/>
        <v>8.85</v>
      </c>
    </row>
    <row r="1281" spans="4:23" ht="13.5" thickBot="1" x14ac:dyDescent="0.25">
      <c r="D1281" s="36" t="s">
        <v>6206</v>
      </c>
      <c r="E1281" s="14">
        <v>0.05</v>
      </c>
      <c r="S1281" s="37" t="s">
        <v>6206</v>
      </c>
      <c r="T1281" s="38" t="s">
        <v>2626</v>
      </c>
      <c r="U1281" s="39">
        <f t="shared" si="38"/>
        <v>11.5</v>
      </c>
      <c r="V1281" s="32">
        <v>0.23039999999999999</v>
      </c>
      <c r="W1281" s="33">
        <f t="shared" si="39"/>
        <v>8.85</v>
      </c>
    </row>
    <row r="1282" spans="4:23" ht="13.5" thickBot="1" x14ac:dyDescent="0.25">
      <c r="D1282" s="36" t="s">
        <v>6208</v>
      </c>
      <c r="E1282" s="14">
        <v>0.05</v>
      </c>
      <c r="S1282" s="37" t="s">
        <v>6208</v>
      </c>
      <c r="T1282" s="38" t="s">
        <v>2626</v>
      </c>
      <c r="U1282" s="39">
        <f t="shared" si="38"/>
        <v>11.5</v>
      </c>
      <c r="V1282" s="32">
        <v>0.23039999999999999</v>
      </c>
      <c r="W1282" s="33">
        <f t="shared" si="39"/>
        <v>8.85</v>
      </c>
    </row>
    <row r="1283" spans="4:23" ht="13.5" thickBot="1" x14ac:dyDescent="0.25">
      <c r="D1283" s="36" t="s">
        <v>6210</v>
      </c>
      <c r="E1283" s="14">
        <v>0.05</v>
      </c>
      <c r="S1283" s="37" t="s">
        <v>6210</v>
      </c>
      <c r="T1283" s="38" t="s">
        <v>2626</v>
      </c>
      <c r="U1283" s="39">
        <f t="shared" si="38"/>
        <v>11.5</v>
      </c>
      <c r="V1283" s="32">
        <v>0.23039999999999999</v>
      </c>
      <c r="W1283" s="33">
        <f t="shared" si="39"/>
        <v>8.85</v>
      </c>
    </row>
    <row r="1284" spans="4:23" ht="13.5" thickBot="1" x14ac:dyDescent="0.25">
      <c r="D1284" s="36" t="s">
        <v>6212</v>
      </c>
      <c r="E1284" s="14">
        <v>0.05</v>
      </c>
      <c r="S1284" s="37" t="s">
        <v>6212</v>
      </c>
      <c r="T1284" s="38" t="s">
        <v>2626</v>
      </c>
      <c r="U1284" s="39">
        <f t="shared" si="38"/>
        <v>11.5</v>
      </c>
      <c r="V1284" s="32">
        <v>0.23039999999999999</v>
      </c>
      <c r="W1284" s="33">
        <f t="shared" si="39"/>
        <v>8.85</v>
      </c>
    </row>
    <row r="1285" spans="4:23" ht="13.5" thickBot="1" x14ac:dyDescent="0.25">
      <c r="D1285" s="36" t="s">
        <v>6214</v>
      </c>
      <c r="E1285" s="14">
        <v>0.05</v>
      </c>
      <c r="S1285" s="37" t="s">
        <v>6214</v>
      </c>
      <c r="T1285" s="38" t="s">
        <v>2626</v>
      </c>
      <c r="U1285" s="39">
        <f t="shared" ref="U1285:U1348" si="40">$T$1</f>
        <v>11.5</v>
      </c>
      <c r="V1285" s="32">
        <v>0.23039999999999999</v>
      </c>
      <c r="W1285" s="33">
        <f t="shared" ref="W1285:W1348" si="41">ROUND(U1285*IF(V1285=1,1,(1-V1285)),3)</f>
        <v>8.85</v>
      </c>
    </row>
    <row r="1286" spans="4:23" ht="13.5" thickBot="1" x14ac:dyDescent="0.25">
      <c r="D1286" s="36" t="s">
        <v>6216</v>
      </c>
      <c r="E1286" s="14">
        <v>0.05</v>
      </c>
      <c r="S1286" s="37" t="s">
        <v>6216</v>
      </c>
      <c r="T1286" s="38" t="s">
        <v>2626</v>
      </c>
      <c r="U1286" s="39">
        <f t="shared" si="40"/>
        <v>11.5</v>
      </c>
      <c r="V1286" s="32">
        <v>0.23039999999999999</v>
      </c>
      <c r="W1286" s="33">
        <f t="shared" si="41"/>
        <v>8.85</v>
      </c>
    </row>
    <row r="1287" spans="4:23" ht="13.5" thickBot="1" x14ac:dyDescent="0.25">
      <c r="D1287" s="36" t="s">
        <v>6218</v>
      </c>
      <c r="E1287" s="14">
        <v>0.05</v>
      </c>
      <c r="S1287" s="37" t="s">
        <v>6218</v>
      </c>
      <c r="T1287" s="38" t="s">
        <v>2626</v>
      </c>
      <c r="U1287" s="39">
        <f t="shared" si="40"/>
        <v>11.5</v>
      </c>
      <c r="V1287" s="32">
        <v>0.23039999999999999</v>
      </c>
      <c r="W1287" s="33">
        <f t="shared" si="41"/>
        <v>8.85</v>
      </c>
    </row>
    <row r="1288" spans="4:23" ht="13.5" thickBot="1" x14ac:dyDescent="0.25">
      <c r="D1288" s="36" t="s">
        <v>6220</v>
      </c>
      <c r="E1288" s="14">
        <v>0.05</v>
      </c>
      <c r="S1288" s="37" t="s">
        <v>6220</v>
      </c>
      <c r="T1288" s="38" t="s">
        <v>2626</v>
      </c>
      <c r="U1288" s="39">
        <f t="shared" si="40"/>
        <v>11.5</v>
      </c>
      <c r="V1288" s="32">
        <v>0.23039999999999999</v>
      </c>
      <c r="W1288" s="33">
        <f t="shared" si="41"/>
        <v>8.85</v>
      </c>
    </row>
    <row r="1289" spans="4:23" ht="13.5" thickBot="1" x14ac:dyDescent="0.25">
      <c r="D1289" s="36" t="s">
        <v>6222</v>
      </c>
      <c r="E1289" s="14">
        <v>0.05</v>
      </c>
      <c r="S1289" s="37" t="s">
        <v>6222</v>
      </c>
      <c r="T1289" s="38" t="s">
        <v>2626</v>
      </c>
      <c r="U1289" s="39">
        <f t="shared" si="40"/>
        <v>11.5</v>
      </c>
      <c r="V1289" s="32">
        <v>0.23039999999999999</v>
      </c>
      <c r="W1289" s="33">
        <f t="shared" si="41"/>
        <v>8.85</v>
      </c>
    </row>
    <row r="1290" spans="4:23" ht="13.5" thickBot="1" x14ac:dyDescent="0.25">
      <c r="D1290" s="36" t="s">
        <v>6224</v>
      </c>
      <c r="E1290" s="14">
        <v>0.05</v>
      </c>
      <c r="S1290" s="37" t="s">
        <v>6224</v>
      </c>
      <c r="T1290" s="38" t="s">
        <v>2626</v>
      </c>
      <c r="U1290" s="39">
        <f t="shared" si="40"/>
        <v>11.5</v>
      </c>
      <c r="V1290" s="32">
        <v>0.23039999999999999</v>
      </c>
      <c r="W1290" s="33">
        <f t="shared" si="41"/>
        <v>8.85</v>
      </c>
    </row>
    <row r="1291" spans="4:23" ht="13.5" thickBot="1" x14ac:dyDescent="0.25">
      <c r="D1291" s="36" t="s">
        <v>6226</v>
      </c>
      <c r="E1291" s="14">
        <v>0.05</v>
      </c>
      <c r="S1291" s="37" t="s">
        <v>6226</v>
      </c>
      <c r="T1291" s="38" t="s">
        <v>2626</v>
      </c>
      <c r="U1291" s="39">
        <f t="shared" si="40"/>
        <v>11.5</v>
      </c>
      <c r="V1291" s="32">
        <v>0.23039999999999999</v>
      </c>
      <c r="W1291" s="33">
        <f t="shared" si="41"/>
        <v>8.85</v>
      </c>
    </row>
    <row r="1292" spans="4:23" ht="13.5" thickBot="1" x14ac:dyDescent="0.25">
      <c r="D1292" s="36" t="s">
        <v>6228</v>
      </c>
      <c r="E1292" s="14">
        <v>0.05</v>
      </c>
      <c r="S1292" s="37" t="s">
        <v>6228</v>
      </c>
      <c r="T1292" s="38" t="s">
        <v>2626</v>
      </c>
      <c r="U1292" s="39">
        <f t="shared" si="40"/>
        <v>11.5</v>
      </c>
      <c r="V1292" s="32">
        <v>0.23039999999999999</v>
      </c>
      <c r="W1292" s="33">
        <f t="shared" si="41"/>
        <v>8.85</v>
      </c>
    </row>
    <row r="1293" spans="4:23" ht="13.5" thickBot="1" x14ac:dyDescent="0.25">
      <c r="D1293" s="36" t="s">
        <v>6254</v>
      </c>
      <c r="E1293" s="14">
        <v>0.05</v>
      </c>
      <c r="S1293" s="37" t="s">
        <v>6254</v>
      </c>
      <c r="T1293" s="38" t="s">
        <v>2626</v>
      </c>
      <c r="U1293" s="39">
        <f t="shared" si="40"/>
        <v>11.5</v>
      </c>
      <c r="V1293" s="32">
        <v>0.23039999999999999</v>
      </c>
      <c r="W1293" s="33">
        <f t="shared" si="41"/>
        <v>8.85</v>
      </c>
    </row>
    <row r="1294" spans="4:23" ht="13.5" thickBot="1" x14ac:dyDescent="0.25">
      <c r="D1294" s="36" t="s">
        <v>6256</v>
      </c>
      <c r="E1294" s="14">
        <v>0.05</v>
      </c>
      <c r="S1294" s="37" t="s">
        <v>6256</v>
      </c>
      <c r="T1294" s="38" t="s">
        <v>2626</v>
      </c>
      <c r="U1294" s="39">
        <f t="shared" si="40"/>
        <v>11.5</v>
      </c>
      <c r="V1294" s="32">
        <v>0.23039999999999999</v>
      </c>
      <c r="W1294" s="33">
        <f t="shared" si="41"/>
        <v>8.85</v>
      </c>
    </row>
    <row r="1295" spans="4:23" ht="13.5" thickBot="1" x14ac:dyDescent="0.25">
      <c r="D1295" s="36" t="s">
        <v>6258</v>
      </c>
      <c r="E1295" s="14">
        <v>0.05</v>
      </c>
      <c r="S1295" s="37" t="s">
        <v>6258</v>
      </c>
      <c r="T1295" s="38" t="s">
        <v>2626</v>
      </c>
      <c r="U1295" s="39">
        <f t="shared" si="40"/>
        <v>11.5</v>
      </c>
      <c r="V1295" s="32">
        <v>0.23039999999999999</v>
      </c>
      <c r="W1295" s="33">
        <f t="shared" si="41"/>
        <v>8.85</v>
      </c>
    </row>
    <row r="1296" spans="4:23" ht="13.5" thickBot="1" x14ac:dyDescent="0.25">
      <c r="D1296" s="36" t="s">
        <v>6260</v>
      </c>
      <c r="E1296" s="14">
        <v>0.05</v>
      </c>
      <c r="S1296" s="37" t="s">
        <v>6260</v>
      </c>
      <c r="T1296" s="38" t="s">
        <v>2626</v>
      </c>
      <c r="U1296" s="39">
        <f t="shared" si="40"/>
        <v>11.5</v>
      </c>
      <c r="V1296" s="32">
        <v>0.23039999999999999</v>
      </c>
      <c r="W1296" s="33">
        <f t="shared" si="41"/>
        <v>8.85</v>
      </c>
    </row>
    <row r="1297" spans="4:23" ht="13.5" thickBot="1" x14ac:dyDescent="0.25">
      <c r="D1297" s="36" t="s">
        <v>6264</v>
      </c>
      <c r="E1297" s="14">
        <v>0.05</v>
      </c>
      <c r="S1297" s="37" t="s">
        <v>6264</v>
      </c>
      <c r="T1297" s="38" t="s">
        <v>2626</v>
      </c>
      <c r="U1297" s="39">
        <f t="shared" si="40"/>
        <v>11.5</v>
      </c>
      <c r="V1297" s="32">
        <v>0.23039999999999999</v>
      </c>
      <c r="W1297" s="33">
        <f t="shared" si="41"/>
        <v>8.85</v>
      </c>
    </row>
    <row r="1298" spans="4:23" ht="13.5" thickBot="1" x14ac:dyDescent="0.25">
      <c r="D1298" s="36" t="s">
        <v>6266</v>
      </c>
      <c r="E1298" s="14">
        <v>0.05</v>
      </c>
      <c r="S1298" s="37" t="s">
        <v>6266</v>
      </c>
      <c r="T1298" s="38" t="s">
        <v>2626</v>
      </c>
      <c r="U1298" s="39">
        <f t="shared" si="40"/>
        <v>11.5</v>
      </c>
      <c r="V1298" s="32">
        <v>0.23039999999999999</v>
      </c>
      <c r="W1298" s="33">
        <f t="shared" si="41"/>
        <v>8.85</v>
      </c>
    </row>
    <row r="1299" spans="4:23" ht="13.5" thickBot="1" x14ac:dyDescent="0.25">
      <c r="D1299" s="36" t="s">
        <v>6268</v>
      </c>
      <c r="E1299" s="14">
        <v>0.05</v>
      </c>
      <c r="S1299" s="37" t="s">
        <v>6268</v>
      </c>
      <c r="T1299" s="38" t="s">
        <v>2626</v>
      </c>
      <c r="U1299" s="39">
        <f t="shared" si="40"/>
        <v>11.5</v>
      </c>
      <c r="V1299" s="32">
        <v>0.23039999999999999</v>
      </c>
      <c r="W1299" s="33">
        <f t="shared" si="41"/>
        <v>8.85</v>
      </c>
    </row>
    <row r="1300" spans="4:23" ht="13.5" thickBot="1" x14ac:dyDescent="0.25">
      <c r="D1300" s="36" t="s">
        <v>5080</v>
      </c>
      <c r="E1300" s="14">
        <v>0.05</v>
      </c>
      <c r="S1300" s="37" t="s">
        <v>5080</v>
      </c>
      <c r="T1300" s="38" t="s">
        <v>2626</v>
      </c>
      <c r="U1300" s="39">
        <f t="shared" si="40"/>
        <v>11.5</v>
      </c>
      <c r="V1300" s="32">
        <v>0.23039999999999999</v>
      </c>
      <c r="W1300" s="33">
        <f t="shared" si="41"/>
        <v>8.85</v>
      </c>
    </row>
    <row r="1301" spans="4:23" ht="13.5" thickBot="1" x14ac:dyDescent="0.25">
      <c r="D1301" s="36" t="s">
        <v>5082</v>
      </c>
      <c r="E1301" s="14">
        <v>0.05</v>
      </c>
      <c r="S1301" s="37" t="s">
        <v>5082</v>
      </c>
      <c r="T1301" s="38" t="s">
        <v>2626</v>
      </c>
      <c r="U1301" s="39">
        <f t="shared" si="40"/>
        <v>11.5</v>
      </c>
      <c r="V1301" s="32">
        <v>0.23039999999999999</v>
      </c>
      <c r="W1301" s="33">
        <f t="shared" si="41"/>
        <v>8.85</v>
      </c>
    </row>
    <row r="1302" spans="4:23" ht="13.5" thickBot="1" x14ac:dyDescent="0.25">
      <c r="D1302" s="36" t="s">
        <v>5084</v>
      </c>
      <c r="E1302" s="14">
        <v>0.05</v>
      </c>
      <c r="S1302" s="37" t="s">
        <v>5084</v>
      </c>
      <c r="T1302" s="38" t="s">
        <v>2626</v>
      </c>
      <c r="U1302" s="39">
        <f t="shared" si="40"/>
        <v>11.5</v>
      </c>
      <c r="V1302" s="32">
        <v>0.23039999999999999</v>
      </c>
      <c r="W1302" s="33">
        <f t="shared" si="41"/>
        <v>8.85</v>
      </c>
    </row>
    <row r="1303" spans="4:23" ht="13.5" thickBot="1" x14ac:dyDescent="0.25">
      <c r="D1303" s="36" t="s">
        <v>5086</v>
      </c>
      <c r="E1303" s="14">
        <v>0.05</v>
      </c>
      <c r="S1303" s="37" t="s">
        <v>5086</v>
      </c>
      <c r="T1303" s="38" t="s">
        <v>2626</v>
      </c>
      <c r="U1303" s="39">
        <f t="shared" si="40"/>
        <v>11.5</v>
      </c>
      <c r="V1303" s="32">
        <v>0.23039999999999999</v>
      </c>
      <c r="W1303" s="33">
        <f t="shared" si="41"/>
        <v>8.85</v>
      </c>
    </row>
    <row r="1304" spans="4:23" ht="13.5" thickBot="1" x14ac:dyDescent="0.25">
      <c r="D1304" s="36" t="s">
        <v>6270</v>
      </c>
      <c r="E1304" s="14">
        <v>0.05</v>
      </c>
      <c r="S1304" s="37" t="s">
        <v>6270</v>
      </c>
      <c r="T1304" s="38" t="s">
        <v>2626</v>
      </c>
      <c r="U1304" s="39">
        <f t="shared" si="40"/>
        <v>11.5</v>
      </c>
      <c r="V1304" s="32">
        <v>0.23039999999999999</v>
      </c>
      <c r="W1304" s="33">
        <f t="shared" si="41"/>
        <v>8.85</v>
      </c>
    </row>
    <row r="1305" spans="4:23" ht="13.5" thickBot="1" x14ac:dyDescent="0.25">
      <c r="D1305" s="36" t="s">
        <v>3134</v>
      </c>
      <c r="E1305" s="14">
        <v>0.05</v>
      </c>
      <c r="S1305" s="37" t="s">
        <v>3134</v>
      </c>
      <c r="T1305" s="38" t="s">
        <v>2626</v>
      </c>
      <c r="U1305" s="39">
        <f t="shared" si="40"/>
        <v>11.5</v>
      </c>
      <c r="V1305" s="32">
        <v>0.23039999999999999</v>
      </c>
      <c r="W1305" s="33">
        <f t="shared" si="41"/>
        <v>8.85</v>
      </c>
    </row>
    <row r="1306" spans="4:23" ht="13.5" thickBot="1" x14ac:dyDescent="0.25">
      <c r="D1306" s="36" t="s">
        <v>3136</v>
      </c>
      <c r="E1306" s="14">
        <v>0.05</v>
      </c>
      <c r="S1306" s="37" t="s">
        <v>3136</v>
      </c>
      <c r="T1306" s="38" t="s">
        <v>2626</v>
      </c>
      <c r="U1306" s="39">
        <f t="shared" si="40"/>
        <v>11.5</v>
      </c>
      <c r="V1306" s="32">
        <v>0.23039999999999999</v>
      </c>
      <c r="W1306" s="33">
        <f t="shared" si="41"/>
        <v>8.85</v>
      </c>
    </row>
    <row r="1307" spans="4:23" ht="13.5" thickBot="1" x14ac:dyDescent="0.25">
      <c r="D1307" s="36" t="s">
        <v>3138</v>
      </c>
      <c r="E1307" s="14">
        <v>0.05</v>
      </c>
      <c r="S1307" s="37" t="s">
        <v>3138</v>
      </c>
      <c r="T1307" s="38" t="s">
        <v>2626</v>
      </c>
      <c r="U1307" s="39">
        <f t="shared" si="40"/>
        <v>11.5</v>
      </c>
      <c r="V1307" s="32">
        <v>0.23039999999999999</v>
      </c>
      <c r="W1307" s="33">
        <f t="shared" si="41"/>
        <v>8.85</v>
      </c>
    </row>
    <row r="1308" spans="4:23" ht="13.5" thickBot="1" x14ac:dyDescent="0.25">
      <c r="D1308" s="36" t="s">
        <v>3140</v>
      </c>
      <c r="E1308" s="14">
        <v>0.05</v>
      </c>
      <c r="S1308" s="37" t="s">
        <v>3140</v>
      </c>
      <c r="T1308" s="38" t="s">
        <v>2626</v>
      </c>
      <c r="U1308" s="39">
        <f t="shared" si="40"/>
        <v>11.5</v>
      </c>
      <c r="V1308" s="32">
        <v>0.23039999999999999</v>
      </c>
      <c r="W1308" s="33">
        <f t="shared" si="41"/>
        <v>8.85</v>
      </c>
    </row>
    <row r="1309" spans="4:23" ht="13.5" thickBot="1" x14ac:dyDescent="0.25">
      <c r="D1309" s="36" t="s">
        <v>3142</v>
      </c>
      <c r="E1309" s="14">
        <v>0.05</v>
      </c>
      <c r="S1309" s="37" t="s">
        <v>3142</v>
      </c>
      <c r="T1309" s="38" t="s">
        <v>2626</v>
      </c>
      <c r="U1309" s="39">
        <f t="shared" si="40"/>
        <v>11.5</v>
      </c>
      <c r="V1309" s="32">
        <v>0.23039999999999999</v>
      </c>
      <c r="W1309" s="33">
        <f t="shared" si="41"/>
        <v>8.85</v>
      </c>
    </row>
    <row r="1310" spans="4:23" ht="13.5" thickBot="1" x14ac:dyDescent="0.25">
      <c r="D1310" s="36" t="s">
        <v>5102</v>
      </c>
      <c r="E1310" s="14">
        <v>0.05</v>
      </c>
      <c r="S1310" s="37" t="s">
        <v>5102</v>
      </c>
      <c r="T1310" s="38" t="s">
        <v>2626</v>
      </c>
      <c r="U1310" s="39">
        <f t="shared" si="40"/>
        <v>11.5</v>
      </c>
      <c r="V1310" s="32">
        <v>0.23039999999999999</v>
      </c>
      <c r="W1310" s="33">
        <f t="shared" si="41"/>
        <v>8.85</v>
      </c>
    </row>
    <row r="1311" spans="4:23" ht="13.5" thickBot="1" x14ac:dyDescent="0.25">
      <c r="D1311" s="36" t="s">
        <v>5104</v>
      </c>
      <c r="E1311" s="14">
        <v>0.05</v>
      </c>
      <c r="S1311" s="37" t="s">
        <v>5104</v>
      </c>
      <c r="T1311" s="38" t="s">
        <v>2626</v>
      </c>
      <c r="U1311" s="39">
        <f t="shared" si="40"/>
        <v>11.5</v>
      </c>
      <c r="V1311" s="32">
        <v>0.23039999999999999</v>
      </c>
      <c r="W1311" s="33">
        <f t="shared" si="41"/>
        <v>8.85</v>
      </c>
    </row>
    <row r="1312" spans="4:23" ht="13.5" thickBot="1" x14ac:dyDescent="0.25">
      <c r="D1312" s="36" t="s">
        <v>5106</v>
      </c>
      <c r="E1312" s="14">
        <v>0.05</v>
      </c>
      <c r="S1312" s="37" t="s">
        <v>5106</v>
      </c>
      <c r="T1312" s="38" t="s">
        <v>2626</v>
      </c>
      <c r="U1312" s="39">
        <f t="shared" si="40"/>
        <v>11.5</v>
      </c>
      <c r="V1312" s="32">
        <v>0.23039999999999999</v>
      </c>
      <c r="W1312" s="33">
        <f t="shared" si="41"/>
        <v>8.85</v>
      </c>
    </row>
    <row r="1313" spans="4:23" ht="13.5" thickBot="1" x14ac:dyDescent="0.25">
      <c r="D1313" s="36" t="s">
        <v>5108</v>
      </c>
      <c r="E1313" s="14">
        <v>0.05</v>
      </c>
      <c r="S1313" s="37" t="s">
        <v>5108</v>
      </c>
      <c r="T1313" s="38" t="s">
        <v>2626</v>
      </c>
      <c r="U1313" s="39">
        <f t="shared" si="40"/>
        <v>11.5</v>
      </c>
      <c r="V1313" s="32">
        <v>0.23039999999999999</v>
      </c>
      <c r="W1313" s="33">
        <f t="shared" si="41"/>
        <v>8.85</v>
      </c>
    </row>
    <row r="1314" spans="4:23" ht="13.5" thickBot="1" x14ac:dyDescent="0.25">
      <c r="D1314" s="36" t="s">
        <v>5110</v>
      </c>
      <c r="E1314" s="14">
        <v>0.05</v>
      </c>
      <c r="S1314" s="37" t="s">
        <v>5110</v>
      </c>
      <c r="T1314" s="38" t="s">
        <v>2626</v>
      </c>
      <c r="U1314" s="39">
        <f t="shared" si="40"/>
        <v>11.5</v>
      </c>
      <c r="V1314" s="32">
        <v>0.23039999999999999</v>
      </c>
      <c r="W1314" s="33">
        <f t="shared" si="41"/>
        <v>8.85</v>
      </c>
    </row>
    <row r="1315" spans="4:23" ht="13.5" thickBot="1" x14ac:dyDescent="0.25">
      <c r="D1315" s="36" t="s">
        <v>5112</v>
      </c>
      <c r="E1315" s="14">
        <v>0.05</v>
      </c>
      <c r="S1315" s="37" t="s">
        <v>5112</v>
      </c>
      <c r="T1315" s="38" t="s">
        <v>2626</v>
      </c>
      <c r="U1315" s="39">
        <f t="shared" si="40"/>
        <v>11.5</v>
      </c>
      <c r="V1315" s="32">
        <v>0.23039999999999999</v>
      </c>
      <c r="W1315" s="33">
        <f t="shared" si="41"/>
        <v>8.85</v>
      </c>
    </row>
    <row r="1316" spans="4:23" ht="13.5" thickBot="1" x14ac:dyDescent="0.25">
      <c r="D1316" s="36" t="s">
        <v>5114</v>
      </c>
      <c r="E1316" s="14">
        <v>0.05</v>
      </c>
      <c r="S1316" s="37" t="s">
        <v>5114</v>
      </c>
      <c r="T1316" s="38" t="s">
        <v>2626</v>
      </c>
      <c r="U1316" s="39">
        <f t="shared" si="40"/>
        <v>11.5</v>
      </c>
      <c r="V1316" s="32">
        <v>0.23039999999999999</v>
      </c>
      <c r="W1316" s="33">
        <f t="shared" si="41"/>
        <v>8.85</v>
      </c>
    </row>
    <row r="1317" spans="4:23" ht="13.5" thickBot="1" x14ac:dyDescent="0.25">
      <c r="D1317" s="36" t="s">
        <v>5116</v>
      </c>
      <c r="E1317" s="14">
        <v>0.05</v>
      </c>
      <c r="S1317" s="37" t="s">
        <v>5116</v>
      </c>
      <c r="T1317" s="38" t="s">
        <v>2626</v>
      </c>
      <c r="U1317" s="39">
        <f t="shared" si="40"/>
        <v>11.5</v>
      </c>
      <c r="V1317" s="32">
        <v>0.23039999999999999</v>
      </c>
      <c r="W1317" s="33">
        <f t="shared" si="41"/>
        <v>8.85</v>
      </c>
    </row>
    <row r="1318" spans="4:23" ht="13.5" thickBot="1" x14ac:dyDescent="0.25">
      <c r="D1318" s="36" t="s">
        <v>5118</v>
      </c>
      <c r="E1318" s="14">
        <v>0.05</v>
      </c>
      <c r="S1318" s="37" t="s">
        <v>5118</v>
      </c>
      <c r="T1318" s="38" t="s">
        <v>2626</v>
      </c>
      <c r="U1318" s="39">
        <f t="shared" si="40"/>
        <v>11.5</v>
      </c>
      <c r="V1318" s="32">
        <v>0.23039999999999999</v>
      </c>
      <c r="W1318" s="33">
        <f t="shared" si="41"/>
        <v>8.85</v>
      </c>
    </row>
    <row r="1319" spans="4:23" ht="13.5" thickBot="1" x14ac:dyDescent="0.25">
      <c r="D1319" s="36" t="s">
        <v>5120</v>
      </c>
      <c r="E1319" s="14">
        <v>0.05</v>
      </c>
      <c r="S1319" s="37" t="s">
        <v>5120</v>
      </c>
      <c r="T1319" s="38" t="s">
        <v>2626</v>
      </c>
      <c r="U1319" s="39">
        <f t="shared" si="40"/>
        <v>11.5</v>
      </c>
      <c r="V1319" s="32">
        <v>0.23039999999999999</v>
      </c>
      <c r="W1319" s="33">
        <f t="shared" si="41"/>
        <v>8.85</v>
      </c>
    </row>
    <row r="1320" spans="4:23" ht="13.5" thickBot="1" x14ac:dyDescent="0.25">
      <c r="D1320" s="36" t="s">
        <v>5122</v>
      </c>
      <c r="E1320" s="14">
        <v>0.05</v>
      </c>
      <c r="S1320" s="37" t="s">
        <v>5122</v>
      </c>
      <c r="T1320" s="38" t="s">
        <v>2626</v>
      </c>
      <c r="U1320" s="39">
        <f t="shared" si="40"/>
        <v>11.5</v>
      </c>
      <c r="V1320" s="32">
        <v>0.23039999999999999</v>
      </c>
      <c r="W1320" s="33">
        <f t="shared" si="41"/>
        <v>8.85</v>
      </c>
    </row>
    <row r="1321" spans="4:23" ht="13.5" thickBot="1" x14ac:dyDescent="0.25">
      <c r="D1321" s="36" t="s">
        <v>5124</v>
      </c>
      <c r="E1321" s="14">
        <v>0.05</v>
      </c>
      <c r="S1321" s="37" t="s">
        <v>5124</v>
      </c>
      <c r="T1321" s="38" t="s">
        <v>2626</v>
      </c>
      <c r="U1321" s="39">
        <f t="shared" si="40"/>
        <v>11.5</v>
      </c>
      <c r="V1321" s="32">
        <v>0.23039999999999999</v>
      </c>
      <c r="W1321" s="33">
        <f t="shared" si="41"/>
        <v>8.85</v>
      </c>
    </row>
    <row r="1322" spans="4:23" ht="13.5" thickBot="1" x14ac:dyDescent="0.25">
      <c r="D1322" s="36" t="s">
        <v>5126</v>
      </c>
      <c r="E1322" s="14">
        <v>0.05</v>
      </c>
      <c r="S1322" s="37" t="s">
        <v>5126</v>
      </c>
      <c r="T1322" s="38" t="s">
        <v>2626</v>
      </c>
      <c r="U1322" s="39">
        <f t="shared" si="40"/>
        <v>11.5</v>
      </c>
      <c r="V1322" s="32">
        <v>0.23039999999999999</v>
      </c>
      <c r="W1322" s="33">
        <f t="shared" si="41"/>
        <v>8.85</v>
      </c>
    </row>
    <row r="1323" spans="4:23" ht="13.5" thickBot="1" x14ac:dyDescent="0.25">
      <c r="D1323" s="36" t="s">
        <v>5128</v>
      </c>
      <c r="E1323" s="14">
        <v>0.05</v>
      </c>
      <c r="S1323" s="37" t="s">
        <v>5128</v>
      </c>
      <c r="T1323" s="38" t="s">
        <v>2626</v>
      </c>
      <c r="U1323" s="39">
        <f t="shared" si="40"/>
        <v>11.5</v>
      </c>
      <c r="V1323" s="32">
        <v>0.23039999999999999</v>
      </c>
      <c r="W1323" s="33">
        <f t="shared" si="41"/>
        <v>8.85</v>
      </c>
    </row>
    <row r="1324" spans="4:23" ht="13.5" thickBot="1" x14ac:dyDescent="0.25">
      <c r="D1324" s="36" t="s">
        <v>5130</v>
      </c>
      <c r="E1324" s="14">
        <v>0.05</v>
      </c>
      <c r="S1324" s="37" t="s">
        <v>5130</v>
      </c>
      <c r="T1324" s="38" t="s">
        <v>2626</v>
      </c>
      <c r="U1324" s="39">
        <f t="shared" si="40"/>
        <v>11.5</v>
      </c>
      <c r="V1324" s="32">
        <v>0.23039999999999999</v>
      </c>
      <c r="W1324" s="33">
        <f t="shared" si="41"/>
        <v>8.85</v>
      </c>
    </row>
    <row r="1325" spans="4:23" ht="13.5" thickBot="1" x14ac:dyDescent="0.25">
      <c r="D1325" s="36" t="s">
        <v>5132</v>
      </c>
      <c r="E1325" s="14">
        <v>0.05</v>
      </c>
      <c r="S1325" s="37" t="s">
        <v>5132</v>
      </c>
      <c r="T1325" s="38" t="s">
        <v>2626</v>
      </c>
      <c r="U1325" s="39">
        <f t="shared" si="40"/>
        <v>11.5</v>
      </c>
      <c r="V1325" s="32">
        <v>0.23039999999999999</v>
      </c>
      <c r="W1325" s="33">
        <f t="shared" si="41"/>
        <v>8.85</v>
      </c>
    </row>
    <row r="1326" spans="4:23" ht="13.5" thickBot="1" x14ac:dyDescent="0.25">
      <c r="D1326" s="36" t="s">
        <v>5134</v>
      </c>
      <c r="E1326" s="14">
        <v>0.05</v>
      </c>
      <c r="S1326" s="37" t="s">
        <v>5134</v>
      </c>
      <c r="T1326" s="38" t="s">
        <v>2626</v>
      </c>
      <c r="U1326" s="39">
        <f t="shared" si="40"/>
        <v>11.5</v>
      </c>
      <c r="V1326" s="32">
        <v>0.23039999999999999</v>
      </c>
      <c r="W1326" s="33">
        <f t="shared" si="41"/>
        <v>8.85</v>
      </c>
    </row>
    <row r="1327" spans="4:23" ht="13.5" thickBot="1" x14ac:dyDescent="0.25">
      <c r="D1327" s="36" t="s">
        <v>5136</v>
      </c>
      <c r="E1327" s="14">
        <v>0.05</v>
      </c>
      <c r="S1327" s="37" t="s">
        <v>5136</v>
      </c>
      <c r="T1327" s="38" t="s">
        <v>2626</v>
      </c>
      <c r="U1327" s="39">
        <f t="shared" si="40"/>
        <v>11.5</v>
      </c>
      <c r="V1327" s="32">
        <v>0.23039999999999999</v>
      </c>
      <c r="W1327" s="33">
        <f t="shared" si="41"/>
        <v>8.85</v>
      </c>
    </row>
    <row r="1328" spans="4:23" ht="13.5" thickBot="1" x14ac:dyDescent="0.25">
      <c r="D1328" s="36" t="s">
        <v>5138</v>
      </c>
      <c r="E1328" s="14">
        <v>0.05</v>
      </c>
      <c r="S1328" s="37" t="s">
        <v>5138</v>
      </c>
      <c r="T1328" s="38" t="s">
        <v>2626</v>
      </c>
      <c r="U1328" s="39">
        <f t="shared" si="40"/>
        <v>11.5</v>
      </c>
      <c r="V1328" s="32">
        <v>0.23039999999999999</v>
      </c>
      <c r="W1328" s="33">
        <f t="shared" si="41"/>
        <v>8.85</v>
      </c>
    </row>
    <row r="1329" spans="4:23" ht="13.5" thickBot="1" x14ac:dyDescent="0.25">
      <c r="D1329" s="36" t="s">
        <v>5140</v>
      </c>
      <c r="E1329" s="14">
        <v>0.05</v>
      </c>
      <c r="S1329" s="37" t="s">
        <v>5140</v>
      </c>
      <c r="T1329" s="38" t="s">
        <v>2626</v>
      </c>
      <c r="U1329" s="39">
        <f t="shared" si="40"/>
        <v>11.5</v>
      </c>
      <c r="V1329" s="32">
        <v>0.23039999999999999</v>
      </c>
      <c r="W1329" s="33">
        <f t="shared" si="41"/>
        <v>8.85</v>
      </c>
    </row>
    <row r="1330" spans="4:23" ht="13.5" thickBot="1" x14ac:dyDescent="0.25">
      <c r="D1330" s="36" t="s">
        <v>5142</v>
      </c>
      <c r="E1330" s="14">
        <v>0.05</v>
      </c>
      <c r="S1330" s="37" t="s">
        <v>5142</v>
      </c>
      <c r="T1330" s="38" t="s">
        <v>2626</v>
      </c>
      <c r="U1330" s="39">
        <f t="shared" si="40"/>
        <v>11.5</v>
      </c>
      <c r="V1330" s="32">
        <v>0.23039999999999999</v>
      </c>
      <c r="W1330" s="33">
        <f t="shared" si="41"/>
        <v>8.85</v>
      </c>
    </row>
    <row r="1331" spans="4:23" ht="13.5" thickBot="1" x14ac:dyDescent="0.25">
      <c r="D1331" s="36" t="s">
        <v>5144</v>
      </c>
      <c r="E1331" s="14">
        <v>0.05</v>
      </c>
      <c r="S1331" s="37" t="s">
        <v>5144</v>
      </c>
      <c r="T1331" s="38" t="s">
        <v>2626</v>
      </c>
      <c r="U1331" s="39">
        <f t="shared" si="40"/>
        <v>11.5</v>
      </c>
      <c r="V1331" s="32">
        <v>0.23039999999999999</v>
      </c>
      <c r="W1331" s="33">
        <f t="shared" si="41"/>
        <v>8.85</v>
      </c>
    </row>
    <row r="1332" spans="4:23" ht="13.5" thickBot="1" x14ac:dyDescent="0.25">
      <c r="D1332" s="36" t="s">
        <v>5146</v>
      </c>
      <c r="E1332" s="14">
        <v>0.05</v>
      </c>
      <c r="S1332" s="37" t="s">
        <v>5146</v>
      </c>
      <c r="T1332" s="38" t="s">
        <v>2626</v>
      </c>
      <c r="U1332" s="39">
        <f t="shared" si="40"/>
        <v>11.5</v>
      </c>
      <c r="V1332" s="32">
        <v>0.23039999999999999</v>
      </c>
      <c r="W1332" s="33">
        <f t="shared" si="41"/>
        <v>8.85</v>
      </c>
    </row>
    <row r="1333" spans="4:23" ht="13.5" thickBot="1" x14ac:dyDescent="0.25">
      <c r="D1333" s="36" t="s">
        <v>5148</v>
      </c>
      <c r="E1333" s="14">
        <v>0.05</v>
      </c>
      <c r="S1333" s="37" t="s">
        <v>5148</v>
      </c>
      <c r="T1333" s="38" t="s">
        <v>2626</v>
      </c>
      <c r="U1333" s="39">
        <f t="shared" si="40"/>
        <v>11.5</v>
      </c>
      <c r="V1333" s="32">
        <v>0.23039999999999999</v>
      </c>
      <c r="W1333" s="33">
        <f t="shared" si="41"/>
        <v>8.85</v>
      </c>
    </row>
    <row r="1334" spans="4:23" ht="13.5" thickBot="1" x14ac:dyDescent="0.25">
      <c r="D1334" s="36" t="s">
        <v>5150</v>
      </c>
      <c r="E1334" s="14">
        <v>0.05</v>
      </c>
      <c r="S1334" s="37" t="s">
        <v>5150</v>
      </c>
      <c r="T1334" s="38" t="s">
        <v>2626</v>
      </c>
      <c r="U1334" s="39">
        <f t="shared" si="40"/>
        <v>11.5</v>
      </c>
      <c r="V1334" s="32">
        <v>0.23039999999999999</v>
      </c>
      <c r="W1334" s="33">
        <f t="shared" si="41"/>
        <v>8.85</v>
      </c>
    </row>
    <row r="1335" spans="4:23" ht="13.5" thickBot="1" x14ac:dyDescent="0.25">
      <c r="D1335" s="36" t="s">
        <v>5152</v>
      </c>
      <c r="E1335" s="14">
        <v>0.05</v>
      </c>
      <c r="S1335" s="37" t="s">
        <v>5152</v>
      </c>
      <c r="T1335" s="38" t="s">
        <v>2626</v>
      </c>
      <c r="U1335" s="39">
        <f t="shared" si="40"/>
        <v>11.5</v>
      </c>
      <c r="V1335" s="32">
        <v>0.23039999999999999</v>
      </c>
      <c r="W1335" s="33">
        <f t="shared" si="41"/>
        <v>8.85</v>
      </c>
    </row>
    <row r="1336" spans="4:23" ht="13.5" thickBot="1" x14ac:dyDescent="0.25">
      <c r="D1336" s="36" t="s">
        <v>2948</v>
      </c>
      <c r="E1336" s="14">
        <v>0.05</v>
      </c>
      <c r="S1336" s="37" t="s">
        <v>2948</v>
      </c>
      <c r="T1336" s="38" t="s">
        <v>2626</v>
      </c>
      <c r="U1336" s="39">
        <f t="shared" si="40"/>
        <v>11.5</v>
      </c>
      <c r="V1336" s="32">
        <v>0.23039999999999999</v>
      </c>
      <c r="W1336" s="33">
        <f t="shared" si="41"/>
        <v>8.85</v>
      </c>
    </row>
    <row r="1337" spans="4:23" ht="13.5" thickBot="1" x14ac:dyDescent="0.25">
      <c r="D1337" s="36" t="s">
        <v>2950</v>
      </c>
      <c r="E1337" s="14">
        <v>0.05</v>
      </c>
      <c r="S1337" s="37" t="s">
        <v>2950</v>
      </c>
      <c r="T1337" s="38" t="s">
        <v>2626</v>
      </c>
      <c r="U1337" s="39">
        <f t="shared" si="40"/>
        <v>11.5</v>
      </c>
      <c r="V1337" s="32">
        <v>0.23039999999999999</v>
      </c>
      <c r="W1337" s="33">
        <f t="shared" si="41"/>
        <v>8.85</v>
      </c>
    </row>
    <row r="1338" spans="4:23" ht="13.5" thickBot="1" x14ac:dyDescent="0.25">
      <c r="D1338" s="36" t="s">
        <v>2952</v>
      </c>
      <c r="E1338" s="14">
        <v>0.05</v>
      </c>
      <c r="S1338" s="37" t="s">
        <v>2952</v>
      </c>
      <c r="T1338" s="38" t="s">
        <v>2626</v>
      </c>
      <c r="U1338" s="39">
        <f t="shared" si="40"/>
        <v>11.5</v>
      </c>
      <c r="V1338" s="32">
        <v>0.23039999999999999</v>
      </c>
      <c r="W1338" s="33">
        <f t="shared" si="41"/>
        <v>8.85</v>
      </c>
    </row>
    <row r="1339" spans="4:23" ht="13.5" thickBot="1" x14ac:dyDescent="0.25">
      <c r="D1339" s="36" t="s">
        <v>2954</v>
      </c>
      <c r="E1339" s="14">
        <v>0.05</v>
      </c>
      <c r="S1339" s="37" t="s">
        <v>2954</v>
      </c>
      <c r="T1339" s="38" t="s">
        <v>2626</v>
      </c>
      <c r="U1339" s="39">
        <f t="shared" si="40"/>
        <v>11.5</v>
      </c>
      <c r="V1339" s="32">
        <v>0.23039999999999999</v>
      </c>
      <c r="W1339" s="33">
        <f t="shared" si="41"/>
        <v>8.85</v>
      </c>
    </row>
    <row r="1340" spans="4:23" ht="13.5" thickBot="1" x14ac:dyDescent="0.25">
      <c r="D1340" s="36" t="s">
        <v>1103</v>
      </c>
      <c r="E1340" s="14">
        <v>0.05</v>
      </c>
      <c r="S1340" s="37" t="s">
        <v>1103</v>
      </c>
      <c r="T1340" s="38" t="s">
        <v>2626</v>
      </c>
      <c r="U1340" s="39">
        <f t="shared" si="40"/>
        <v>11.5</v>
      </c>
      <c r="V1340" s="32">
        <v>0.23039999999999999</v>
      </c>
      <c r="W1340" s="33">
        <f t="shared" si="41"/>
        <v>8.85</v>
      </c>
    </row>
    <row r="1341" spans="4:23" ht="13.5" thickBot="1" x14ac:dyDescent="0.25">
      <c r="D1341" s="36" t="s">
        <v>1105</v>
      </c>
      <c r="E1341" s="14">
        <v>0.05</v>
      </c>
      <c r="S1341" s="37" t="s">
        <v>1105</v>
      </c>
      <c r="T1341" s="38" t="s">
        <v>2626</v>
      </c>
      <c r="U1341" s="39">
        <f t="shared" si="40"/>
        <v>11.5</v>
      </c>
      <c r="V1341" s="32">
        <v>0.23039999999999999</v>
      </c>
      <c r="W1341" s="33">
        <f t="shared" si="41"/>
        <v>8.85</v>
      </c>
    </row>
    <row r="1342" spans="4:23" ht="13.5" thickBot="1" x14ac:dyDescent="0.25">
      <c r="D1342" s="36" t="s">
        <v>1107</v>
      </c>
      <c r="E1342" s="14">
        <v>0.05</v>
      </c>
      <c r="S1342" s="37" t="s">
        <v>1107</v>
      </c>
      <c r="T1342" s="38" t="s">
        <v>2626</v>
      </c>
      <c r="U1342" s="39">
        <f t="shared" si="40"/>
        <v>11.5</v>
      </c>
      <c r="V1342" s="32">
        <v>0.23039999999999999</v>
      </c>
      <c r="W1342" s="33">
        <f t="shared" si="41"/>
        <v>8.85</v>
      </c>
    </row>
    <row r="1343" spans="4:23" ht="13.5" thickBot="1" x14ac:dyDescent="0.25">
      <c r="D1343" s="36" t="s">
        <v>1109</v>
      </c>
      <c r="E1343" s="14">
        <v>0.05</v>
      </c>
      <c r="S1343" s="37" t="s">
        <v>1109</v>
      </c>
      <c r="T1343" s="38" t="s">
        <v>2626</v>
      </c>
      <c r="U1343" s="39">
        <f t="shared" si="40"/>
        <v>11.5</v>
      </c>
      <c r="V1343" s="32">
        <v>0.23039999999999999</v>
      </c>
      <c r="W1343" s="33">
        <f t="shared" si="41"/>
        <v>8.85</v>
      </c>
    </row>
    <row r="1344" spans="4:23" ht="13.5" thickBot="1" x14ac:dyDescent="0.25">
      <c r="D1344" s="36" t="s">
        <v>1111</v>
      </c>
      <c r="E1344" s="14">
        <v>0.05</v>
      </c>
      <c r="S1344" s="37" t="s">
        <v>1111</v>
      </c>
      <c r="T1344" s="38" t="s">
        <v>2626</v>
      </c>
      <c r="U1344" s="39">
        <f t="shared" si="40"/>
        <v>11.5</v>
      </c>
      <c r="V1344" s="32">
        <v>0.23039999999999999</v>
      </c>
      <c r="W1344" s="33">
        <f t="shared" si="41"/>
        <v>8.85</v>
      </c>
    </row>
    <row r="1345" spans="4:23" ht="13.5" thickBot="1" x14ac:dyDescent="0.25">
      <c r="D1345" s="36" t="s">
        <v>1113</v>
      </c>
      <c r="E1345" s="14">
        <v>0.05</v>
      </c>
      <c r="S1345" s="37" t="s">
        <v>1113</v>
      </c>
      <c r="T1345" s="38" t="s">
        <v>2626</v>
      </c>
      <c r="U1345" s="39">
        <f t="shared" si="40"/>
        <v>11.5</v>
      </c>
      <c r="V1345" s="32">
        <v>0.23039999999999999</v>
      </c>
      <c r="W1345" s="33">
        <f t="shared" si="41"/>
        <v>8.85</v>
      </c>
    </row>
    <row r="1346" spans="4:23" ht="13.5" thickBot="1" x14ac:dyDescent="0.25">
      <c r="D1346" s="36" t="s">
        <v>1115</v>
      </c>
      <c r="E1346" s="14">
        <v>0.05</v>
      </c>
      <c r="S1346" s="37" t="s">
        <v>1115</v>
      </c>
      <c r="T1346" s="38" t="s">
        <v>2626</v>
      </c>
      <c r="U1346" s="39">
        <f t="shared" si="40"/>
        <v>11.5</v>
      </c>
      <c r="V1346" s="32">
        <v>0.23039999999999999</v>
      </c>
      <c r="W1346" s="33">
        <f t="shared" si="41"/>
        <v>8.85</v>
      </c>
    </row>
    <row r="1347" spans="4:23" ht="13.5" thickBot="1" x14ac:dyDescent="0.25">
      <c r="D1347" s="36" t="s">
        <v>1117</v>
      </c>
      <c r="E1347" s="14">
        <v>0.05</v>
      </c>
      <c r="S1347" s="37" t="s">
        <v>1117</v>
      </c>
      <c r="T1347" s="38" t="s">
        <v>2626</v>
      </c>
      <c r="U1347" s="39">
        <f t="shared" si="40"/>
        <v>11.5</v>
      </c>
      <c r="V1347" s="32">
        <v>0.23039999999999999</v>
      </c>
      <c r="W1347" s="33">
        <f t="shared" si="41"/>
        <v>8.85</v>
      </c>
    </row>
    <row r="1348" spans="4:23" ht="13.5" thickBot="1" x14ac:dyDescent="0.25">
      <c r="D1348" s="36" t="s">
        <v>1119</v>
      </c>
      <c r="E1348" s="14">
        <v>0.05</v>
      </c>
      <c r="S1348" s="37" t="s">
        <v>1119</v>
      </c>
      <c r="T1348" s="38" t="s">
        <v>2626</v>
      </c>
      <c r="U1348" s="39">
        <f t="shared" si="40"/>
        <v>11.5</v>
      </c>
      <c r="V1348" s="32">
        <v>0.23039999999999999</v>
      </c>
      <c r="W1348" s="33">
        <f t="shared" si="41"/>
        <v>8.85</v>
      </c>
    </row>
    <row r="1349" spans="4:23" ht="13.5" thickBot="1" x14ac:dyDescent="0.25">
      <c r="D1349" s="36" t="s">
        <v>1121</v>
      </c>
      <c r="E1349" s="14">
        <v>0.05</v>
      </c>
      <c r="S1349" s="37" t="s">
        <v>1121</v>
      </c>
      <c r="T1349" s="38" t="s">
        <v>2626</v>
      </c>
      <c r="U1349" s="39">
        <f t="shared" ref="U1349:U1414" si="42">$T$1</f>
        <v>11.5</v>
      </c>
      <c r="V1349" s="32">
        <v>0.23039999999999999</v>
      </c>
      <c r="W1349" s="33">
        <f t="shared" ref="W1349:W1410" si="43">ROUND(U1349*IF(V1349=1,1,(1-V1349)),3)</f>
        <v>8.85</v>
      </c>
    </row>
    <row r="1350" spans="4:23" ht="13.5" thickBot="1" x14ac:dyDescent="0.25">
      <c r="D1350" s="36" t="s">
        <v>1123</v>
      </c>
      <c r="E1350" s="14">
        <v>0.05</v>
      </c>
      <c r="S1350" s="37" t="s">
        <v>1123</v>
      </c>
      <c r="T1350" s="38" t="s">
        <v>2626</v>
      </c>
      <c r="U1350" s="39">
        <f t="shared" si="42"/>
        <v>11.5</v>
      </c>
      <c r="V1350" s="32">
        <v>0.23039999999999999</v>
      </c>
      <c r="W1350" s="33">
        <f t="shared" si="43"/>
        <v>8.85</v>
      </c>
    </row>
    <row r="1351" spans="4:23" ht="13.5" thickBot="1" x14ac:dyDescent="0.25">
      <c r="D1351" s="36" t="s">
        <v>1125</v>
      </c>
      <c r="E1351" s="14">
        <v>0.05</v>
      </c>
      <c r="S1351" s="37" t="s">
        <v>1125</v>
      </c>
      <c r="T1351" s="38" t="s">
        <v>2626</v>
      </c>
      <c r="U1351" s="39">
        <f t="shared" si="42"/>
        <v>11.5</v>
      </c>
      <c r="V1351" s="32">
        <v>0.23039999999999999</v>
      </c>
      <c r="W1351" s="33">
        <f t="shared" si="43"/>
        <v>8.85</v>
      </c>
    </row>
    <row r="1352" spans="4:23" ht="13.5" thickBot="1" x14ac:dyDescent="0.25">
      <c r="D1352" s="36" t="s">
        <v>1127</v>
      </c>
      <c r="E1352" s="14">
        <v>0.05</v>
      </c>
      <c r="S1352" s="37" t="s">
        <v>1127</v>
      </c>
      <c r="T1352" s="38" t="s">
        <v>2626</v>
      </c>
      <c r="U1352" s="39">
        <f t="shared" si="42"/>
        <v>11.5</v>
      </c>
      <c r="V1352" s="32">
        <v>0.23039999999999999</v>
      </c>
      <c r="W1352" s="33">
        <f t="shared" si="43"/>
        <v>8.85</v>
      </c>
    </row>
    <row r="1353" spans="4:23" ht="13.5" thickBot="1" x14ac:dyDescent="0.25">
      <c r="D1353" s="36" t="s">
        <v>1129</v>
      </c>
      <c r="E1353" s="14">
        <v>0.05</v>
      </c>
      <c r="S1353" s="37" t="s">
        <v>1129</v>
      </c>
      <c r="T1353" s="38" t="s">
        <v>2626</v>
      </c>
      <c r="U1353" s="39">
        <f t="shared" si="42"/>
        <v>11.5</v>
      </c>
      <c r="V1353" s="32">
        <v>0.23039999999999999</v>
      </c>
      <c r="W1353" s="33">
        <f t="shared" si="43"/>
        <v>8.85</v>
      </c>
    </row>
    <row r="1354" spans="4:23" ht="13.5" thickBot="1" x14ac:dyDescent="0.25">
      <c r="D1354" s="36" t="s">
        <v>1131</v>
      </c>
      <c r="E1354" s="14">
        <v>0.05</v>
      </c>
      <c r="S1354" s="37" t="s">
        <v>1131</v>
      </c>
      <c r="T1354" s="38" t="s">
        <v>2626</v>
      </c>
      <c r="U1354" s="39">
        <f t="shared" si="42"/>
        <v>11.5</v>
      </c>
      <c r="V1354" s="32">
        <v>0.23039999999999999</v>
      </c>
      <c r="W1354" s="33">
        <f t="shared" si="43"/>
        <v>8.85</v>
      </c>
    </row>
    <row r="1355" spans="4:23" ht="13.5" thickBot="1" x14ac:dyDescent="0.25">
      <c r="D1355" s="36" t="s">
        <v>1133</v>
      </c>
      <c r="E1355" s="14">
        <v>0.05</v>
      </c>
      <c r="S1355" s="37" t="s">
        <v>1133</v>
      </c>
      <c r="T1355" s="38" t="s">
        <v>2626</v>
      </c>
      <c r="U1355" s="39">
        <f t="shared" si="42"/>
        <v>11.5</v>
      </c>
      <c r="V1355" s="32">
        <v>0.23039999999999999</v>
      </c>
      <c r="W1355" s="33">
        <f t="shared" si="43"/>
        <v>8.85</v>
      </c>
    </row>
    <row r="1356" spans="4:23" ht="13.5" thickBot="1" x14ac:dyDescent="0.25">
      <c r="D1356" s="36" t="s">
        <v>1135</v>
      </c>
      <c r="E1356" s="14">
        <v>0.05</v>
      </c>
      <c r="S1356" s="37" t="s">
        <v>1135</v>
      </c>
      <c r="T1356" s="38" t="s">
        <v>2626</v>
      </c>
      <c r="U1356" s="39">
        <f t="shared" si="42"/>
        <v>11.5</v>
      </c>
      <c r="V1356" s="32">
        <v>0.23039999999999999</v>
      </c>
      <c r="W1356" s="33">
        <f t="shared" si="43"/>
        <v>8.85</v>
      </c>
    </row>
    <row r="1357" spans="4:23" ht="13.5" thickBot="1" x14ac:dyDescent="0.25">
      <c r="D1357" s="36" t="s">
        <v>1137</v>
      </c>
      <c r="E1357" s="14">
        <v>0.05</v>
      </c>
      <c r="S1357" s="37" t="s">
        <v>1137</v>
      </c>
      <c r="T1357" s="38" t="s">
        <v>2626</v>
      </c>
      <c r="U1357" s="39">
        <f t="shared" si="42"/>
        <v>11.5</v>
      </c>
      <c r="V1357" s="32">
        <v>0.23039999999999999</v>
      </c>
      <c r="W1357" s="33">
        <f t="shared" si="43"/>
        <v>8.85</v>
      </c>
    </row>
    <row r="1358" spans="4:23" ht="13.5" thickBot="1" x14ac:dyDescent="0.25">
      <c r="D1358" s="36" t="s">
        <v>1139</v>
      </c>
      <c r="E1358" s="14">
        <v>0.05</v>
      </c>
      <c r="S1358" s="37" t="s">
        <v>1139</v>
      </c>
      <c r="T1358" s="38" t="s">
        <v>2626</v>
      </c>
      <c r="U1358" s="39">
        <f t="shared" si="42"/>
        <v>11.5</v>
      </c>
      <c r="V1358" s="32">
        <v>0.23039999999999999</v>
      </c>
      <c r="W1358" s="33">
        <f t="shared" si="43"/>
        <v>8.85</v>
      </c>
    </row>
    <row r="1359" spans="4:23" ht="13.5" thickBot="1" x14ac:dyDescent="0.25">
      <c r="D1359" s="36" t="s">
        <v>1141</v>
      </c>
      <c r="E1359" s="14">
        <v>0.05</v>
      </c>
      <c r="S1359" s="37" t="s">
        <v>1141</v>
      </c>
      <c r="T1359" s="38" t="s">
        <v>2626</v>
      </c>
      <c r="U1359" s="39">
        <f t="shared" si="42"/>
        <v>11.5</v>
      </c>
      <c r="V1359" s="32">
        <v>0.23039999999999999</v>
      </c>
      <c r="W1359" s="33">
        <f t="shared" si="43"/>
        <v>8.85</v>
      </c>
    </row>
    <row r="1360" spans="4:23" ht="13.5" thickBot="1" x14ac:dyDescent="0.25">
      <c r="D1360" s="36" t="s">
        <v>1143</v>
      </c>
      <c r="E1360" s="14">
        <v>0.05</v>
      </c>
      <c r="S1360" s="37" t="s">
        <v>1143</v>
      </c>
      <c r="T1360" s="38" t="s">
        <v>2626</v>
      </c>
      <c r="U1360" s="39">
        <f t="shared" si="42"/>
        <v>11.5</v>
      </c>
      <c r="V1360" s="32">
        <v>0.23039999999999999</v>
      </c>
      <c r="W1360" s="33">
        <f t="shared" si="43"/>
        <v>8.85</v>
      </c>
    </row>
    <row r="1361" spans="4:23" ht="13.5" thickBot="1" x14ac:dyDescent="0.25">
      <c r="D1361" s="36" t="s">
        <v>1145</v>
      </c>
      <c r="E1361" s="14">
        <v>0.05</v>
      </c>
      <c r="S1361" s="37" t="s">
        <v>1145</v>
      </c>
      <c r="T1361" s="38" t="s">
        <v>2626</v>
      </c>
      <c r="U1361" s="39">
        <f t="shared" si="42"/>
        <v>11.5</v>
      </c>
      <c r="V1361" s="32">
        <v>0.23039999999999999</v>
      </c>
      <c r="W1361" s="33">
        <f t="shared" si="43"/>
        <v>8.85</v>
      </c>
    </row>
    <row r="1362" spans="4:23" ht="13.5" thickBot="1" x14ac:dyDescent="0.25">
      <c r="D1362" s="36" t="s">
        <v>1147</v>
      </c>
      <c r="E1362" s="14">
        <v>0.05</v>
      </c>
      <c r="S1362" s="37" t="s">
        <v>1147</v>
      </c>
      <c r="T1362" s="38" t="s">
        <v>2626</v>
      </c>
      <c r="U1362" s="39">
        <f t="shared" si="42"/>
        <v>11.5</v>
      </c>
      <c r="V1362" s="32">
        <v>0.23039999999999999</v>
      </c>
      <c r="W1362" s="33">
        <f t="shared" si="43"/>
        <v>8.85</v>
      </c>
    </row>
    <row r="1363" spans="4:23" ht="13.5" thickBot="1" x14ac:dyDescent="0.25">
      <c r="D1363" s="36" t="s">
        <v>1149</v>
      </c>
      <c r="E1363" s="14">
        <v>0.05</v>
      </c>
      <c r="S1363" s="37" t="s">
        <v>1149</v>
      </c>
      <c r="T1363" s="38" t="s">
        <v>2626</v>
      </c>
      <c r="U1363" s="39">
        <f t="shared" si="42"/>
        <v>11.5</v>
      </c>
      <c r="V1363" s="32">
        <v>0.23039999999999999</v>
      </c>
      <c r="W1363" s="33">
        <f t="shared" si="43"/>
        <v>8.85</v>
      </c>
    </row>
    <row r="1364" spans="4:23" ht="13.5" thickBot="1" x14ac:dyDescent="0.25">
      <c r="D1364" s="36" t="s">
        <v>1151</v>
      </c>
      <c r="E1364" s="14">
        <v>0.05</v>
      </c>
      <c r="S1364" s="37" t="s">
        <v>1151</v>
      </c>
      <c r="T1364" s="38" t="s">
        <v>2626</v>
      </c>
      <c r="U1364" s="39">
        <f t="shared" si="42"/>
        <v>11.5</v>
      </c>
      <c r="V1364" s="32">
        <v>0.23039999999999999</v>
      </c>
      <c r="W1364" s="33">
        <f t="shared" si="43"/>
        <v>8.85</v>
      </c>
    </row>
    <row r="1365" spans="4:23" ht="13.5" thickBot="1" x14ac:dyDescent="0.25">
      <c r="D1365" s="36" t="s">
        <v>1153</v>
      </c>
      <c r="E1365" s="14">
        <v>0.05</v>
      </c>
      <c r="S1365" s="37" t="s">
        <v>1153</v>
      </c>
      <c r="T1365" s="38" t="s">
        <v>2626</v>
      </c>
      <c r="U1365" s="39">
        <f t="shared" si="42"/>
        <v>11.5</v>
      </c>
      <c r="V1365" s="32">
        <v>0.23039999999999999</v>
      </c>
      <c r="W1365" s="33">
        <f t="shared" si="43"/>
        <v>8.85</v>
      </c>
    </row>
    <row r="1366" spans="4:23" ht="13.5" thickBot="1" x14ac:dyDescent="0.25">
      <c r="D1366" s="36" t="s">
        <v>1155</v>
      </c>
      <c r="E1366" s="14">
        <v>0.05</v>
      </c>
      <c r="S1366" s="37" t="s">
        <v>1155</v>
      </c>
      <c r="T1366" s="38" t="s">
        <v>2626</v>
      </c>
      <c r="U1366" s="39">
        <f t="shared" si="42"/>
        <v>11.5</v>
      </c>
      <c r="V1366" s="32">
        <v>0.23039999999999999</v>
      </c>
      <c r="W1366" s="33">
        <f t="shared" si="43"/>
        <v>8.85</v>
      </c>
    </row>
    <row r="1367" spans="4:23" ht="13.5" thickBot="1" x14ac:dyDescent="0.25">
      <c r="D1367" s="36" t="s">
        <v>1157</v>
      </c>
      <c r="E1367" s="14">
        <v>0.05</v>
      </c>
      <c r="S1367" s="37" t="s">
        <v>1157</v>
      </c>
      <c r="T1367" s="38" t="s">
        <v>2626</v>
      </c>
      <c r="U1367" s="39">
        <f t="shared" si="42"/>
        <v>11.5</v>
      </c>
      <c r="V1367" s="32">
        <v>0.23039999999999999</v>
      </c>
      <c r="W1367" s="33">
        <f t="shared" si="43"/>
        <v>8.85</v>
      </c>
    </row>
    <row r="1368" spans="4:23" ht="13.5" thickBot="1" x14ac:dyDescent="0.25">
      <c r="D1368" s="36" t="s">
        <v>1159</v>
      </c>
      <c r="E1368" s="14">
        <v>0.05</v>
      </c>
      <c r="S1368" s="37" t="s">
        <v>1159</v>
      </c>
      <c r="T1368" s="38" t="s">
        <v>2626</v>
      </c>
      <c r="U1368" s="39">
        <f t="shared" si="42"/>
        <v>11.5</v>
      </c>
      <c r="V1368" s="32">
        <v>0.23039999999999999</v>
      </c>
      <c r="W1368" s="33">
        <f t="shared" si="43"/>
        <v>8.85</v>
      </c>
    </row>
    <row r="1369" spans="4:23" ht="13.5" thickBot="1" x14ac:dyDescent="0.25">
      <c r="D1369" s="36" t="s">
        <v>1161</v>
      </c>
      <c r="E1369" s="14">
        <v>0.05</v>
      </c>
      <c r="S1369" s="37" t="s">
        <v>1161</v>
      </c>
      <c r="T1369" s="38" t="s">
        <v>2626</v>
      </c>
      <c r="U1369" s="39">
        <f t="shared" si="42"/>
        <v>11.5</v>
      </c>
      <c r="V1369" s="32">
        <v>0.23039999999999999</v>
      </c>
      <c r="W1369" s="33">
        <f t="shared" si="43"/>
        <v>8.85</v>
      </c>
    </row>
    <row r="1370" spans="4:23" ht="13.5" thickBot="1" x14ac:dyDescent="0.25">
      <c r="D1370" s="36" t="s">
        <v>1163</v>
      </c>
      <c r="E1370" s="14">
        <v>0.05</v>
      </c>
      <c r="S1370" s="37" t="s">
        <v>1163</v>
      </c>
      <c r="T1370" s="38" t="s">
        <v>2626</v>
      </c>
      <c r="U1370" s="39">
        <f t="shared" si="42"/>
        <v>11.5</v>
      </c>
      <c r="V1370" s="32">
        <v>0.23039999999999999</v>
      </c>
      <c r="W1370" s="33">
        <f t="shared" si="43"/>
        <v>8.85</v>
      </c>
    </row>
    <row r="1371" spans="4:23" ht="13.5" thickBot="1" x14ac:dyDescent="0.25">
      <c r="D1371" s="36" t="s">
        <v>1165</v>
      </c>
      <c r="E1371" s="14">
        <v>0.05</v>
      </c>
      <c r="S1371" s="37" t="s">
        <v>1165</v>
      </c>
      <c r="T1371" s="38" t="s">
        <v>2626</v>
      </c>
      <c r="U1371" s="39">
        <f t="shared" si="42"/>
        <v>11.5</v>
      </c>
      <c r="V1371" s="32">
        <v>0.23039999999999999</v>
      </c>
      <c r="W1371" s="33">
        <f t="shared" si="43"/>
        <v>8.85</v>
      </c>
    </row>
    <row r="1372" spans="4:23" ht="13.5" thickBot="1" x14ac:dyDescent="0.25">
      <c r="D1372" s="36" t="s">
        <v>1167</v>
      </c>
      <c r="E1372" s="14">
        <v>0.05</v>
      </c>
      <c r="S1372" s="37" t="s">
        <v>1167</v>
      </c>
      <c r="T1372" s="38" t="s">
        <v>2626</v>
      </c>
      <c r="U1372" s="39">
        <f t="shared" si="42"/>
        <v>11.5</v>
      </c>
      <c r="V1372" s="32">
        <v>0.23039999999999999</v>
      </c>
      <c r="W1372" s="33">
        <f t="shared" si="43"/>
        <v>8.85</v>
      </c>
    </row>
    <row r="1373" spans="4:23" ht="13.5" thickBot="1" x14ac:dyDescent="0.25">
      <c r="D1373" s="36" t="s">
        <v>1169</v>
      </c>
      <c r="E1373" s="14">
        <v>0.05</v>
      </c>
      <c r="S1373" s="37" t="s">
        <v>1169</v>
      </c>
      <c r="T1373" s="38" t="s">
        <v>2626</v>
      </c>
      <c r="U1373" s="39">
        <f t="shared" si="42"/>
        <v>11.5</v>
      </c>
      <c r="V1373" s="32">
        <v>0.23039999999999999</v>
      </c>
      <c r="W1373" s="33">
        <f t="shared" si="43"/>
        <v>8.85</v>
      </c>
    </row>
    <row r="1374" spans="4:23" ht="13.5" thickBot="1" x14ac:dyDescent="0.25">
      <c r="D1374" s="36" t="s">
        <v>1089</v>
      </c>
      <c r="E1374" s="14">
        <v>0.05</v>
      </c>
      <c r="S1374" s="37" t="s">
        <v>1089</v>
      </c>
      <c r="T1374" s="38" t="s">
        <v>2626</v>
      </c>
      <c r="U1374" s="39">
        <f t="shared" si="42"/>
        <v>11.5</v>
      </c>
      <c r="V1374" s="32">
        <v>0.23039999999999999</v>
      </c>
      <c r="W1374" s="33">
        <f t="shared" si="43"/>
        <v>8.85</v>
      </c>
    </row>
    <row r="1375" spans="4:23" ht="13.5" thickBot="1" x14ac:dyDescent="0.25">
      <c r="D1375" s="36" t="s">
        <v>1091</v>
      </c>
      <c r="E1375" s="14">
        <v>0.05</v>
      </c>
      <c r="S1375" s="37" t="s">
        <v>1091</v>
      </c>
      <c r="T1375" s="38" t="s">
        <v>2626</v>
      </c>
      <c r="U1375" s="39">
        <f t="shared" si="42"/>
        <v>11.5</v>
      </c>
      <c r="V1375" s="32">
        <v>0.23039999999999999</v>
      </c>
      <c r="W1375" s="33">
        <f t="shared" si="43"/>
        <v>8.85</v>
      </c>
    </row>
    <row r="1376" spans="4:23" ht="13.5" thickBot="1" x14ac:dyDescent="0.25">
      <c r="D1376" s="36" t="s">
        <v>1093</v>
      </c>
      <c r="E1376" s="14">
        <v>0.05</v>
      </c>
      <c r="S1376" s="37" t="s">
        <v>1093</v>
      </c>
      <c r="T1376" s="38" t="s">
        <v>2626</v>
      </c>
      <c r="U1376" s="39">
        <f t="shared" si="42"/>
        <v>11.5</v>
      </c>
      <c r="V1376" s="32">
        <v>0.23039999999999999</v>
      </c>
      <c r="W1376" s="33">
        <f t="shared" si="43"/>
        <v>8.85</v>
      </c>
    </row>
    <row r="1377" spans="4:23" ht="13.5" thickBot="1" x14ac:dyDescent="0.25">
      <c r="D1377" s="36" t="s">
        <v>1095</v>
      </c>
      <c r="E1377" s="14">
        <v>0.05</v>
      </c>
      <c r="S1377" s="37" t="s">
        <v>1095</v>
      </c>
      <c r="T1377" s="38" t="s">
        <v>2626</v>
      </c>
      <c r="U1377" s="39">
        <f t="shared" si="42"/>
        <v>11.5</v>
      </c>
      <c r="V1377" s="32">
        <v>0.23039999999999999</v>
      </c>
      <c r="W1377" s="33">
        <f t="shared" si="43"/>
        <v>8.85</v>
      </c>
    </row>
    <row r="1378" spans="4:23" ht="13.5" thickBot="1" x14ac:dyDescent="0.25">
      <c r="D1378" s="36" t="s">
        <v>1097</v>
      </c>
      <c r="E1378" s="14">
        <v>0.05</v>
      </c>
      <c r="S1378" s="37" t="s">
        <v>1097</v>
      </c>
      <c r="T1378" s="38" t="s">
        <v>2626</v>
      </c>
      <c r="U1378" s="39">
        <f t="shared" si="42"/>
        <v>11.5</v>
      </c>
      <c r="V1378" s="32">
        <v>0.23039999999999999</v>
      </c>
      <c r="W1378" s="33">
        <f t="shared" si="43"/>
        <v>8.85</v>
      </c>
    </row>
    <row r="1379" spans="4:23" ht="13.5" thickBot="1" x14ac:dyDescent="0.25">
      <c r="D1379" s="36" t="s">
        <v>1099</v>
      </c>
      <c r="E1379" s="14">
        <v>0.05</v>
      </c>
      <c r="S1379" s="37" t="s">
        <v>1099</v>
      </c>
      <c r="T1379" s="38" t="s">
        <v>2626</v>
      </c>
      <c r="U1379" s="39">
        <f t="shared" si="42"/>
        <v>11.5</v>
      </c>
      <c r="V1379" s="32">
        <v>0.23039999999999999</v>
      </c>
      <c r="W1379" s="33">
        <f t="shared" si="43"/>
        <v>8.85</v>
      </c>
    </row>
    <row r="1380" spans="4:23" ht="13.5" thickBot="1" x14ac:dyDescent="0.25">
      <c r="D1380" s="36" t="s">
        <v>2691</v>
      </c>
      <c r="E1380" s="14">
        <v>0.05</v>
      </c>
      <c r="S1380" s="37" t="s">
        <v>2691</v>
      </c>
      <c r="T1380" s="38" t="s">
        <v>2626</v>
      </c>
      <c r="U1380" s="39">
        <f t="shared" si="42"/>
        <v>11.5</v>
      </c>
      <c r="V1380" s="32">
        <v>0.23039999999999999</v>
      </c>
      <c r="W1380" s="33">
        <f t="shared" si="43"/>
        <v>8.85</v>
      </c>
    </row>
    <row r="1381" spans="4:23" ht="13.5" thickBot="1" x14ac:dyDescent="0.25">
      <c r="D1381" s="36" t="s">
        <v>2693</v>
      </c>
      <c r="E1381" s="14">
        <v>0.05</v>
      </c>
      <c r="S1381" s="37" t="s">
        <v>2693</v>
      </c>
      <c r="T1381" s="38" t="s">
        <v>2626</v>
      </c>
      <c r="U1381" s="39">
        <f t="shared" si="42"/>
        <v>11.5</v>
      </c>
      <c r="V1381" s="32">
        <v>0.23039999999999999</v>
      </c>
      <c r="W1381" s="33">
        <f t="shared" si="43"/>
        <v>8.85</v>
      </c>
    </row>
    <row r="1382" spans="4:23" ht="13.5" thickBot="1" x14ac:dyDescent="0.25">
      <c r="D1382" s="36" t="s">
        <v>2695</v>
      </c>
      <c r="E1382" s="14">
        <v>0.05</v>
      </c>
      <c r="S1382" s="37" t="s">
        <v>2695</v>
      </c>
      <c r="T1382" s="38" t="s">
        <v>2626</v>
      </c>
      <c r="U1382" s="39">
        <f t="shared" si="42"/>
        <v>11.5</v>
      </c>
      <c r="V1382" s="32">
        <v>0.23039999999999999</v>
      </c>
      <c r="W1382" s="33">
        <f t="shared" si="43"/>
        <v>8.85</v>
      </c>
    </row>
    <row r="1383" spans="4:23" ht="13.5" thickBot="1" x14ac:dyDescent="0.25">
      <c r="D1383" s="36" t="s">
        <v>2697</v>
      </c>
      <c r="E1383" s="14">
        <v>0.05</v>
      </c>
      <c r="S1383" s="37" t="s">
        <v>2697</v>
      </c>
      <c r="T1383" s="38" t="s">
        <v>2626</v>
      </c>
      <c r="U1383" s="39">
        <f t="shared" si="42"/>
        <v>11.5</v>
      </c>
      <c r="V1383" s="32">
        <v>0.23039999999999999</v>
      </c>
      <c r="W1383" s="33">
        <f t="shared" si="43"/>
        <v>8.85</v>
      </c>
    </row>
    <row r="1384" spans="4:23" ht="13.5" thickBot="1" x14ac:dyDescent="0.25">
      <c r="D1384" s="36" t="s">
        <v>2699</v>
      </c>
      <c r="E1384" s="14">
        <v>0.05</v>
      </c>
      <c r="S1384" s="37" t="s">
        <v>2699</v>
      </c>
      <c r="T1384" s="38" t="s">
        <v>2626</v>
      </c>
      <c r="U1384" s="39">
        <f t="shared" si="42"/>
        <v>11.5</v>
      </c>
      <c r="V1384" s="32">
        <v>0.23039999999999999</v>
      </c>
      <c r="W1384" s="33">
        <f t="shared" si="43"/>
        <v>8.85</v>
      </c>
    </row>
    <row r="1385" spans="4:23" ht="13.5" thickBot="1" x14ac:dyDescent="0.25">
      <c r="D1385" s="36" t="s">
        <v>2701</v>
      </c>
      <c r="E1385" s="14">
        <v>0.05</v>
      </c>
      <c r="S1385" s="37" t="s">
        <v>2701</v>
      </c>
      <c r="T1385" s="38" t="s">
        <v>2626</v>
      </c>
      <c r="U1385" s="39">
        <f t="shared" si="42"/>
        <v>11.5</v>
      </c>
      <c r="V1385" s="32">
        <v>0.23039999999999999</v>
      </c>
      <c r="W1385" s="33">
        <f t="shared" si="43"/>
        <v>8.85</v>
      </c>
    </row>
    <row r="1386" spans="4:23" ht="13.5" thickBot="1" x14ac:dyDescent="0.25">
      <c r="D1386" s="36" t="s">
        <v>2703</v>
      </c>
      <c r="E1386" s="14">
        <v>0.05</v>
      </c>
      <c r="S1386" s="37" t="s">
        <v>2703</v>
      </c>
      <c r="T1386" s="38" t="s">
        <v>2626</v>
      </c>
      <c r="U1386" s="39">
        <f t="shared" si="42"/>
        <v>11.5</v>
      </c>
      <c r="V1386" s="32">
        <v>0.23039999999999999</v>
      </c>
      <c r="W1386" s="33">
        <f t="shared" si="43"/>
        <v>8.85</v>
      </c>
    </row>
    <row r="1387" spans="4:23" ht="13.5" thickBot="1" x14ac:dyDescent="0.25">
      <c r="D1387" s="36" t="s">
        <v>2705</v>
      </c>
      <c r="E1387" s="14">
        <v>0.05</v>
      </c>
      <c r="S1387" s="37" t="s">
        <v>2705</v>
      </c>
      <c r="T1387" s="38" t="s">
        <v>2626</v>
      </c>
      <c r="U1387" s="39">
        <f t="shared" si="42"/>
        <v>11.5</v>
      </c>
      <c r="V1387" s="32">
        <v>0.23039999999999999</v>
      </c>
      <c r="W1387" s="33">
        <f t="shared" si="43"/>
        <v>8.85</v>
      </c>
    </row>
    <row r="1388" spans="4:23" ht="13.5" thickBot="1" x14ac:dyDescent="0.25">
      <c r="D1388" s="36" t="s">
        <v>2707</v>
      </c>
      <c r="E1388" s="14">
        <v>0.05</v>
      </c>
      <c r="S1388" s="37" t="s">
        <v>2707</v>
      </c>
      <c r="T1388" s="38" t="s">
        <v>2626</v>
      </c>
      <c r="U1388" s="39">
        <f t="shared" si="42"/>
        <v>11.5</v>
      </c>
      <c r="V1388" s="32">
        <v>0.23039999999999999</v>
      </c>
      <c r="W1388" s="33">
        <f t="shared" si="43"/>
        <v>8.85</v>
      </c>
    </row>
    <row r="1389" spans="4:23" ht="13.5" thickBot="1" x14ac:dyDescent="0.25">
      <c r="D1389" s="36" t="s">
        <v>3470</v>
      </c>
      <c r="E1389" s="14">
        <v>0.05</v>
      </c>
      <c r="S1389" s="37" t="s">
        <v>3470</v>
      </c>
      <c r="T1389" s="38" t="s">
        <v>2626</v>
      </c>
      <c r="U1389" s="39">
        <f t="shared" si="42"/>
        <v>11.5</v>
      </c>
      <c r="V1389" s="32">
        <v>0.23039999999999999</v>
      </c>
      <c r="W1389" s="33">
        <f t="shared" si="43"/>
        <v>8.85</v>
      </c>
    </row>
    <row r="1390" spans="4:23" ht="13.5" thickBot="1" x14ac:dyDescent="0.25">
      <c r="D1390" s="36" t="s">
        <v>3472</v>
      </c>
      <c r="E1390" s="14">
        <v>0.05</v>
      </c>
      <c r="S1390" s="37" t="s">
        <v>3472</v>
      </c>
      <c r="T1390" s="38" t="s">
        <v>2626</v>
      </c>
      <c r="U1390" s="39">
        <f t="shared" si="42"/>
        <v>11.5</v>
      </c>
      <c r="V1390" s="32">
        <v>0.23039999999999999</v>
      </c>
      <c r="W1390" s="33">
        <f t="shared" si="43"/>
        <v>8.85</v>
      </c>
    </row>
    <row r="1391" spans="4:23" ht="13.5" thickBot="1" x14ac:dyDescent="0.25">
      <c r="D1391" s="36" t="s">
        <v>3474</v>
      </c>
      <c r="E1391" s="14">
        <v>0.05</v>
      </c>
      <c r="S1391" s="37" t="s">
        <v>3474</v>
      </c>
      <c r="T1391" s="38" t="s">
        <v>2626</v>
      </c>
      <c r="U1391" s="39">
        <f t="shared" si="42"/>
        <v>11.5</v>
      </c>
      <c r="V1391" s="32">
        <v>0.23039999999999999</v>
      </c>
      <c r="W1391" s="33">
        <f t="shared" si="43"/>
        <v>8.85</v>
      </c>
    </row>
    <row r="1392" spans="4:23" ht="13.5" thickBot="1" x14ac:dyDescent="0.25">
      <c r="D1392" s="36" t="s">
        <v>3476</v>
      </c>
      <c r="E1392" s="14">
        <v>0.05</v>
      </c>
      <c r="S1392" s="37" t="s">
        <v>3476</v>
      </c>
      <c r="T1392" s="38" t="s">
        <v>2626</v>
      </c>
      <c r="U1392" s="39">
        <f t="shared" si="42"/>
        <v>11.5</v>
      </c>
      <c r="V1392" s="32">
        <v>0.23039999999999999</v>
      </c>
      <c r="W1392" s="33">
        <f t="shared" si="43"/>
        <v>8.85</v>
      </c>
    </row>
    <row r="1393" spans="4:23" ht="13.5" thickBot="1" x14ac:dyDescent="0.25">
      <c r="D1393" s="36" t="s">
        <v>3478</v>
      </c>
      <c r="E1393" s="14">
        <v>0.05</v>
      </c>
      <c r="S1393" s="37" t="s">
        <v>3478</v>
      </c>
      <c r="T1393" s="38" t="s">
        <v>2626</v>
      </c>
      <c r="U1393" s="39">
        <f t="shared" si="42"/>
        <v>11.5</v>
      </c>
      <c r="V1393" s="32">
        <v>0.23039999999999999</v>
      </c>
      <c r="W1393" s="33">
        <f t="shared" si="43"/>
        <v>8.85</v>
      </c>
    </row>
    <row r="1394" spans="4:23" ht="13.5" thickBot="1" x14ac:dyDescent="0.25">
      <c r="D1394" s="36" t="s">
        <v>3480</v>
      </c>
      <c r="E1394" s="14">
        <v>0.05</v>
      </c>
      <c r="S1394" s="37" t="s">
        <v>3480</v>
      </c>
      <c r="T1394" s="38" t="s">
        <v>2626</v>
      </c>
      <c r="U1394" s="39">
        <f t="shared" si="42"/>
        <v>11.5</v>
      </c>
      <c r="V1394" s="32">
        <v>0.23039999999999999</v>
      </c>
      <c r="W1394" s="33">
        <f t="shared" si="43"/>
        <v>8.85</v>
      </c>
    </row>
    <row r="1395" spans="4:23" ht="13.5" thickBot="1" x14ac:dyDescent="0.25">
      <c r="D1395" s="36" t="s">
        <v>3482</v>
      </c>
      <c r="E1395" s="14">
        <v>0.05</v>
      </c>
      <c r="S1395" s="37" t="s">
        <v>3482</v>
      </c>
      <c r="T1395" s="38" t="s">
        <v>2626</v>
      </c>
      <c r="U1395" s="39">
        <f t="shared" si="42"/>
        <v>11.5</v>
      </c>
      <c r="V1395" s="32">
        <v>0.23039999999999999</v>
      </c>
      <c r="W1395" s="33">
        <f t="shared" si="43"/>
        <v>8.85</v>
      </c>
    </row>
    <row r="1396" spans="4:23" ht="13.5" thickBot="1" x14ac:dyDescent="0.25">
      <c r="D1396" s="36" t="s">
        <v>3484</v>
      </c>
      <c r="E1396" s="14">
        <v>0.05</v>
      </c>
      <c r="S1396" s="37" t="s">
        <v>3484</v>
      </c>
      <c r="T1396" s="38" t="s">
        <v>2626</v>
      </c>
      <c r="U1396" s="39">
        <f t="shared" si="42"/>
        <v>11.5</v>
      </c>
      <c r="V1396" s="32">
        <v>0.23039999999999999</v>
      </c>
      <c r="W1396" s="33">
        <f t="shared" si="43"/>
        <v>8.85</v>
      </c>
    </row>
    <row r="1397" spans="4:23" ht="13.5" thickBot="1" x14ac:dyDescent="0.25">
      <c r="D1397" s="36" t="s">
        <v>3486</v>
      </c>
      <c r="E1397" s="14">
        <v>0.05</v>
      </c>
      <c r="S1397" s="37" t="s">
        <v>3486</v>
      </c>
      <c r="T1397" s="38" t="s">
        <v>2626</v>
      </c>
      <c r="U1397" s="39">
        <f t="shared" si="42"/>
        <v>11.5</v>
      </c>
      <c r="V1397" s="32">
        <v>0.23039999999999999</v>
      </c>
      <c r="W1397" s="33">
        <f t="shared" si="43"/>
        <v>8.85</v>
      </c>
    </row>
    <row r="1398" spans="4:23" ht="13.5" thickBot="1" x14ac:dyDescent="0.25">
      <c r="D1398" s="36" t="s">
        <v>3488</v>
      </c>
      <c r="E1398" s="14">
        <v>0.05</v>
      </c>
      <c r="S1398" s="37" t="s">
        <v>3488</v>
      </c>
      <c r="T1398" s="38" t="s">
        <v>2626</v>
      </c>
      <c r="U1398" s="39">
        <f t="shared" si="42"/>
        <v>11.5</v>
      </c>
      <c r="V1398" s="32">
        <v>0.23039999999999999</v>
      </c>
      <c r="W1398" s="33">
        <f t="shared" si="43"/>
        <v>8.85</v>
      </c>
    </row>
    <row r="1399" spans="4:23" ht="13.5" thickBot="1" x14ac:dyDescent="0.25">
      <c r="D1399" s="36" t="s">
        <v>395</v>
      </c>
      <c r="E1399" s="14">
        <v>0.05</v>
      </c>
      <c r="S1399" s="37" t="s">
        <v>395</v>
      </c>
      <c r="T1399" s="38" t="s">
        <v>2626</v>
      </c>
      <c r="U1399" s="39">
        <f t="shared" si="42"/>
        <v>11.5</v>
      </c>
      <c r="V1399" s="32">
        <v>0.23039999999999999</v>
      </c>
      <c r="W1399" s="33">
        <f t="shared" si="43"/>
        <v>8.85</v>
      </c>
    </row>
    <row r="1400" spans="4:23" ht="13.5" thickBot="1" x14ac:dyDescent="0.25">
      <c r="D1400" s="36" t="s">
        <v>3490</v>
      </c>
      <c r="E1400" s="14">
        <v>0.05</v>
      </c>
      <c r="S1400" s="37" t="s">
        <v>3490</v>
      </c>
      <c r="T1400" s="38" t="s">
        <v>2626</v>
      </c>
      <c r="U1400" s="39">
        <f t="shared" si="42"/>
        <v>11.5</v>
      </c>
      <c r="V1400" s="32">
        <v>0.23039999999999999</v>
      </c>
      <c r="W1400" s="33">
        <f t="shared" si="43"/>
        <v>8.85</v>
      </c>
    </row>
    <row r="1401" spans="4:23" ht="13.5" thickBot="1" x14ac:dyDescent="0.25">
      <c r="D1401" s="36" t="s">
        <v>3492</v>
      </c>
      <c r="E1401" s="14">
        <v>0.05</v>
      </c>
      <c r="S1401" s="37" t="s">
        <v>3492</v>
      </c>
      <c r="T1401" s="38" t="s">
        <v>2626</v>
      </c>
      <c r="U1401" s="39">
        <f t="shared" si="42"/>
        <v>11.5</v>
      </c>
      <c r="V1401" s="32">
        <v>0.23039999999999999</v>
      </c>
      <c r="W1401" s="33">
        <f t="shared" si="43"/>
        <v>8.85</v>
      </c>
    </row>
    <row r="1402" spans="4:23" ht="13.5" thickBot="1" x14ac:dyDescent="0.25">
      <c r="D1402" s="36" t="s">
        <v>396</v>
      </c>
      <c r="E1402" s="14">
        <v>0.05</v>
      </c>
      <c r="S1402" s="37" t="s">
        <v>396</v>
      </c>
      <c r="T1402" s="38" t="s">
        <v>2626</v>
      </c>
      <c r="U1402" s="39">
        <f t="shared" si="42"/>
        <v>11.5</v>
      </c>
      <c r="V1402" s="32">
        <v>0.23039999999999999</v>
      </c>
      <c r="W1402" s="33">
        <f t="shared" si="43"/>
        <v>8.85</v>
      </c>
    </row>
    <row r="1403" spans="4:23" ht="13.5" thickBot="1" x14ac:dyDescent="0.25">
      <c r="D1403" s="36" t="s">
        <v>397</v>
      </c>
      <c r="E1403" s="14">
        <v>0.05</v>
      </c>
      <c r="S1403" s="37" t="s">
        <v>397</v>
      </c>
      <c r="T1403" s="38" t="s">
        <v>2626</v>
      </c>
      <c r="U1403" s="39">
        <f t="shared" si="42"/>
        <v>11.5</v>
      </c>
      <c r="V1403" s="32">
        <v>0.23039999999999999</v>
      </c>
      <c r="W1403" s="33">
        <f t="shared" si="43"/>
        <v>8.85</v>
      </c>
    </row>
    <row r="1404" spans="4:23" ht="13.5" thickBot="1" x14ac:dyDescent="0.25">
      <c r="D1404" s="36" t="s">
        <v>398</v>
      </c>
      <c r="E1404" s="14">
        <v>0.05</v>
      </c>
      <c r="S1404" s="37" t="s">
        <v>398</v>
      </c>
      <c r="T1404" s="38" t="s">
        <v>2626</v>
      </c>
      <c r="U1404" s="39">
        <f t="shared" si="42"/>
        <v>11.5</v>
      </c>
      <c r="V1404" s="32">
        <v>0.23039999999999999</v>
      </c>
      <c r="W1404" s="33">
        <f t="shared" si="43"/>
        <v>8.85</v>
      </c>
    </row>
    <row r="1405" spans="4:23" ht="13.5" thickBot="1" x14ac:dyDescent="0.25">
      <c r="D1405" s="36" t="s">
        <v>399</v>
      </c>
      <c r="E1405" s="14">
        <v>0.05</v>
      </c>
      <c r="S1405" s="37" t="s">
        <v>399</v>
      </c>
      <c r="T1405" s="38" t="s">
        <v>2626</v>
      </c>
      <c r="U1405" s="39">
        <f t="shared" si="42"/>
        <v>11.5</v>
      </c>
      <c r="V1405" s="32">
        <v>0.23039999999999999</v>
      </c>
      <c r="W1405" s="33">
        <f t="shared" si="43"/>
        <v>8.85</v>
      </c>
    </row>
    <row r="1406" spans="4:23" ht="13.5" thickBot="1" x14ac:dyDescent="0.25">
      <c r="D1406" s="36" t="s">
        <v>400</v>
      </c>
      <c r="E1406" s="14">
        <v>0.05</v>
      </c>
      <c r="S1406" s="37" t="s">
        <v>400</v>
      </c>
      <c r="T1406" s="38" t="s">
        <v>2626</v>
      </c>
      <c r="U1406" s="39">
        <f t="shared" si="42"/>
        <v>11.5</v>
      </c>
      <c r="V1406" s="32">
        <v>0.23039999999999999</v>
      </c>
      <c r="W1406" s="33">
        <f t="shared" si="43"/>
        <v>8.85</v>
      </c>
    </row>
    <row r="1407" spans="4:23" ht="13.5" thickBot="1" x14ac:dyDescent="0.25">
      <c r="D1407" s="36" t="s">
        <v>401</v>
      </c>
      <c r="E1407" s="14">
        <v>0.05</v>
      </c>
      <c r="S1407" s="37" t="s">
        <v>401</v>
      </c>
      <c r="T1407" s="38" t="s">
        <v>2626</v>
      </c>
      <c r="U1407" s="39">
        <f t="shared" si="42"/>
        <v>11.5</v>
      </c>
      <c r="V1407" s="32">
        <v>0.23039999999999999</v>
      </c>
      <c r="W1407" s="33">
        <f t="shared" si="43"/>
        <v>8.85</v>
      </c>
    </row>
    <row r="1408" spans="4:23" ht="13.5" thickBot="1" x14ac:dyDescent="0.25">
      <c r="D1408" s="36" t="s">
        <v>402</v>
      </c>
      <c r="E1408" s="14">
        <v>0.05</v>
      </c>
      <c r="S1408" s="37" t="s">
        <v>402</v>
      </c>
      <c r="T1408" s="38" t="s">
        <v>2626</v>
      </c>
      <c r="U1408" s="39">
        <f t="shared" si="42"/>
        <v>11.5</v>
      </c>
      <c r="V1408" s="32">
        <v>0.23039999999999999</v>
      </c>
      <c r="W1408" s="33">
        <f t="shared" si="43"/>
        <v>8.85</v>
      </c>
    </row>
    <row r="1409" spans="4:23" ht="13.5" thickBot="1" x14ac:dyDescent="0.25">
      <c r="D1409" s="36" t="s">
        <v>403</v>
      </c>
      <c r="E1409" s="14">
        <v>0.05</v>
      </c>
      <c r="S1409" s="37" t="s">
        <v>403</v>
      </c>
      <c r="T1409" s="38" t="s">
        <v>2626</v>
      </c>
      <c r="U1409" s="39">
        <f t="shared" si="42"/>
        <v>11.5</v>
      </c>
      <c r="V1409" s="32">
        <v>0.23039999999999999</v>
      </c>
      <c r="W1409" s="33">
        <f t="shared" si="43"/>
        <v>8.85</v>
      </c>
    </row>
    <row r="1410" spans="4:23" ht="13.5" thickBot="1" x14ac:dyDescent="0.25">
      <c r="D1410" s="36" t="s">
        <v>404</v>
      </c>
      <c r="E1410" s="14">
        <v>0.05</v>
      </c>
      <c r="S1410" s="37" t="s">
        <v>404</v>
      </c>
      <c r="T1410" s="38" t="s">
        <v>2626</v>
      </c>
      <c r="U1410" s="39">
        <f t="shared" si="42"/>
        <v>11.5</v>
      </c>
      <c r="V1410" s="32">
        <v>0.23039999999999999</v>
      </c>
      <c r="W1410" s="33">
        <f t="shared" si="43"/>
        <v>8.85</v>
      </c>
    </row>
    <row r="1411" spans="4:23" ht="13.5" thickBot="1" x14ac:dyDescent="0.25">
      <c r="D1411" s="36">
        <v>30909139</v>
      </c>
      <c r="E1411" s="14">
        <v>0.05</v>
      </c>
      <c r="S1411" s="37"/>
      <c r="T1411" s="38"/>
      <c r="U1411" s="39"/>
      <c r="V1411" s="32">
        <v>0.23039999999999999</v>
      </c>
      <c r="W1411" s="33"/>
    </row>
    <row r="1412" spans="4:23" ht="13.5" thickBot="1" x14ac:dyDescent="0.25">
      <c r="D1412" s="36">
        <v>30909147</v>
      </c>
      <c r="E1412" s="14">
        <v>0.05</v>
      </c>
      <c r="S1412" s="37"/>
      <c r="T1412" s="38"/>
      <c r="U1412" s="39"/>
      <c r="V1412" s="32">
        <v>0.23039999999999999</v>
      </c>
      <c r="W1412" s="33"/>
    </row>
    <row r="1413" spans="4:23" ht="13.5" thickBot="1" x14ac:dyDescent="0.25">
      <c r="D1413" s="36" t="s">
        <v>3498</v>
      </c>
      <c r="E1413" s="14">
        <v>0.05</v>
      </c>
      <c r="S1413" s="37" t="s">
        <v>3498</v>
      </c>
      <c r="T1413" s="38" t="s">
        <v>2626</v>
      </c>
      <c r="U1413" s="39">
        <f t="shared" si="42"/>
        <v>11.5</v>
      </c>
      <c r="V1413" s="32">
        <v>0.23039999999999999</v>
      </c>
      <c r="W1413" s="33">
        <f t="shared" ref="W1413:W1476" si="44">ROUND(U1413*IF(V1413=1,1,(1-V1413)),3)</f>
        <v>8.85</v>
      </c>
    </row>
    <row r="1414" spans="4:23" ht="13.5" thickBot="1" x14ac:dyDescent="0.25">
      <c r="D1414" s="36" t="s">
        <v>3500</v>
      </c>
      <c r="E1414" s="14">
        <v>0.05</v>
      </c>
      <c r="S1414" s="37" t="s">
        <v>3500</v>
      </c>
      <c r="T1414" s="38" t="s">
        <v>2626</v>
      </c>
      <c r="U1414" s="39">
        <f t="shared" si="42"/>
        <v>11.5</v>
      </c>
      <c r="V1414" s="32">
        <v>0.23039999999999999</v>
      </c>
      <c r="W1414" s="33">
        <f t="shared" si="44"/>
        <v>8.85</v>
      </c>
    </row>
    <row r="1415" spans="4:23" ht="13.5" thickBot="1" x14ac:dyDescent="0.25">
      <c r="D1415" s="36" t="s">
        <v>3502</v>
      </c>
      <c r="E1415" s="14">
        <v>0.05</v>
      </c>
      <c r="S1415" s="37" t="s">
        <v>3502</v>
      </c>
      <c r="T1415" s="38" t="s">
        <v>2626</v>
      </c>
      <c r="U1415" s="39">
        <f t="shared" ref="U1415:U1478" si="45">$T$1</f>
        <v>11.5</v>
      </c>
      <c r="V1415" s="32">
        <v>0.23039999999999999</v>
      </c>
      <c r="W1415" s="33">
        <f t="shared" si="44"/>
        <v>8.85</v>
      </c>
    </row>
    <row r="1416" spans="4:23" ht="13.5" thickBot="1" x14ac:dyDescent="0.25">
      <c r="D1416" s="36" t="s">
        <v>3504</v>
      </c>
      <c r="E1416" s="14">
        <v>0.05</v>
      </c>
      <c r="S1416" s="37" t="s">
        <v>3504</v>
      </c>
      <c r="T1416" s="38" t="s">
        <v>2626</v>
      </c>
      <c r="U1416" s="39">
        <f t="shared" si="45"/>
        <v>11.5</v>
      </c>
      <c r="V1416" s="32">
        <v>0.23039999999999999</v>
      </c>
      <c r="W1416" s="33">
        <f t="shared" si="44"/>
        <v>8.85</v>
      </c>
    </row>
    <row r="1417" spans="4:23" ht="13.5" thickBot="1" x14ac:dyDescent="0.25">
      <c r="D1417" s="36" t="s">
        <v>2769</v>
      </c>
      <c r="E1417" s="14">
        <v>0.05</v>
      </c>
      <c r="S1417" s="37" t="s">
        <v>2769</v>
      </c>
      <c r="T1417" s="38" t="s">
        <v>2626</v>
      </c>
      <c r="U1417" s="39">
        <f t="shared" si="45"/>
        <v>11.5</v>
      </c>
      <c r="V1417" s="32">
        <v>0.23039999999999999</v>
      </c>
      <c r="W1417" s="33">
        <f t="shared" si="44"/>
        <v>8.85</v>
      </c>
    </row>
    <row r="1418" spans="4:23" ht="13.5" thickBot="1" x14ac:dyDescent="0.25">
      <c r="D1418" s="36" t="s">
        <v>2771</v>
      </c>
      <c r="E1418" s="14">
        <v>0.05</v>
      </c>
      <c r="S1418" s="37" t="s">
        <v>2771</v>
      </c>
      <c r="T1418" s="38" t="s">
        <v>2626</v>
      </c>
      <c r="U1418" s="39">
        <f t="shared" si="45"/>
        <v>11.5</v>
      </c>
      <c r="V1418" s="32">
        <v>0.23039999999999999</v>
      </c>
      <c r="W1418" s="33">
        <f t="shared" si="44"/>
        <v>8.85</v>
      </c>
    </row>
    <row r="1419" spans="4:23" ht="13.5" thickBot="1" x14ac:dyDescent="0.25">
      <c r="D1419" s="36" t="s">
        <v>2773</v>
      </c>
      <c r="E1419" s="14">
        <v>0.05</v>
      </c>
      <c r="S1419" s="37" t="s">
        <v>2773</v>
      </c>
      <c r="T1419" s="38" t="s">
        <v>2626</v>
      </c>
      <c r="U1419" s="39">
        <f t="shared" si="45"/>
        <v>11.5</v>
      </c>
      <c r="V1419" s="32">
        <v>0.23039999999999999</v>
      </c>
      <c r="W1419" s="33">
        <f t="shared" si="44"/>
        <v>8.85</v>
      </c>
    </row>
    <row r="1420" spans="4:23" ht="13.5" thickBot="1" x14ac:dyDescent="0.25">
      <c r="D1420" s="36" t="s">
        <v>2775</v>
      </c>
      <c r="E1420" s="14">
        <v>0.05</v>
      </c>
      <c r="S1420" s="37" t="s">
        <v>2775</v>
      </c>
      <c r="T1420" s="38" t="s">
        <v>2626</v>
      </c>
      <c r="U1420" s="39">
        <f t="shared" si="45"/>
        <v>11.5</v>
      </c>
      <c r="V1420" s="32">
        <v>0.23039999999999999</v>
      </c>
      <c r="W1420" s="33">
        <f t="shared" si="44"/>
        <v>8.85</v>
      </c>
    </row>
    <row r="1421" spans="4:23" ht="13.5" thickBot="1" x14ac:dyDescent="0.25">
      <c r="D1421" s="36" t="s">
        <v>2777</v>
      </c>
      <c r="E1421" s="14">
        <v>0.05</v>
      </c>
      <c r="S1421" s="37" t="s">
        <v>2777</v>
      </c>
      <c r="T1421" s="38" t="s">
        <v>2626</v>
      </c>
      <c r="U1421" s="39">
        <f t="shared" si="45"/>
        <v>11.5</v>
      </c>
      <c r="V1421" s="32">
        <v>0.23039999999999999</v>
      </c>
      <c r="W1421" s="33">
        <f t="shared" si="44"/>
        <v>8.85</v>
      </c>
    </row>
    <row r="1422" spans="4:23" ht="13.5" thickBot="1" x14ac:dyDescent="0.25">
      <c r="D1422" s="36" t="s">
        <v>2779</v>
      </c>
      <c r="E1422" s="14">
        <v>0.05</v>
      </c>
      <c r="S1422" s="37" t="s">
        <v>2779</v>
      </c>
      <c r="T1422" s="38" t="s">
        <v>2626</v>
      </c>
      <c r="U1422" s="39">
        <f t="shared" si="45"/>
        <v>11.5</v>
      </c>
      <c r="V1422" s="32">
        <v>0.23039999999999999</v>
      </c>
      <c r="W1422" s="33">
        <f t="shared" si="44"/>
        <v>8.85</v>
      </c>
    </row>
    <row r="1423" spans="4:23" ht="13.5" thickBot="1" x14ac:dyDescent="0.25">
      <c r="D1423" s="36" t="s">
        <v>2781</v>
      </c>
      <c r="E1423" s="14">
        <v>0.05</v>
      </c>
      <c r="S1423" s="37" t="s">
        <v>2781</v>
      </c>
      <c r="T1423" s="38" t="s">
        <v>2626</v>
      </c>
      <c r="U1423" s="39">
        <f t="shared" si="45"/>
        <v>11.5</v>
      </c>
      <c r="V1423" s="32">
        <v>0.23039999999999999</v>
      </c>
      <c r="W1423" s="33">
        <f t="shared" si="44"/>
        <v>8.85</v>
      </c>
    </row>
    <row r="1424" spans="4:23" ht="13.5" thickBot="1" x14ac:dyDescent="0.25">
      <c r="D1424" s="36" t="s">
        <v>2783</v>
      </c>
      <c r="E1424" s="14">
        <v>0.05</v>
      </c>
      <c r="S1424" s="37" t="s">
        <v>2783</v>
      </c>
      <c r="T1424" s="38" t="s">
        <v>2626</v>
      </c>
      <c r="U1424" s="39">
        <f t="shared" si="45"/>
        <v>11.5</v>
      </c>
      <c r="V1424" s="32">
        <v>0.23039999999999999</v>
      </c>
      <c r="W1424" s="33">
        <f t="shared" si="44"/>
        <v>8.85</v>
      </c>
    </row>
    <row r="1425" spans="4:23" ht="13.5" thickBot="1" x14ac:dyDescent="0.25">
      <c r="D1425" s="36" t="s">
        <v>2785</v>
      </c>
      <c r="E1425" s="14">
        <v>0.05</v>
      </c>
      <c r="S1425" s="37" t="s">
        <v>2785</v>
      </c>
      <c r="T1425" s="38" t="s">
        <v>2626</v>
      </c>
      <c r="U1425" s="39">
        <f t="shared" si="45"/>
        <v>11.5</v>
      </c>
      <c r="V1425" s="32">
        <v>0.23039999999999999</v>
      </c>
      <c r="W1425" s="33">
        <f t="shared" si="44"/>
        <v>8.85</v>
      </c>
    </row>
    <row r="1426" spans="4:23" ht="13.5" thickBot="1" x14ac:dyDescent="0.25">
      <c r="D1426" s="36" t="s">
        <v>2787</v>
      </c>
      <c r="E1426" s="14">
        <v>0.05</v>
      </c>
      <c r="S1426" s="37" t="s">
        <v>2787</v>
      </c>
      <c r="T1426" s="38" t="s">
        <v>2626</v>
      </c>
      <c r="U1426" s="39">
        <f t="shared" si="45"/>
        <v>11.5</v>
      </c>
      <c r="V1426" s="32">
        <v>0.23039999999999999</v>
      </c>
      <c r="W1426" s="33">
        <f t="shared" si="44"/>
        <v>8.85</v>
      </c>
    </row>
    <row r="1427" spans="4:23" ht="13.5" thickBot="1" x14ac:dyDescent="0.25">
      <c r="D1427" s="36" t="s">
        <v>2789</v>
      </c>
      <c r="E1427" s="14">
        <v>0.05</v>
      </c>
      <c r="S1427" s="37" t="s">
        <v>2789</v>
      </c>
      <c r="T1427" s="38" t="s">
        <v>2626</v>
      </c>
      <c r="U1427" s="39">
        <f t="shared" si="45"/>
        <v>11.5</v>
      </c>
      <c r="V1427" s="32">
        <v>0.23039999999999999</v>
      </c>
      <c r="W1427" s="33">
        <f t="shared" si="44"/>
        <v>8.85</v>
      </c>
    </row>
    <row r="1428" spans="4:23" ht="13.5" thickBot="1" x14ac:dyDescent="0.25">
      <c r="D1428" s="36" t="s">
        <v>2791</v>
      </c>
      <c r="E1428" s="14">
        <v>0.05</v>
      </c>
      <c r="S1428" s="37" t="s">
        <v>2791</v>
      </c>
      <c r="T1428" s="38" t="s">
        <v>2626</v>
      </c>
      <c r="U1428" s="39">
        <f t="shared" si="45"/>
        <v>11.5</v>
      </c>
      <c r="V1428" s="32">
        <v>0.23039999999999999</v>
      </c>
      <c r="W1428" s="33">
        <f t="shared" si="44"/>
        <v>8.85</v>
      </c>
    </row>
    <row r="1429" spans="4:23" ht="13.5" thickBot="1" x14ac:dyDescent="0.25">
      <c r="D1429" s="36" t="s">
        <v>2793</v>
      </c>
      <c r="E1429" s="14">
        <v>0.05</v>
      </c>
      <c r="S1429" s="37" t="s">
        <v>2793</v>
      </c>
      <c r="T1429" s="38" t="s">
        <v>2626</v>
      </c>
      <c r="U1429" s="39">
        <f t="shared" si="45"/>
        <v>11.5</v>
      </c>
      <c r="V1429" s="32">
        <v>0.23039999999999999</v>
      </c>
      <c r="W1429" s="33">
        <f t="shared" si="44"/>
        <v>8.85</v>
      </c>
    </row>
    <row r="1430" spans="4:23" ht="13.5" thickBot="1" x14ac:dyDescent="0.25">
      <c r="D1430" s="36" t="s">
        <v>2795</v>
      </c>
      <c r="E1430" s="14">
        <v>0.05</v>
      </c>
      <c r="S1430" s="37" t="s">
        <v>2795</v>
      </c>
      <c r="T1430" s="38" t="s">
        <v>2626</v>
      </c>
      <c r="U1430" s="39">
        <f t="shared" si="45"/>
        <v>11.5</v>
      </c>
      <c r="V1430" s="32">
        <v>0.23039999999999999</v>
      </c>
      <c r="W1430" s="33">
        <f t="shared" si="44"/>
        <v>8.85</v>
      </c>
    </row>
    <row r="1431" spans="4:23" ht="13.5" thickBot="1" x14ac:dyDescent="0.25">
      <c r="D1431" s="36" t="s">
        <v>2797</v>
      </c>
      <c r="E1431" s="14">
        <v>0.05</v>
      </c>
      <c r="S1431" s="37" t="s">
        <v>2797</v>
      </c>
      <c r="T1431" s="38" t="s">
        <v>2626</v>
      </c>
      <c r="U1431" s="39">
        <f t="shared" si="45"/>
        <v>11.5</v>
      </c>
      <c r="V1431" s="32">
        <v>0.23039999999999999</v>
      </c>
      <c r="W1431" s="33">
        <f t="shared" si="44"/>
        <v>8.85</v>
      </c>
    </row>
    <row r="1432" spans="4:23" ht="13.5" thickBot="1" x14ac:dyDescent="0.25">
      <c r="D1432" s="36" t="s">
        <v>2799</v>
      </c>
      <c r="E1432" s="14">
        <v>0.05</v>
      </c>
      <c r="S1432" s="37" t="s">
        <v>2799</v>
      </c>
      <c r="T1432" s="38" t="s">
        <v>2626</v>
      </c>
      <c r="U1432" s="39">
        <f t="shared" si="45"/>
        <v>11.5</v>
      </c>
      <c r="V1432" s="32">
        <v>0.23039999999999999</v>
      </c>
      <c r="W1432" s="33">
        <f t="shared" si="44"/>
        <v>8.85</v>
      </c>
    </row>
    <row r="1433" spans="4:23" ht="13.5" thickBot="1" x14ac:dyDescent="0.25">
      <c r="D1433" s="36" t="s">
        <v>2801</v>
      </c>
      <c r="E1433" s="14">
        <v>0.05</v>
      </c>
      <c r="S1433" s="37" t="s">
        <v>2801</v>
      </c>
      <c r="T1433" s="38" t="s">
        <v>2626</v>
      </c>
      <c r="U1433" s="39">
        <f t="shared" si="45"/>
        <v>11.5</v>
      </c>
      <c r="V1433" s="32">
        <v>0.23039999999999999</v>
      </c>
      <c r="W1433" s="33">
        <f t="shared" si="44"/>
        <v>8.85</v>
      </c>
    </row>
    <row r="1434" spans="4:23" ht="13.5" thickBot="1" x14ac:dyDescent="0.25">
      <c r="D1434" s="36" t="s">
        <v>2803</v>
      </c>
      <c r="E1434" s="14">
        <v>0.05</v>
      </c>
      <c r="S1434" s="37" t="s">
        <v>2803</v>
      </c>
      <c r="T1434" s="38" t="s">
        <v>2626</v>
      </c>
      <c r="U1434" s="39">
        <f t="shared" si="45"/>
        <v>11.5</v>
      </c>
      <c r="V1434" s="32">
        <v>0.23039999999999999</v>
      </c>
      <c r="W1434" s="33">
        <f t="shared" si="44"/>
        <v>8.85</v>
      </c>
    </row>
    <row r="1435" spans="4:23" ht="13.5" thickBot="1" x14ac:dyDescent="0.25">
      <c r="D1435" s="36" t="s">
        <v>2805</v>
      </c>
      <c r="E1435" s="14">
        <v>0.05</v>
      </c>
      <c r="S1435" s="37" t="s">
        <v>2805</v>
      </c>
      <c r="T1435" s="38" t="s">
        <v>2626</v>
      </c>
      <c r="U1435" s="39">
        <f t="shared" si="45"/>
        <v>11.5</v>
      </c>
      <c r="V1435" s="32">
        <v>0.23039999999999999</v>
      </c>
      <c r="W1435" s="33">
        <f t="shared" si="44"/>
        <v>8.85</v>
      </c>
    </row>
    <row r="1436" spans="4:23" ht="13.5" thickBot="1" x14ac:dyDescent="0.25">
      <c r="D1436" s="36" t="s">
        <v>2807</v>
      </c>
      <c r="E1436" s="14">
        <v>0.05</v>
      </c>
      <c r="S1436" s="37" t="s">
        <v>2807</v>
      </c>
      <c r="T1436" s="38" t="s">
        <v>2626</v>
      </c>
      <c r="U1436" s="39">
        <f t="shared" si="45"/>
        <v>11.5</v>
      </c>
      <c r="V1436" s="32">
        <v>0.23039999999999999</v>
      </c>
      <c r="W1436" s="33">
        <f t="shared" si="44"/>
        <v>8.85</v>
      </c>
    </row>
    <row r="1437" spans="4:23" ht="13.5" thickBot="1" x14ac:dyDescent="0.25">
      <c r="D1437" s="36" t="s">
        <v>2809</v>
      </c>
      <c r="E1437" s="14">
        <v>0.05</v>
      </c>
      <c r="S1437" s="37" t="s">
        <v>2809</v>
      </c>
      <c r="T1437" s="38" t="s">
        <v>2626</v>
      </c>
      <c r="U1437" s="39">
        <f t="shared" si="45"/>
        <v>11.5</v>
      </c>
      <c r="V1437" s="32">
        <v>0.23039999999999999</v>
      </c>
      <c r="W1437" s="33">
        <f t="shared" si="44"/>
        <v>8.85</v>
      </c>
    </row>
    <row r="1438" spans="4:23" ht="13.5" thickBot="1" x14ac:dyDescent="0.25">
      <c r="D1438" s="36" t="s">
        <v>2811</v>
      </c>
      <c r="E1438" s="14">
        <v>0.05</v>
      </c>
      <c r="S1438" s="37" t="s">
        <v>2811</v>
      </c>
      <c r="T1438" s="38" t="s">
        <v>2626</v>
      </c>
      <c r="U1438" s="39">
        <f t="shared" si="45"/>
        <v>11.5</v>
      </c>
      <c r="V1438" s="32">
        <v>0.23039999999999999</v>
      </c>
      <c r="W1438" s="33">
        <f t="shared" si="44"/>
        <v>8.85</v>
      </c>
    </row>
    <row r="1439" spans="4:23" ht="13.5" thickBot="1" x14ac:dyDescent="0.25">
      <c r="D1439" s="36" t="s">
        <v>3958</v>
      </c>
      <c r="E1439" s="14">
        <v>0.05</v>
      </c>
      <c r="S1439" s="37" t="s">
        <v>3958</v>
      </c>
      <c r="T1439" s="38" t="s">
        <v>2626</v>
      </c>
      <c r="U1439" s="39">
        <f t="shared" si="45"/>
        <v>11.5</v>
      </c>
      <c r="V1439" s="32">
        <v>0.23039999999999999</v>
      </c>
      <c r="W1439" s="33">
        <f t="shared" si="44"/>
        <v>8.85</v>
      </c>
    </row>
    <row r="1440" spans="4:23" ht="13.5" thickBot="1" x14ac:dyDescent="0.25">
      <c r="D1440" s="36" t="s">
        <v>3960</v>
      </c>
      <c r="E1440" s="14">
        <v>0.05</v>
      </c>
      <c r="S1440" s="37" t="s">
        <v>3960</v>
      </c>
      <c r="T1440" s="38" t="s">
        <v>2626</v>
      </c>
      <c r="U1440" s="39">
        <f t="shared" si="45"/>
        <v>11.5</v>
      </c>
      <c r="V1440" s="32">
        <v>0.23039999999999999</v>
      </c>
      <c r="W1440" s="33">
        <f t="shared" si="44"/>
        <v>8.85</v>
      </c>
    </row>
    <row r="1441" spans="4:23" ht="13.5" thickBot="1" x14ac:dyDescent="0.25">
      <c r="D1441" s="36" t="s">
        <v>3962</v>
      </c>
      <c r="E1441" s="14">
        <v>0.05</v>
      </c>
      <c r="S1441" s="37" t="s">
        <v>3962</v>
      </c>
      <c r="T1441" s="38" t="s">
        <v>2626</v>
      </c>
      <c r="U1441" s="39">
        <f t="shared" si="45"/>
        <v>11.5</v>
      </c>
      <c r="V1441" s="32">
        <v>0.23039999999999999</v>
      </c>
      <c r="W1441" s="33">
        <f t="shared" si="44"/>
        <v>8.85</v>
      </c>
    </row>
    <row r="1442" spans="4:23" ht="13.5" thickBot="1" x14ac:dyDescent="0.25">
      <c r="D1442" s="36" t="s">
        <v>3964</v>
      </c>
      <c r="E1442" s="14">
        <v>0.05</v>
      </c>
      <c r="S1442" s="37" t="s">
        <v>3964</v>
      </c>
      <c r="T1442" s="38" t="s">
        <v>2626</v>
      </c>
      <c r="U1442" s="39">
        <f t="shared" si="45"/>
        <v>11.5</v>
      </c>
      <c r="V1442" s="32">
        <v>0.23039999999999999</v>
      </c>
      <c r="W1442" s="33">
        <f t="shared" si="44"/>
        <v>8.85</v>
      </c>
    </row>
    <row r="1443" spans="4:23" ht="13.5" thickBot="1" x14ac:dyDescent="0.25">
      <c r="D1443" s="36" t="s">
        <v>3966</v>
      </c>
      <c r="E1443" s="14">
        <v>0.05</v>
      </c>
      <c r="S1443" s="37" t="s">
        <v>3966</v>
      </c>
      <c r="T1443" s="38" t="s">
        <v>2626</v>
      </c>
      <c r="U1443" s="39">
        <f t="shared" si="45"/>
        <v>11.5</v>
      </c>
      <c r="V1443" s="32">
        <v>0.23039999999999999</v>
      </c>
      <c r="W1443" s="33">
        <f t="shared" si="44"/>
        <v>8.85</v>
      </c>
    </row>
    <row r="1444" spans="4:23" ht="13.5" thickBot="1" x14ac:dyDescent="0.25">
      <c r="D1444" s="36" t="s">
        <v>3968</v>
      </c>
      <c r="E1444" s="14">
        <v>0.05</v>
      </c>
      <c r="S1444" s="37" t="s">
        <v>3968</v>
      </c>
      <c r="T1444" s="38" t="s">
        <v>2626</v>
      </c>
      <c r="U1444" s="39">
        <f t="shared" si="45"/>
        <v>11.5</v>
      </c>
      <c r="V1444" s="32">
        <v>0.23039999999999999</v>
      </c>
      <c r="W1444" s="33">
        <f t="shared" si="44"/>
        <v>8.85</v>
      </c>
    </row>
    <row r="1445" spans="4:23" ht="13.5" thickBot="1" x14ac:dyDescent="0.25">
      <c r="D1445" s="36" t="s">
        <v>3970</v>
      </c>
      <c r="E1445" s="14">
        <v>0.05</v>
      </c>
      <c r="S1445" s="37" t="s">
        <v>3970</v>
      </c>
      <c r="T1445" s="38" t="s">
        <v>2626</v>
      </c>
      <c r="U1445" s="39">
        <f t="shared" si="45"/>
        <v>11.5</v>
      </c>
      <c r="V1445" s="32">
        <v>0.23039999999999999</v>
      </c>
      <c r="W1445" s="33">
        <f t="shared" si="44"/>
        <v>8.85</v>
      </c>
    </row>
    <row r="1446" spans="4:23" ht="13.5" thickBot="1" x14ac:dyDescent="0.25">
      <c r="D1446" s="36" t="s">
        <v>3972</v>
      </c>
      <c r="E1446" s="14">
        <v>0.05</v>
      </c>
      <c r="S1446" s="37" t="s">
        <v>3972</v>
      </c>
      <c r="T1446" s="38" t="s">
        <v>2626</v>
      </c>
      <c r="U1446" s="39">
        <f t="shared" si="45"/>
        <v>11.5</v>
      </c>
      <c r="V1446" s="32">
        <v>0.23039999999999999</v>
      </c>
      <c r="W1446" s="33">
        <f t="shared" si="44"/>
        <v>8.85</v>
      </c>
    </row>
    <row r="1447" spans="4:23" ht="13.5" thickBot="1" x14ac:dyDescent="0.25">
      <c r="D1447" s="36" t="s">
        <v>3974</v>
      </c>
      <c r="E1447" s="14">
        <v>0.05</v>
      </c>
      <c r="S1447" s="37" t="s">
        <v>3974</v>
      </c>
      <c r="T1447" s="38" t="s">
        <v>2626</v>
      </c>
      <c r="U1447" s="39">
        <f t="shared" si="45"/>
        <v>11.5</v>
      </c>
      <c r="V1447" s="32">
        <v>0.23039999999999999</v>
      </c>
      <c r="W1447" s="33">
        <f t="shared" si="44"/>
        <v>8.85</v>
      </c>
    </row>
    <row r="1448" spans="4:23" ht="13.5" thickBot="1" x14ac:dyDescent="0.25">
      <c r="D1448" s="36" t="s">
        <v>3976</v>
      </c>
      <c r="E1448" s="14">
        <v>0.05</v>
      </c>
      <c r="S1448" s="37" t="s">
        <v>3976</v>
      </c>
      <c r="T1448" s="38" t="s">
        <v>2626</v>
      </c>
      <c r="U1448" s="39">
        <f t="shared" si="45"/>
        <v>11.5</v>
      </c>
      <c r="V1448" s="32">
        <v>0.23039999999999999</v>
      </c>
      <c r="W1448" s="33">
        <f t="shared" si="44"/>
        <v>8.85</v>
      </c>
    </row>
    <row r="1449" spans="4:23" ht="13.5" thickBot="1" x14ac:dyDescent="0.25">
      <c r="D1449" s="36" t="s">
        <v>3978</v>
      </c>
      <c r="E1449" s="14">
        <v>0.05</v>
      </c>
      <c r="S1449" s="37" t="s">
        <v>3978</v>
      </c>
      <c r="T1449" s="38" t="s">
        <v>2626</v>
      </c>
      <c r="U1449" s="39">
        <f t="shared" si="45"/>
        <v>11.5</v>
      </c>
      <c r="V1449" s="32">
        <v>0.23039999999999999</v>
      </c>
      <c r="W1449" s="33">
        <f t="shared" si="44"/>
        <v>8.85</v>
      </c>
    </row>
    <row r="1450" spans="4:23" ht="13.5" thickBot="1" x14ac:dyDescent="0.25">
      <c r="D1450" s="36" t="s">
        <v>3980</v>
      </c>
      <c r="E1450" s="14">
        <v>0.05</v>
      </c>
      <c r="S1450" s="37" t="s">
        <v>3980</v>
      </c>
      <c r="T1450" s="38" t="s">
        <v>2626</v>
      </c>
      <c r="U1450" s="39">
        <f t="shared" si="45"/>
        <v>11.5</v>
      </c>
      <c r="V1450" s="32">
        <v>0.23039999999999999</v>
      </c>
      <c r="W1450" s="33">
        <f t="shared" si="44"/>
        <v>8.85</v>
      </c>
    </row>
    <row r="1451" spans="4:23" ht="13.5" thickBot="1" x14ac:dyDescent="0.25">
      <c r="D1451" s="36" t="s">
        <v>3982</v>
      </c>
      <c r="E1451" s="14">
        <v>0.05</v>
      </c>
      <c r="S1451" s="37" t="s">
        <v>3982</v>
      </c>
      <c r="T1451" s="38" t="s">
        <v>2626</v>
      </c>
      <c r="U1451" s="39">
        <f t="shared" si="45"/>
        <v>11.5</v>
      </c>
      <c r="V1451" s="32">
        <v>0.23039999999999999</v>
      </c>
      <c r="W1451" s="33">
        <f t="shared" si="44"/>
        <v>8.85</v>
      </c>
    </row>
    <row r="1452" spans="4:23" ht="13.5" thickBot="1" x14ac:dyDescent="0.25">
      <c r="D1452" s="36" t="s">
        <v>3984</v>
      </c>
      <c r="E1452" s="14">
        <v>0.05</v>
      </c>
      <c r="S1452" s="37" t="s">
        <v>3984</v>
      </c>
      <c r="T1452" s="38" t="s">
        <v>2626</v>
      </c>
      <c r="U1452" s="39">
        <f t="shared" si="45"/>
        <v>11.5</v>
      </c>
      <c r="V1452" s="32">
        <v>0.23039999999999999</v>
      </c>
      <c r="W1452" s="33">
        <f t="shared" si="44"/>
        <v>8.85</v>
      </c>
    </row>
    <row r="1453" spans="4:23" ht="13.5" thickBot="1" x14ac:dyDescent="0.25">
      <c r="D1453" s="36" t="s">
        <v>3986</v>
      </c>
      <c r="E1453" s="14">
        <v>0.05</v>
      </c>
      <c r="S1453" s="37" t="s">
        <v>3986</v>
      </c>
      <c r="T1453" s="38" t="s">
        <v>2626</v>
      </c>
      <c r="U1453" s="39">
        <f t="shared" si="45"/>
        <v>11.5</v>
      </c>
      <c r="V1453" s="32">
        <v>0.23039999999999999</v>
      </c>
      <c r="W1453" s="33">
        <f t="shared" si="44"/>
        <v>8.85</v>
      </c>
    </row>
    <row r="1454" spans="4:23" ht="13.5" thickBot="1" x14ac:dyDescent="0.25">
      <c r="D1454" s="36" t="s">
        <v>3988</v>
      </c>
      <c r="E1454" s="14">
        <v>0.05</v>
      </c>
      <c r="S1454" s="37" t="s">
        <v>3988</v>
      </c>
      <c r="T1454" s="38" t="s">
        <v>2626</v>
      </c>
      <c r="U1454" s="39">
        <f t="shared" si="45"/>
        <v>11.5</v>
      </c>
      <c r="V1454" s="32">
        <v>0.23039999999999999</v>
      </c>
      <c r="W1454" s="33">
        <f t="shared" si="44"/>
        <v>8.85</v>
      </c>
    </row>
    <row r="1455" spans="4:23" ht="13.5" thickBot="1" x14ac:dyDescent="0.25">
      <c r="D1455" s="36" t="s">
        <v>3990</v>
      </c>
      <c r="E1455" s="14">
        <v>0.05</v>
      </c>
      <c r="S1455" s="37" t="s">
        <v>3990</v>
      </c>
      <c r="T1455" s="38" t="s">
        <v>2626</v>
      </c>
      <c r="U1455" s="39">
        <f t="shared" si="45"/>
        <v>11.5</v>
      </c>
      <c r="V1455" s="32">
        <v>0.23039999999999999</v>
      </c>
      <c r="W1455" s="33">
        <f t="shared" si="44"/>
        <v>8.85</v>
      </c>
    </row>
    <row r="1456" spans="4:23" ht="13.5" thickBot="1" x14ac:dyDescent="0.25">
      <c r="D1456" s="36" t="s">
        <v>3992</v>
      </c>
      <c r="E1456" s="14">
        <v>0.05</v>
      </c>
      <c r="S1456" s="37" t="s">
        <v>3992</v>
      </c>
      <c r="T1456" s="38" t="s">
        <v>2626</v>
      </c>
      <c r="U1456" s="39">
        <f t="shared" si="45"/>
        <v>11.5</v>
      </c>
      <c r="V1456" s="32">
        <v>0.23039999999999999</v>
      </c>
      <c r="W1456" s="33">
        <f t="shared" si="44"/>
        <v>8.85</v>
      </c>
    </row>
    <row r="1457" spans="4:23" ht="13.5" thickBot="1" x14ac:dyDescent="0.25">
      <c r="D1457" s="36" t="s">
        <v>3994</v>
      </c>
      <c r="E1457" s="14">
        <v>0.05</v>
      </c>
      <c r="S1457" s="37" t="s">
        <v>3994</v>
      </c>
      <c r="T1457" s="38" t="s">
        <v>2626</v>
      </c>
      <c r="U1457" s="39">
        <f t="shared" si="45"/>
        <v>11.5</v>
      </c>
      <c r="V1457" s="32">
        <v>0.23039999999999999</v>
      </c>
      <c r="W1457" s="33">
        <f t="shared" si="44"/>
        <v>8.85</v>
      </c>
    </row>
    <row r="1458" spans="4:23" ht="13.5" thickBot="1" x14ac:dyDescent="0.25">
      <c r="D1458" s="36" t="s">
        <v>3996</v>
      </c>
      <c r="E1458" s="14">
        <v>0.05</v>
      </c>
      <c r="S1458" s="37" t="s">
        <v>3996</v>
      </c>
      <c r="T1458" s="38" t="s">
        <v>2626</v>
      </c>
      <c r="U1458" s="39">
        <f t="shared" si="45"/>
        <v>11.5</v>
      </c>
      <c r="V1458" s="32">
        <v>0.23039999999999999</v>
      </c>
      <c r="W1458" s="33">
        <f t="shared" si="44"/>
        <v>8.85</v>
      </c>
    </row>
    <row r="1459" spans="4:23" ht="13.5" thickBot="1" x14ac:dyDescent="0.25">
      <c r="D1459" s="36" t="s">
        <v>3998</v>
      </c>
      <c r="E1459" s="14">
        <v>0.05</v>
      </c>
      <c r="S1459" s="37" t="s">
        <v>3998</v>
      </c>
      <c r="T1459" s="38" t="s">
        <v>2626</v>
      </c>
      <c r="U1459" s="39">
        <f t="shared" si="45"/>
        <v>11.5</v>
      </c>
      <c r="V1459" s="32">
        <v>0.23039999999999999</v>
      </c>
      <c r="W1459" s="33">
        <f t="shared" si="44"/>
        <v>8.85</v>
      </c>
    </row>
    <row r="1460" spans="4:23" ht="13.5" thickBot="1" x14ac:dyDescent="0.25">
      <c r="D1460" s="36" t="s">
        <v>4000</v>
      </c>
      <c r="E1460" s="14">
        <v>0.05</v>
      </c>
      <c r="S1460" s="37" t="s">
        <v>4000</v>
      </c>
      <c r="T1460" s="38" t="s">
        <v>2626</v>
      </c>
      <c r="U1460" s="39">
        <f t="shared" si="45"/>
        <v>11.5</v>
      </c>
      <c r="V1460" s="32">
        <v>0.23039999999999999</v>
      </c>
      <c r="W1460" s="33">
        <f t="shared" si="44"/>
        <v>8.85</v>
      </c>
    </row>
    <row r="1461" spans="4:23" ht="13.5" thickBot="1" x14ac:dyDescent="0.25">
      <c r="D1461" s="36" t="s">
        <v>2229</v>
      </c>
      <c r="E1461" s="14">
        <v>0.05</v>
      </c>
      <c r="S1461" s="37" t="s">
        <v>2229</v>
      </c>
      <c r="T1461" s="38" t="s">
        <v>2626</v>
      </c>
      <c r="U1461" s="39">
        <f t="shared" si="45"/>
        <v>11.5</v>
      </c>
      <c r="V1461" s="32">
        <v>0.23039999999999999</v>
      </c>
      <c r="W1461" s="33">
        <f t="shared" si="44"/>
        <v>8.85</v>
      </c>
    </row>
    <row r="1462" spans="4:23" ht="13.5" thickBot="1" x14ac:dyDescent="0.25">
      <c r="D1462" s="36" t="s">
        <v>2231</v>
      </c>
      <c r="E1462" s="14">
        <v>0.05</v>
      </c>
      <c r="S1462" s="37" t="s">
        <v>2231</v>
      </c>
      <c r="T1462" s="38" t="s">
        <v>2626</v>
      </c>
      <c r="U1462" s="39">
        <f t="shared" si="45"/>
        <v>11.5</v>
      </c>
      <c r="V1462" s="32">
        <v>0.23039999999999999</v>
      </c>
      <c r="W1462" s="33">
        <f t="shared" si="44"/>
        <v>8.85</v>
      </c>
    </row>
    <row r="1463" spans="4:23" ht="13.5" thickBot="1" x14ac:dyDescent="0.25">
      <c r="D1463" s="36" t="s">
        <v>2233</v>
      </c>
      <c r="E1463" s="14">
        <v>0.05</v>
      </c>
      <c r="S1463" s="37" t="s">
        <v>2233</v>
      </c>
      <c r="T1463" s="38" t="s">
        <v>2626</v>
      </c>
      <c r="U1463" s="39">
        <f t="shared" si="45"/>
        <v>11.5</v>
      </c>
      <c r="V1463" s="32">
        <v>0.23039999999999999</v>
      </c>
      <c r="W1463" s="33">
        <f t="shared" si="44"/>
        <v>8.85</v>
      </c>
    </row>
    <row r="1464" spans="4:23" ht="13.5" thickBot="1" x14ac:dyDescent="0.25">
      <c r="D1464" s="36" t="s">
        <v>2235</v>
      </c>
      <c r="E1464" s="14">
        <v>0.05</v>
      </c>
      <c r="S1464" s="37" t="s">
        <v>2235</v>
      </c>
      <c r="T1464" s="38" t="s">
        <v>2626</v>
      </c>
      <c r="U1464" s="39">
        <f t="shared" si="45"/>
        <v>11.5</v>
      </c>
      <c r="V1464" s="32">
        <v>0.23039999999999999</v>
      </c>
      <c r="W1464" s="33">
        <f t="shared" si="44"/>
        <v>8.85</v>
      </c>
    </row>
    <row r="1465" spans="4:23" ht="13.5" thickBot="1" x14ac:dyDescent="0.25">
      <c r="D1465" s="36" t="s">
        <v>2237</v>
      </c>
      <c r="E1465" s="14">
        <v>0.05</v>
      </c>
      <c r="S1465" s="37" t="s">
        <v>2237</v>
      </c>
      <c r="T1465" s="38" t="s">
        <v>2626</v>
      </c>
      <c r="U1465" s="39">
        <f t="shared" si="45"/>
        <v>11.5</v>
      </c>
      <c r="V1465" s="32">
        <v>0.23039999999999999</v>
      </c>
      <c r="W1465" s="33">
        <f t="shared" si="44"/>
        <v>8.85</v>
      </c>
    </row>
    <row r="1466" spans="4:23" ht="13.5" thickBot="1" x14ac:dyDescent="0.25">
      <c r="D1466" s="36" t="s">
        <v>2239</v>
      </c>
      <c r="E1466" s="14">
        <v>0.05</v>
      </c>
      <c r="S1466" s="37" t="s">
        <v>2239</v>
      </c>
      <c r="T1466" s="38" t="s">
        <v>2626</v>
      </c>
      <c r="U1466" s="39">
        <f t="shared" si="45"/>
        <v>11.5</v>
      </c>
      <c r="V1466" s="32">
        <v>0.23039999999999999</v>
      </c>
      <c r="W1466" s="33">
        <f t="shared" si="44"/>
        <v>8.85</v>
      </c>
    </row>
    <row r="1467" spans="4:23" ht="13.5" thickBot="1" x14ac:dyDescent="0.25">
      <c r="D1467" s="36" t="s">
        <v>2241</v>
      </c>
      <c r="E1467" s="14">
        <v>0.05</v>
      </c>
      <c r="S1467" s="37" t="s">
        <v>2241</v>
      </c>
      <c r="T1467" s="38" t="s">
        <v>2626</v>
      </c>
      <c r="U1467" s="39">
        <f t="shared" si="45"/>
        <v>11.5</v>
      </c>
      <c r="V1467" s="32">
        <v>0.23039999999999999</v>
      </c>
      <c r="W1467" s="33">
        <f t="shared" si="44"/>
        <v>8.85</v>
      </c>
    </row>
    <row r="1468" spans="4:23" ht="13.5" thickBot="1" x14ac:dyDescent="0.25">
      <c r="D1468" s="36" t="s">
        <v>2243</v>
      </c>
      <c r="E1468" s="14">
        <v>0.05</v>
      </c>
      <c r="S1468" s="37" t="s">
        <v>2243</v>
      </c>
      <c r="T1468" s="38" t="s">
        <v>2626</v>
      </c>
      <c r="U1468" s="39">
        <f t="shared" si="45"/>
        <v>11.5</v>
      </c>
      <c r="V1468" s="32">
        <v>0.23039999999999999</v>
      </c>
      <c r="W1468" s="33">
        <f t="shared" si="44"/>
        <v>8.85</v>
      </c>
    </row>
    <row r="1469" spans="4:23" ht="13.5" thickBot="1" x14ac:dyDescent="0.25">
      <c r="D1469" s="36" t="s">
        <v>2245</v>
      </c>
      <c r="E1469" s="14">
        <v>0.05</v>
      </c>
      <c r="S1469" s="37" t="s">
        <v>2245</v>
      </c>
      <c r="T1469" s="38" t="s">
        <v>2626</v>
      </c>
      <c r="U1469" s="39">
        <f t="shared" si="45"/>
        <v>11.5</v>
      </c>
      <c r="V1469" s="32">
        <v>0.23039999999999999</v>
      </c>
      <c r="W1469" s="33">
        <f t="shared" si="44"/>
        <v>8.85</v>
      </c>
    </row>
    <row r="1470" spans="4:23" ht="13.5" thickBot="1" x14ac:dyDescent="0.25">
      <c r="D1470" s="36" t="s">
        <v>2247</v>
      </c>
      <c r="E1470" s="14">
        <v>0.05</v>
      </c>
      <c r="S1470" s="37" t="s">
        <v>2247</v>
      </c>
      <c r="T1470" s="38" t="s">
        <v>2626</v>
      </c>
      <c r="U1470" s="39">
        <f t="shared" si="45"/>
        <v>11.5</v>
      </c>
      <c r="V1470" s="32">
        <v>0.23039999999999999</v>
      </c>
      <c r="W1470" s="33">
        <f t="shared" si="44"/>
        <v>8.85</v>
      </c>
    </row>
    <row r="1471" spans="4:23" ht="13.5" thickBot="1" x14ac:dyDescent="0.25">
      <c r="D1471" s="36" t="s">
        <v>837</v>
      </c>
      <c r="E1471" s="14">
        <v>0.05</v>
      </c>
      <c r="S1471" s="37" t="s">
        <v>837</v>
      </c>
      <c r="T1471" s="38" t="s">
        <v>2626</v>
      </c>
      <c r="U1471" s="39">
        <f t="shared" si="45"/>
        <v>11.5</v>
      </c>
      <c r="V1471" s="32">
        <v>0.23039999999999999</v>
      </c>
      <c r="W1471" s="33">
        <f t="shared" si="44"/>
        <v>8.85</v>
      </c>
    </row>
    <row r="1472" spans="4:23" ht="13.5" thickBot="1" x14ac:dyDescent="0.25">
      <c r="D1472" s="36" t="s">
        <v>839</v>
      </c>
      <c r="E1472" s="14">
        <v>0.05</v>
      </c>
      <c r="S1472" s="37" t="s">
        <v>839</v>
      </c>
      <c r="T1472" s="38" t="s">
        <v>2626</v>
      </c>
      <c r="U1472" s="39">
        <f t="shared" si="45"/>
        <v>11.5</v>
      </c>
      <c r="V1472" s="32">
        <v>0.23039999999999999</v>
      </c>
      <c r="W1472" s="33">
        <f t="shared" si="44"/>
        <v>8.85</v>
      </c>
    </row>
    <row r="1473" spans="4:23" ht="13.5" thickBot="1" x14ac:dyDescent="0.25">
      <c r="D1473" s="36" t="s">
        <v>841</v>
      </c>
      <c r="E1473" s="14">
        <v>0.05</v>
      </c>
      <c r="S1473" s="37" t="s">
        <v>841</v>
      </c>
      <c r="T1473" s="38" t="s">
        <v>2626</v>
      </c>
      <c r="U1473" s="39">
        <f t="shared" si="45"/>
        <v>11.5</v>
      </c>
      <c r="V1473" s="32">
        <v>0.23039999999999999</v>
      </c>
      <c r="W1473" s="33">
        <f t="shared" si="44"/>
        <v>8.85</v>
      </c>
    </row>
    <row r="1474" spans="4:23" ht="13.5" thickBot="1" x14ac:dyDescent="0.25">
      <c r="D1474" s="36" t="s">
        <v>405</v>
      </c>
      <c r="E1474" s="14">
        <v>0.05</v>
      </c>
      <c r="S1474" s="37" t="s">
        <v>405</v>
      </c>
      <c r="T1474" s="38" t="s">
        <v>2626</v>
      </c>
      <c r="U1474" s="39">
        <f t="shared" si="45"/>
        <v>11.5</v>
      </c>
      <c r="V1474" s="32">
        <v>0.23039999999999999</v>
      </c>
      <c r="W1474" s="33">
        <f t="shared" si="44"/>
        <v>8.85</v>
      </c>
    </row>
    <row r="1475" spans="4:23" ht="13.5" thickBot="1" x14ac:dyDescent="0.25">
      <c r="D1475" s="36" t="s">
        <v>843</v>
      </c>
      <c r="E1475" s="14">
        <v>0.05</v>
      </c>
      <c r="S1475" s="37" t="s">
        <v>843</v>
      </c>
      <c r="T1475" s="38" t="s">
        <v>2626</v>
      </c>
      <c r="U1475" s="39">
        <f t="shared" si="45"/>
        <v>11.5</v>
      </c>
      <c r="V1475" s="32">
        <v>0.23039999999999999</v>
      </c>
      <c r="W1475" s="33">
        <f t="shared" si="44"/>
        <v>8.85</v>
      </c>
    </row>
    <row r="1476" spans="4:23" ht="13.5" thickBot="1" x14ac:dyDescent="0.25">
      <c r="D1476" s="36" t="s">
        <v>845</v>
      </c>
      <c r="E1476" s="14">
        <v>0.05</v>
      </c>
      <c r="S1476" s="37" t="s">
        <v>845</v>
      </c>
      <c r="T1476" s="38" t="s">
        <v>2626</v>
      </c>
      <c r="U1476" s="39">
        <f t="shared" si="45"/>
        <v>11.5</v>
      </c>
      <c r="V1476" s="32">
        <v>0.23039999999999999</v>
      </c>
      <c r="W1476" s="33">
        <f t="shared" si="44"/>
        <v>8.85</v>
      </c>
    </row>
    <row r="1477" spans="4:23" ht="13.5" thickBot="1" x14ac:dyDescent="0.25">
      <c r="D1477" s="36" t="s">
        <v>847</v>
      </c>
      <c r="E1477" s="14">
        <v>0.05</v>
      </c>
      <c r="S1477" s="37" t="s">
        <v>847</v>
      </c>
      <c r="T1477" s="38" t="s">
        <v>2626</v>
      </c>
      <c r="U1477" s="39">
        <f t="shared" si="45"/>
        <v>11.5</v>
      </c>
      <c r="V1477" s="32">
        <v>0.23039999999999999</v>
      </c>
      <c r="W1477" s="33">
        <f t="shared" ref="W1477:W1540" si="46">ROUND(U1477*IF(V1477=1,1,(1-V1477)),3)</f>
        <v>8.85</v>
      </c>
    </row>
    <row r="1478" spans="4:23" ht="13.5" thickBot="1" x14ac:dyDescent="0.25">
      <c r="D1478" s="36" t="s">
        <v>857</v>
      </c>
      <c r="E1478" s="14">
        <v>0.05</v>
      </c>
      <c r="S1478" s="37" t="s">
        <v>857</v>
      </c>
      <c r="T1478" s="38" t="s">
        <v>2626</v>
      </c>
      <c r="U1478" s="39">
        <f t="shared" si="45"/>
        <v>11.5</v>
      </c>
      <c r="V1478" s="32">
        <v>0.23039999999999999</v>
      </c>
      <c r="W1478" s="33">
        <f t="shared" si="46"/>
        <v>8.85</v>
      </c>
    </row>
    <row r="1479" spans="4:23" ht="13.5" thickBot="1" x14ac:dyDescent="0.25">
      <c r="D1479" s="36" t="s">
        <v>859</v>
      </c>
      <c r="E1479" s="14">
        <v>0.05</v>
      </c>
      <c r="S1479" s="37" t="s">
        <v>859</v>
      </c>
      <c r="T1479" s="38" t="s">
        <v>2626</v>
      </c>
      <c r="U1479" s="39">
        <f t="shared" ref="U1479:U1542" si="47">$T$1</f>
        <v>11.5</v>
      </c>
      <c r="V1479" s="32">
        <v>0.23039999999999999</v>
      </c>
      <c r="W1479" s="33">
        <f t="shared" si="46"/>
        <v>8.85</v>
      </c>
    </row>
    <row r="1480" spans="4:23" ht="13.5" thickBot="1" x14ac:dyDescent="0.25">
      <c r="D1480" s="36" t="s">
        <v>861</v>
      </c>
      <c r="E1480" s="14">
        <v>0.05</v>
      </c>
      <c r="S1480" s="37" t="s">
        <v>861</v>
      </c>
      <c r="T1480" s="38" t="s">
        <v>2626</v>
      </c>
      <c r="U1480" s="39">
        <f t="shared" si="47"/>
        <v>11.5</v>
      </c>
      <c r="V1480" s="32">
        <v>0.23039999999999999</v>
      </c>
      <c r="W1480" s="33">
        <f t="shared" si="46"/>
        <v>8.85</v>
      </c>
    </row>
    <row r="1481" spans="4:23" ht="13.5" thickBot="1" x14ac:dyDescent="0.25">
      <c r="D1481" s="36" t="s">
        <v>863</v>
      </c>
      <c r="E1481" s="14">
        <v>0.05</v>
      </c>
      <c r="S1481" s="37" t="s">
        <v>863</v>
      </c>
      <c r="T1481" s="38" t="s">
        <v>2626</v>
      </c>
      <c r="U1481" s="39">
        <f t="shared" si="47"/>
        <v>11.5</v>
      </c>
      <c r="V1481" s="32">
        <v>0.23039999999999999</v>
      </c>
      <c r="W1481" s="33">
        <f t="shared" si="46"/>
        <v>8.85</v>
      </c>
    </row>
    <row r="1482" spans="4:23" ht="13.5" thickBot="1" x14ac:dyDescent="0.25">
      <c r="D1482" s="36" t="s">
        <v>865</v>
      </c>
      <c r="E1482" s="14">
        <v>0.05</v>
      </c>
      <c r="S1482" s="37" t="s">
        <v>865</v>
      </c>
      <c r="T1482" s="38" t="s">
        <v>2626</v>
      </c>
      <c r="U1482" s="39">
        <f t="shared" si="47"/>
        <v>11.5</v>
      </c>
      <c r="V1482" s="32">
        <v>0.23039999999999999</v>
      </c>
      <c r="W1482" s="33">
        <f t="shared" si="46"/>
        <v>8.85</v>
      </c>
    </row>
    <row r="1483" spans="4:23" ht="13.5" thickBot="1" x14ac:dyDescent="0.25">
      <c r="D1483" s="36" t="s">
        <v>867</v>
      </c>
      <c r="E1483" s="14">
        <v>0.05</v>
      </c>
      <c r="S1483" s="37" t="s">
        <v>867</v>
      </c>
      <c r="T1483" s="38" t="s">
        <v>2626</v>
      </c>
      <c r="U1483" s="39">
        <f t="shared" si="47"/>
        <v>11.5</v>
      </c>
      <c r="V1483" s="32">
        <v>0.23039999999999999</v>
      </c>
      <c r="W1483" s="33">
        <f t="shared" si="46"/>
        <v>8.85</v>
      </c>
    </row>
    <row r="1484" spans="4:23" ht="13.5" thickBot="1" x14ac:dyDescent="0.25">
      <c r="D1484" s="36" t="s">
        <v>869</v>
      </c>
      <c r="E1484" s="14">
        <v>0.05</v>
      </c>
      <c r="S1484" s="37" t="s">
        <v>869</v>
      </c>
      <c r="T1484" s="38" t="s">
        <v>2626</v>
      </c>
      <c r="U1484" s="39">
        <f t="shared" si="47"/>
        <v>11.5</v>
      </c>
      <c r="V1484" s="32">
        <v>0.23039999999999999</v>
      </c>
      <c r="W1484" s="33">
        <f t="shared" si="46"/>
        <v>8.85</v>
      </c>
    </row>
    <row r="1485" spans="4:23" ht="13.5" thickBot="1" x14ac:dyDescent="0.25">
      <c r="D1485" s="36" t="s">
        <v>871</v>
      </c>
      <c r="E1485" s="14">
        <v>0.05</v>
      </c>
      <c r="S1485" s="37" t="s">
        <v>871</v>
      </c>
      <c r="T1485" s="38" t="s">
        <v>2626</v>
      </c>
      <c r="U1485" s="39">
        <f t="shared" si="47"/>
        <v>11.5</v>
      </c>
      <c r="V1485" s="32">
        <v>0.23039999999999999</v>
      </c>
      <c r="W1485" s="33">
        <f t="shared" si="46"/>
        <v>8.85</v>
      </c>
    </row>
    <row r="1486" spans="4:23" ht="13.5" thickBot="1" x14ac:dyDescent="0.25">
      <c r="D1486" s="36" t="s">
        <v>873</v>
      </c>
      <c r="E1486" s="14">
        <v>0.05</v>
      </c>
      <c r="S1486" s="37" t="s">
        <v>873</v>
      </c>
      <c r="T1486" s="38" t="s">
        <v>2626</v>
      </c>
      <c r="U1486" s="39">
        <f t="shared" si="47"/>
        <v>11.5</v>
      </c>
      <c r="V1486" s="32">
        <v>0.23039999999999999</v>
      </c>
      <c r="W1486" s="33">
        <f t="shared" si="46"/>
        <v>8.85</v>
      </c>
    </row>
    <row r="1487" spans="4:23" ht="13.5" thickBot="1" x14ac:dyDescent="0.25">
      <c r="D1487" s="36" t="s">
        <v>875</v>
      </c>
      <c r="E1487" s="14">
        <v>0.05</v>
      </c>
      <c r="S1487" s="37" t="s">
        <v>875</v>
      </c>
      <c r="T1487" s="38" t="s">
        <v>2626</v>
      </c>
      <c r="U1487" s="39">
        <f t="shared" si="47"/>
        <v>11.5</v>
      </c>
      <c r="V1487" s="32">
        <v>0.23039999999999999</v>
      </c>
      <c r="W1487" s="33">
        <f t="shared" si="46"/>
        <v>8.85</v>
      </c>
    </row>
    <row r="1488" spans="4:23" ht="13.5" thickBot="1" x14ac:dyDescent="0.25">
      <c r="D1488" s="36" t="s">
        <v>877</v>
      </c>
      <c r="E1488" s="14">
        <v>0.05</v>
      </c>
      <c r="S1488" s="37" t="s">
        <v>877</v>
      </c>
      <c r="T1488" s="38" t="s">
        <v>2626</v>
      </c>
      <c r="U1488" s="39">
        <f t="shared" si="47"/>
        <v>11.5</v>
      </c>
      <c r="V1488" s="32">
        <v>0.23039999999999999</v>
      </c>
      <c r="W1488" s="33">
        <f t="shared" si="46"/>
        <v>8.85</v>
      </c>
    </row>
    <row r="1489" spans="4:23" ht="13.5" thickBot="1" x14ac:dyDescent="0.25">
      <c r="D1489" s="36" t="s">
        <v>879</v>
      </c>
      <c r="E1489" s="14">
        <v>0.05</v>
      </c>
      <c r="S1489" s="37" t="s">
        <v>879</v>
      </c>
      <c r="T1489" s="38" t="s">
        <v>2626</v>
      </c>
      <c r="U1489" s="39">
        <f t="shared" si="47"/>
        <v>11.5</v>
      </c>
      <c r="V1489" s="32">
        <v>0.23039999999999999</v>
      </c>
      <c r="W1489" s="33">
        <f t="shared" si="46"/>
        <v>8.85</v>
      </c>
    </row>
    <row r="1490" spans="4:23" ht="13.5" thickBot="1" x14ac:dyDescent="0.25">
      <c r="D1490" s="36" t="s">
        <v>2295</v>
      </c>
      <c r="E1490" s="14">
        <v>0.05</v>
      </c>
      <c r="S1490" s="37" t="s">
        <v>2295</v>
      </c>
      <c r="T1490" s="38" t="s">
        <v>2626</v>
      </c>
      <c r="U1490" s="39">
        <f t="shared" si="47"/>
        <v>11.5</v>
      </c>
      <c r="V1490" s="32">
        <v>0.23039999999999999</v>
      </c>
      <c r="W1490" s="33">
        <f t="shared" si="46"/>
        <v>8.85</v>
      </c>
    </row>
    <row r="1491" spans="4:23" ht="13.5" thickBot="1" x14ac:dyDescent="0.25">
      <c r="D1491" s="36" t="s">
        <v>2297</v>
      </c>
      <c r="E1491" s="14">
        <v>0.05</v>
      </c>
      <c r="S1491" s="37" t="s">
        <v>2297</v>
      </c>
      <c r="T1491" s="38" t="s">
        <v>2626</v>
      </c>
      <c r="U1491" s="39">
        <f t="shared" si="47"/>
        <v>11.5</v>
      </c>
      <c r="V1491" s="32">
        <v>0.23039999999999999</v>
      </c>
      <c r="W1491" s="33">
        <f t="shared" si="46"/>
        <v>8.85</v>
      </c>
    </row>
    <row r="1492" spans="4:23" ht="13.5" thickBot="1" x14ac:dyDescent="0.25">
      <c r="D1492" s="36" t="s">
        <v>2299</v>
      </c>
      <c r="E1492" s="14">
        <v>0.05</v>
      </c>
      <c r="S1492" s="37" t="s">
        <v>2299</v>
      </c>
      <c r="T1492" s="38" t="s">
        <v>2626</v>
      </c>
      <c r="U1492" s="39">
        <f t="shared" si="47"/>
        <v>11.5</v>
      </c>
      <c r="V1492" s="32">
        <v>0.23039999999999999</v>
      </c>
      <c r="W1492" s="33">
        <f t="shared" si="46"/>
        <v>8.85</v>
      </c>
    </row>
    <row r="1493" spans="4:23" ht="13.5" thickBot="1" x14ac:dyDescent="0.25">
      <c r="D1493" s="36" t="s">
        <v>2301</v>
      </c>
      <c r="E1493" s="14">
        <v>0.05</v>
      </c>
      <c r="S1493" s="37" t="s">
        <v>2301</v>
      </c>
      <c r="T1493" s="38" t="s">
        <v>2626</v>
      </c>
      <c r="U1493" s="39">
        <f t="shared" si="47"/>
        <v>11.5</v>
      </c>
      <c r="V1493" s="32">
        <v>0.23039999999999999</v>
      </c>
      <c r="W1493" s="33">
        <f t="shared" si="46"/>
        <v>8.85</v>
      </c>
    </row>
    <row r="1494" spans="4:23" ht="13.5" thickBot="1" x14ac:dyDescent="0.25">
      <c r="D1494" s="36" t="s">
        <v>2303</v>
      </c>
      <c r="E1494" s="14">
        <v>0.05</v>
      </c>
      <c r="S1494" s="37" t="s">
        <v>2303</v>
      </c>
      <c r="T1494" s="38" t="s">
        <v>2626</v>
      </c>
      <c r="U1494" s="39">
        <f t="shared" si="47"/>
        <v>11.5</v>
      </c>
      <c r="V1494" s="32">
        <v>0.23039999999999999</v>
      </c>
      <c r="W1494" s="33">
        <f t="shared" si="46"/>
        <v>8.85</v>
      </c>
    </row>
    <row r="1495" spans="4:23" ht="13.5" thickBot="1" x14ac:dyDescent="0.25">
      <c r="D1495" s="36" t="s">
        <v>2305</v>
      </c>
      <c r="E1495" s="14">
        <v>0.05</v>
      </c>
      <c r="S1495" s="37" t="s">
        <v>2305</v>
      </c>
      <c r="T1495" s="38" t="s">
        <v>2626</v>
      </c>
      <c r="U1495" s="39">
        <f t="shared" si="47"/>
        <v>11.5</v>
      </c>
      <c r="V1495" s="32">
        <v>0.23039999999999999</v>
      </c>
      <c r="W1495" s="33">
        <f t="shared" si="46"/>
        <v>8.85</v>
      </c>
    </row>
    <row r="1496" spans="4:23" ht="13.5" thickBot="1" x14ac:dyDescent="0.25">
      <c r="D1496" s="36" t="s">
        <v>2307</v>
      </c>
      <c r="E1496" s="14">
        <v>0.05</v>
      </c>
      <c r="S1496" s="37" t="s">
        <v>2307</v>
      </c>
      <c r="T1496" s="38" t="s">
        <v>2626</v>
      </c>
      <c r="U1496" s="39">
        <f t="shared" si="47"/>
        <v>11.5</v>
      </c>
      <c r="V1496" s="32">
        <v>0.23039999999999999</v>
      </c>
      <c r="W1496" s="33">
        <f t="shared" si="46"/>
        <v>8.85</v>
      </c>
    </row>
    <row r="1497" spans="4:23" ht="13.5" thickBot="1" x14ac:dyDescent="0.25">
      <c r="D1497" s="36" t="s">
        <v>2313</v>
      </c>
      <c r="E1497" s="14">
        <v>0.05</v>
      </c>
      <c r="S1497" s="37" t="s">
        <v>2313</v>
      </c>
      <c r="T1497" s="38" t="s">
        <v>2626</v>
      </c>
      <c r="U1497" s="39">
        <f t="shared" si="47"/>
        <v>11.5</v>
      </c>
      <c r="V1497" s="32">
        <v>0.23039999999999999</v>
      </c>
      <c r="W1497" s="33">
        <f t="shared" si="46"/>
        <v>8.85</v>
      </c>
    </row>
    <row r="1498" spans="4:23" ht="13.5" thickBot="1" x14ac:dyDescent="0.25">
      <c r="D1498" s="36" t="s">
        <v>2315</v>
      </c>
      <c r="E1498" s="14">
        <v>0.05</v>
      </c>
      <c r="S1498" s="37" t="s">
        <v>2315</v>
      </c>
      <c r="T1498" s="38" t="s">
        <v>2626</v>
      </c>
      <c r="U1498" s="39">
        <f t="shared" si="47"/>
        <v>11.5</v>
      </c>
      <c r="V1498" s="32">
        <v>0.23039999999999999</v>
      </c>
      <c r="W1498" s="33">
        <f t="shared" si="46"/>
        <v>8.85</v>
      </c>
    </row>
    <row r="1499" spans="4:23" ht="13.5" thickBot="1" x14ac:dyDescent="0.25">
      <c r="D1499" s="36" t="s">
        <v>2317</v>
      </c>
      <c r="E1499" s="14">
        <v>0.05</v>
      </c>
      <c r="S1499" s="37" t="s">
        <v>2317</v>
      </c>
      <c r="T1499" s="38" t="s">
        <v>2626</v>
      </c>
      <c r="U1499" s="39">
        <f t="shared" si="47"/>
        <v>11.5</v>
      </c>
      <c r="V1499" s="32">
        <v>0.23039999999999999</v>
      </c>
      <c r="W1499" s="33">
        <f t="shared" si="46"/>
        <v>8.85</v>
      </c>
    </row>
    <row r="1500" spans="4:23" ht="13.5" thickBot="1" x14ac:dyDescent="0.25">
      <c r="D1500" s="36" t="s">
        <v>2319</v>
      </c>
      <c r="E1500" s="14">
        <v>0.05</v>
      </c>
      <c r="S1500" s="37" t="s">
        <v>2319</v>
      </c>
      <c r="T1500" s="38" t="s">
        <v>2626</v>
      </c>
      <c r="U1500" s="39">
        <f t="shared" si="47"/>
        <v>11.5</v>
      </c>
      <c r="V1500" s="32">
        <v>0.23039999999999999</v>
      </c>
      <c r="W1500" s="33">
        <f t="shared" si="46"/>
        <v>8.85</v>
      </c>
    </row>
    <row r="1501" spans="4:23" ht="13.5" thickBot="1" x14ac:dyDescent="0.25">
      <c r="D1501" s="36" t="s">
        <v>2321</v>
      </c>
      <c r="E1501" s="14">
        <v>0.05</v>
      </c>
      <c r="S1501" s="37" t="s">
        <v>2321</v>
      </c>
      <c r="T1501" s="38" t="s">
        <v>2626</v>
      </c>
      <c r="U1501" s="39">
        <f t="shared" si="47"/>
        <v>11.5</v>
      </c>
      <c r="V1501" s="32">
        <v>0.23039999999999999</v>
      </c>
      <c r="W1501" s="33">
        <f t="shared" si="46"/>
        <v>8.85</v>
      </c>
    </row>
    <row r="1502" spans="4:23" ht="13.5" thickBot="1" x14ac:dyDescent="0.25">
      <c r="D1502" s="36" t="s">
        <v>2323</v>
      </c>
      <c r="E1502" s="14">
        <v>0.05</v>
      </c>
      <c r="S1502" s="37" t="s">
        <v>2323</v>
      </c>
      <c r="T1502" s="38" t="s">
        <v>2626</v>
      </c>
      <c r="U1502" s="39">
        <f t="shared" si="47"/>
        <v>11.5</v>
      </c>
      <c r="V1502" s="32">
        <v>0.23039999999999999</v>
      </c>
      <c r="W1502" s="33">
        <f t="shared" si="46"/>
        <v>8.85</v>
      </c>
    </row>
    <row r="1503" spans="4:23" ht="13.5" thickBot="1" x14ac:dyDescent="0.25">
      <c r="D1503" s="36" t="s">
        <v>2325</v>
      </c>
      <c r="E1503" s="14">
        <v>0.05</v>
      </c>
      <c r="S1503" s="37" t="s">
        <v>2325</v>
      </c>
      <c r="T1503" s="38" t="s">
        <v>2626</v>
      </c>
      <c r="U1503" s="39">
        <f t="shared" si="47"/>
        <v>11.5</v>
      </c>
      <c r="V1503" s="32">
        <v>0.23039999999999999</v>
      </c>
      <c r="W1503" s="33">
        <f t="shared" si="46"/>
        <v>8.85</v>
      </c>
    </row>
    <row r="1504" spans="4:23" ht="13.5" thickBot="1" x14ac:dyDescent="0.25">
      <c r="D1504" s="36" t="s">
        <v>2327</v>
      </c>
      <c r="E1504" s="14">
        <v>0.05</v>
      </c>
      <c r="S1504" s="37" t="s">
        <v>2327</v>
      </c>
      <c r="T1504" s="38" t="s">
        <v>2626</v>
      </c>
      <c r="U1504" s="39">
        <f t="shared" si="47"/>
        <v>11.5</v>
      </c>
      <c r="V1504" s="32">
        <v>0.23039999999999999</v>
      </c>
      <c r="W1504" s="33">
        <f t="shared" si="46"/>
        <v>8.85</v>
      </c>
    </row>
    <row r="1505" spans="4:23" ht="13.5" thickBot="1" x14ac:dyDescent="0.25">
      <c r="D1505" s="36" t="s">
        <v>2329</v>
      </c>
      <c r="E1505" s="14">
        <v>0.05</v>
      </c>
      <c r="S1505" s="37" t="s">
        <v>2329</v>
      </c>
      <c r="T1505" s="38" t="s">
        <v>2626</v>
      </c>
      <c r="U1505" s="39">
        <f t="shared" si="47"/>
        <v>11.5</v>
      </c>
      <c r="V1505" s="32">
        <v>0.23039999999999999</v>
      </c>
      <c r="W1505" s="33">
        <f t="shared" si="46"/>
        <v>8.85</v>
      </c>
    </row>
    <row r="1506" spans="4:23" ht="13.5" thickBot="1" x14ac:dyDescent="0.25">
      <c r="D1506" s="36" t="s">
        <v>2331</v>
      </c>
      <c r="E1506" s="14">
        <v>0.05</v>
      </c>
      <c r="S1506" s="37" t="s">
        <v>2331</v>
      </c>
      <c r="T1506" s="38" t="s">
        <v>2626</v>
      </c>
      <c r="U1506" s="39">
        <f t="shared" si="47"/>
        <v>11.5</v>
      </c>
      <c r="V1506" s="32">
        <v>0.23039999999999999</v>
      </c>
      <c r="W1506" s="33">
        <f t="shared" si="46"/>
        <v>8.85</v>
      </c>
    </row>
    <row r="1507" spans="4:23" ht="13.5" thickBot="1" x14ac:dyDescent="0.25">
      <c r="D1507" s="36" t="s">
        <v>2333</v>
      </c>
      <c r="E1507" s="14">
        <v>0.05</v>
      </c>
      <c r="S1507" s="37" t="s">
        <v>2333</v>
      </c>
      <c r="T1507" s="38" t="s">
        <v>2626</v>
      </c>
      <c r="U1507" s="39">
        <f t="shared" si="47"/>
        <v>11.5</v>
      </c>
      <c r="V1507" s="32">
        <v>0.23039999999999999</v>
      </c>
      <c r="W1507" s="33">
        <f t="shared" si="46"/>
        <v>8.85</v>
      </c>
    </row>
    <row r="1508" spans="4:23" ht="13.5" thickBot="1" x14ac:dyDescent="0.25">
      <c r="D1508" s="36" t="s">
        <v>2335</v>
      </c>
      <c r="E1508" s="14">
        <v>0.05</v>
      </c>
      <c r="S1508" s="37" t="s">
        <v>2335</v>
      </c>
      <c r="T1508" s="38" t="s">
        <v>2626</v>
      </c>
      <c r="U1508" s="39">
        <f t="shared" si="47"/>
        <v>11.5</v>
      </c>
      <c r="V1508" s="32">
        <v>0.23039999999999999</v>
      </c>
      <c r="W1508" s="33">
        <f t="shared" si="46"/>
        <v>8.85</v>
      </c>
    </row>
    <row r="1509" spans="4:23" ht="13.5" thickBot="1" x14ac:dyDescent="0.25">
      <c r="D1509" s="36" t="s">
        <v>2337</v>
      </c>
      <c r="E1509" s="14">
        <v>0.05</v>
      </c>
      <c r="S1509" s="37" t="s">
        <v>2337</v>
      </c>
      <c r="T1509" s="38" t="s">
        <v>2626</v>
      </c>
      <c r="U1509" s="39">
        <f t="shared" si="47"/>
        <v>11.5</v>
      </c>
      <c r="V1509" s="32">
        <v>0.23039999999999999</v>
      </c>
      <c r="W1509" s="33">
        <f t="shared" si="46"/>
        <v>8.85</v>
      </c>
    </row>
    <row r="1510" spans="4:23" ht="13.5" thickBot="1" x14ac:dyDescent="0.25">
      <c r="D1510" s="36" t="s">
        <v>2339</v>
      </c>
      <c r="E1510" s="14">
        <v>0.05</v>
      </c>
      <c r="S1510" s="37" t="s">
        <v>2339</v>
      </c>
      <c r="T1510" s="38" t="s">
        <v>2626</v>
      </c>
      <c r="U1510" s="39">
        <f t="shared" si="47"/>
        <v>11.5</v>
      </c>
      <c r="V1510" s="32">
        <v>0.23039999999999999</v>
      </c>
      <c r="W1510" s="33">
        <f t="shared" si="46"/>
        <v>8.85</v>
      </c>
    </row>
    <row r="1511" spans="4:23" ht="13.5" thickBot="1" x14ac:dyDescent="0.25">
      <c r="D1511" s="36" t="s">
        <v>2341</v>
      </c>
      <c r="E1511" s="14">
        <v>0.05</v>
      </c>
      <c r="S1511" s="37" t="s">
        <v>2341</v>
      </c>
      <c r="T1511" s="38" t="s">
        <v>2626</v>
      </c>
      <c r="U1511" s="39">
        <f t="shared" si="47"/>
        <v>11.5</v>
      </c>
      <c r="V1511" s="32">
        <v>0.23039999999999999</v>
      </c>
      <c r="W1511" s="33">
        <f t="shared" si="46"/>
        <v>8.85</v>
      </c>
    </row>
    <row r="1512" spans="4:23" ht="13.5" thickBot="1" x14ac:dyDescent="0.25">
      <c r="D1512" s="36" t="s">
        <v>2343</v>
      </c>
      <c r="E1512" s="14">
        <v>0.05</v>
      </c>
      <c r="S1512" s="37" t="s">
        <v>2343</v>
      </c>
      <c r="T1512" s="38" t="s">
        <v>2626</v>
      </c>
      <c r="U1512" s="39">
        <f t="shared" si="47"/>
        <v>11.5</v>
      </c>
      <c r="V1512" s="32">
        <v>0.23039999999999999</v>
      </c>
      <c r="W1512" s="33">
        <f t="shared" si="46"/>
        <v>8.85</v>
      </c>
    </row>
    <row r="1513" spans="4:23" ht="13.5" thickBot="1" x14ac:dyDescent="0.25">
      <c r="D1513" s="36" t="s">
        <v>2345</v>
      </c>
      <c r="E1513" s="14">
        <v>0.05</v>
      </c>
      <c r="S1513" s="37" t="s">
        <v>2345</v>
      </c>
      <c r="T1513" s="38" t="s">
        <v>2626</v>
      </c>
      <c r="U1513" s="39">
        <f t="shared" si="47"/>
        <v>11.5</v>
      </c>
      <c r="V1513" s="32">
        <v>0.23039999999999999</v>
      </c>
      <c r="W1513" s="33">
        <f t="shared" si="46"/>
        <v>8.85</v>
      </c>
    </row>
    <row r="1514" spans="4:23" ht="13.5" thickBot="1" x14ac:dyDescent="0.25">
      <c r="D1514" s="36" t="s">
        <v>2347</v>
      </c>
      <c r="E1514" s="14">
        <v>0.05</v>
      </c>
      <c r="S1514" s="37" t="s">
        <v>2347</v>
      </c>
      <c r="T1514" s="38" t="s">
        <v>2626</v>
      </c>
      <c r="U1514" s="39">
        <f t="shared" si="47"/>
        <v>11.5</v>
      </c>
      <c r="V1514" s="32">
        <v>0.23039999999999999</v>
      </c>
      <c r="W1514" s="33">
        <f t="shared" si="46"/>
        <v>8.85</v>
      </c>
    </row>
    <row r="1515" spans="4:23" ht="13.5" thickBot="1" x14ac:dyDescent="0.25">
      <c r="D1515" s="36" t="s">
        <v>2349</v>
      </c>
      <c r="E1515" s="14">
        <v>0.05</v>
      </c>
      <c r="S1515" s="37" t="s">
        <v>2349</v>
      </c>
      <c r="T1515" s="38" t="s">
        <v>2626</v>
      </c>
      <c r="U1515" s="39">
        <f t="shared" si="47"/>
        <v>11.5</v>
      </c>
      <c r="V1515" s="32">
        <v>0.23039999999999999</v>
      </c>
      <c r="W1515" s="33">
        <f t="shared" si="46"/>
        <v>8.85</v>
      </c>
    </row>
    <row r="1516" spans="4:23" ht="13.5" thickBot="1" x14ac:dyDescent="0.25">
      <c r="D1516" s="36" t="s">
        <v>2351</v>
      </c>
      <c r="E1516" s="14">
        <v>0.05</v>
      </c>
      <c r="S1516" s="37" t="s">
        <v>2351</v>
      </c>
      <c r="T1516" s="38" t="s">
        <v>2626</v>
      </c>
      <c r="U1516" s="39">
        <f t="shared" si="47"/>
        <v>11.5</v>
      </c>
      <c r="V1516" s="32">
        <v>0.23039999999999999</v>
      </c>
      <c r="W1516" s="33">
        <f t="shared" si="46"/>
        <v>8.85</v>
      </c>
    </row>
    <row r="1517" spans="4:23" ht="13.5" thickBot="1" x14ac:dyDescent="0.25">
      <c r="D1517" s="36" t="s">
        <v>2353</v>
      </c>
      <c r="E1517" s="14">
        <v>0.05</v>
      </c>
      <c r="S1517" s="37" t="s">
        <v>2353</v>
      </c>
      <c r="T1517" s="38" t="s">
        <v>2626</v>
      </c>
      <c r="U1517" s="39">
        <f t="shared" si="47"/>
        <v>11.5</v>
      </c>
      <c r="V1517" s="32">
        <v>0.23039999999999999</v>
      </c>
      <c r="W1517" s="33">
        <f t="shared" si="46"/>
        <v>8.85</v>
      </c>
    </row>
    <row r="1518" spans="4:23" ht="13.5" thickBot="1" x14ac:dyDescent="0.25">
      <c r="D1518" s="36" t="s">
        <v>556</v>
      </c>
      <c r="E1518" s="14">
        <v>0.05</v>
      </c>
      <c r="S1518" s="37" t="s">
        <v>556</v>
      </c>
      <c r="T1518" s="38" t="s">
        <v>2626</v>
      </c>
      <c r="U1518" s="39">
        <f t="shared" si="47"/>
        <v>11.5</v>
      </c>
      <c r="V1518" s="32">
        <v>0.23039999999999999</v>
      </c>
      <c r="W1518" s="33">
        <f t="shared" si="46"/>
        <v>8.85</v>
      </c>
    </row>
    <row r="1519" spans="4:23" ht="13.5" thickBot="1" x14ac:dyDescent="0.25">
      <c r="D1519" s="36" t="s">
        <v>558</v>
      </c>
      <c r="E1519" s="14">
        <v>0.05</v>
      </c>
      <c r="S1519" s="37" t="s">
        <v>558</v>
      </c>
      <c r="T1519" s="38" t="s">
        <v>2626</v>
      </c>
      <c r="U1519" s="39">
        <f t="shared" si="47"/>
        <v>11.5</v>
      </c>
      <c r="V1519" s="32">
        <v>0.23039999999999999</v>
      </c>
      <c r="W1519" s="33">
        <f t="shared" si="46"/>
        <v>8.85</v>
      </c>
    </row>
    <row r="1520" spans="4:23" ht="13.5" thickBot="1" x14ac:dyDescent="0.25">
      <c r="D1520" s="36" t="s">
        <v>560</v>
      </c>
      <c r="E1520" s="14">
        <v>0.05</v>
      </c>
      <c r="S1520" s="37" t="s">
        <v>560</v>
      </c>
      <c r="T1520" s="38" t="s">
        <v>2626</v>
      </c>
      <c r="U1520" s="39">
        <f t="shared" si="47"/>
        <v>11.5</v>
      </c>
      <c r="V1520" s="32">
        <v>0.23039999999999999</v>
      </c>
      <c r="W1520" s="33">
        <f t="shared" si="46"/>
        <v>8.85</v>
      </c>
    </row>
    <row r="1521" spans="4:23" ht="13.5" thickBot="1" x14ac:dyDescent="0.25">
      <c r="D1521" s="36" t="s">
        <v>562</v>
      </c>
      <c r="E1521" s="14">
        <v>0.05</v>
      </c>
      <c r="S1521" s="37" t="s">
        <v>562</v>
      </c>
      <c r="T1521" s="38" t="s">
        <v>2626</v>
      </c>
      <c r="U1521" s="39">
        <f t="shared" si="47"/>
        <v>11.5</v>
      </c>
      <c r="V1521" s="32">
        <v>0.23039999999999999</v>
      </c>
      <c r="W1521" s="33">
        <f t="shared" si="46"/>
        <v>8.85</v>
      </c>
    </row>
    <row r="1522" spans="4:23" ht="13.5" thickBot="1" x14ac:dyDescent="0.25">
      <c r="D1522" s="36" t="s">
        <v>564</v>
      </c>
      <c r="E1522" s="14">
        <v>0.05</v>
      </c>
      <c r="S1522" s="37" t="s">
        <v>564</v>
      </c>
      <c r="T1522" s="38" t="s">
        <v>2626</v>
      </c>
      <c r="U1522" s="39">
        <f t="shared" si="47"/>
        <v>11.5</v>
      </c>
      <c r="V1522" s="32">
        <v>0.23039999999999999</v>
      </c>
      <c r="W1522" s="33">
        <f t="shared" si="46"/>
        <v>8.85</v>
      </c>
    </row>
    <row r="1523" spans="4:23" ht="13.5" thickBot="1" x14ac:dyDescent="0.25">
      <c r="D1523" s="36" t="s">
        <v>566</v>
      </c>
      <c r="E1523" s="14">
        <v>0.05</v>
      </c>
      <c r="S1523" s="37" t="s">
        <v>566</v>
      </c>
      <c r="T1523" s="38" t="s">
        <v>2626</v>
      </c>
      <c r="U1523" s="39">
        <f t="shared" si="47"/>
        <v>11.5</v>
      </c>
      <c r="V1523" s="32">
        <v>0.23039999999999999</v>
      </c>
      <c r="W1523" s="33">
        <f t="shared" si="46"/>
        <v>8.85</v>
      </c>
    </row>
    <row r="1524" spans="4:23" ht="13.5" thickBot="1" x14ac:dyDescent="0.25">
      <c r="D1524" s="36" t="s">
        <v>568</v>
      </c>
      <c r="E1524" s="14">
        <v>0.05</v>
      </c>
      <c r="S1524" s="37" t="s">
        <v>568</v>
      </c>
      <c r="T1524" s="38" t="s">
        <v>2626</v>
      </c>
      <c r="U1524" s="39">
        <f t="shared" si="47"/>
        <v>11.5</v>
      </c>
      <c r="V1524" s="32">
        <v>0.23039999999999999</v>
      </c>
      <c r="W1524" s="33">
        <f t="shared" si="46"/>
        <v>8.85</v>
      </c>
    </row>
    <row r="1525" spans="4:23" ht="13.5" thickBot="1" x14ac:dyDescent="0.25">
      <c r="D1525" s="36" t="s">
        <v>619</v>
      </c>
      <c r="E1525" s="14">
        <v>0.05</v>
      </c>
      <c r="S1525" s="37" t="s">
        <v>619</v>
      </c>
      <c r="T1525" s="38" t="s">
        <v>2626</v>
      </c>
      <c r="U1525" s="39">
        <f t="shared" si="47"/>
        <v>11.5</v>
      </c>
      <c r="V1525" s="32">
        <v>0.23039999999999999</v>
      </c>
      <c r="W1525" s="33">
        <f t="shared" si="46"/>
        <v>8.85</v>
      </c>
    </row>
    <row r="1526" spans="4:23" ht="13.5" thickBot="1" x14ac:dyDescent="0.25">
      <c r="D1526" s="36" t="s">
        <v>621</v>
      </c>
      <c r="E1526" s="14">
        <v>0.05</v>
      </c>
      <c r="S1526" s="37" t="s">
        <v>621</v>
      </c>
      <c r="T1526" s="38" t="s">
        <v>2626</v>
      </c>
      <c r="U1526" s="39">
        <f t="shared" si="47"/>
        <v>11.5</v>
      </c>
      <c r="V1526" s="32">
        <v>0.23039999999999999</v>
      </c>
      <c r="W1526" s="33">
        <f t="shared" si="46"/>
        <v>8.85</v>
      </c>
    </row>
    <row r="1527" spans="4:23" ht="13.5" thickBot="1" x14ac:dyDescent="0.25">
      <c r="D1527" s="36" t="s">
        <v>623</v>
      </c>
      <c r="E1527" s="14">
        <v>0.05</v>
      </c>
      <c r="S1527" s="37" t="s">
        <v>623</v>
      </c>
      <c r="T1527" s="38" t="s">
        <v>2626</v>
      </c>
      <c r="U1527" s="39">
        <f t="shared" si="47"/>
        <v>11.5</v>
      </c>
      <c r="V1527" s="32">
        <v>0.23039999999999999</v>
      </c>
      <c r="W1527" s="33">
        <f t="shared" si="46"/>
        <v>8.85</v>
      </c>
    </row>
    <row r="1528" spans="4:23" ht="13.5" thickBot="1" x14ac:dyDescent="0.25">
      <c r="D1528" s="36" t="s">
        <v>625</v>
      </c>
      <c r="E1528" s="14">
        <v>0.05</v>
      </c>
      <c r="S1528" s="37" t="s">
        <v>625</v>
      </c>
      <c r="T1528" s="38" t="s">
        <v>2626</v>
      </c>
      <c r="U1528" s="39">
        <f t="shared" si="47"/>
        <v>11.5</v>
      </c>
      <c r="V1528" s="32">
        <v>0.23039999999999999</v>
      </c>
      <c r="W1528" s="33">
        <f t="shared" si="46"/>
        <v>8.85</v>
      </c>
    </row>
    <row r="1529" spans="4:23" ht="13.5" thickBot="1" x14ac:dyDescent="0.25">
      <c r="D1529" s="36" t="s">
        <v>627</v>
      </c>
      <c r="E1529" s="14">
        <v>0.05</v>
      </c>
      <c r="S1529" s="37" t="s">
        <v>627</v>
      </c>
      <c r="T1529" s="38" t="s">
        <v>2626</v>
      </c>
      <c r="U1529" s="39">
        <f t="shared" si="47"/>
        <v>11.5</v>
      </c>
      <c r="V1529" s="32">
        <v>0.23039999999999999</v>
      </c>
      <c r="W1529" s="33">
        <f t="shared" si="46"/>
        <v>8.85</v>
      </c>
    </row>
    <row r="1530" spans="4:23" ht="13.5" thickBot="1" x14ac:dyDescent="0.25">
      <c r="D1530" s="36" t="s">
        <v>629</v>
      </c>
      <c r="E1530" s="14">
        <v>0.05</v>
      </c>
      <c r="S1530" s="37" t="s">
        <v>629</v>
      </c>
      <c r="T1530" s="38" t="s">
        <v>2626</v>
      </c>
      <c r="U1530" s="39">
        <f t="shared" si="47"/>
        <v>11.5</v>
      </c>
      <c r="V1530" s="32">
        <v>0.23039999999999999</v>
      </c>
      <c r="W1530" s="33">
        <f t="shared" si="46"/>
        <v>8.85</v>
      </c>
    </row>
    <row r="1531" spans="4:23" ht="13.5" thickBot="1" x14ac:dyDescent="0.25">
      <c r="D1531" s="36" t="s">
        <v>631</v>
      </c>
      <c r="E1531" s="14">
        <v>0.05</v>
      </c>
      <c r="S1531" s="37" t="s">
        <v>631</v>
      </c>
      <c r="T1531" s="38" t="s">
        <v>2626</v>
      </c>
      <c r="U1531" s="39">
        <f t="shared" si="47"/>
        <v>11.5</v>
      </c>
      <c r="V1531" s="32">
        <v>0.23039999999999999</v>
      </c>
      <c r="W1531" s="33">
        <f t="shared" si="46"/>
        <v>8.85</v>
      </c>
    </row>
    <row r="1532" spans="4:23" ht="13.5" thickBot="1" x14ac:dyDescent="0.25">
      <c r="D1532" s="36" t="s">
        <v>633</v>
      </c>
      <c r="E1532" s="14">
        <v>0.05</v>
      </c>
      <c r="S1532" s="37" t="s">
        <v>633</v>
      </c>
      <c r="T1532" s="38" t="s">
        <v>2626</v>
      </c>
      <c r="U1532" s="39">
        <f t="shared" si="47"/>
        <v>11.5</v>
      </c>
      <c r="V1532" s="32">
        <v>0.23039999999999999</v>
      </c>
      <c r="W1532" s="33">
        <f t="shared" si="46"/>
        <v>8.85</v>
      </c>
    </row>
    <row r="1533" spans="4:23" ht="13.5" thickBot="1" x14ac:dyDescent="0.25">
      <c r="D1533" s="36" t="s">
        <v>635</v>
      </c>
      <c r="E1533" s="14">
        <v>0.05</v>
      </c>
      <c r="S1533" s="37" t="s">
        <v>635</v>
      </c>
      <c r="T1533" s="38" t="s">
        <v>2626</v>
      </c>
      <c r="U1533" s="39">
        <f t="shared" si="47"/>
        <v>11.5</v>
      </c>
      <c r="V1533" s="32">
        <v>0.23039999999999999</v>
      </c>
      <c r="W1533" s="33">
        <f t="shared" si="46"/>
        <v>8.85</v>
      </c>
    </row>
    <row r="1534" spans="4:23" ht="13.5" thickBot="1" x14ac:dyDescent="0.25">
      <c r="D1534" s="36" t="s">
        <v>637</v>
      </c>
      <c r="E1534" s="14">
        <v>0.05</v>
      </c>
      <c r="S1534" s="37" t="s">
        <v>637</v>
      </c>
      <c r="T1534" s="38" t="s">
        <v>2626</v>
      </c>
      <c r="U1534" s="39">
        <f t="shared" si="47"/>
        <v>11.5</v>
      </c>
      <c r="V1534" s="32">
        <v>0.23039999999999999</v>
      </c>
      <c r="W1534" s="33">
        <f t="shared" si="46"/>
        <v>8.85</v>
      </c>
    </row>
    <row r="1535" spans="4:23" ht="13.5" thickBot="1" x14ac:dyDescent="0.25">
      <c r="D1535" s="36" t="s">
        <v>639</v>
      </c>
      <c r="E1535" s="14">
        <v>0.05</v>
      </c>
      <c r="S1535" s="37" t="s">
        <v>639</v>
      </c>
      <c r="T1535" s="38" t="s">
        <v>2626</v>
      </c>
      <c r="U1535" s="39">
        <f t="shared" si="47"/>
        <v>11.5</v>
      </c>
      <c r="V1535" s="32">
        <v>0.23039999999999999</v>
      </c>
      <c r="W1535" s="33">
        <f t="shared" si="46"/>
        <v>8.85</v>
      </c>
    </row>
    <row r="1536" spans="4:23" ht="13.5" thickBot="1" x14ac:dyDescent="0.25">
      <c r="D1536" s="36" t="s">
        <v>6401</v>
      </c>
      <c r="E1536" s="14">
        <v>0.05</v>
      </c>
      <c r="S1536" s="37" t="s">
        <v>6401</v>
      </c>
      <c r="T1536" s="38" t="s">
        <v>2626</v>
      </c>
      <c r="U1536" s="39">
        <f t="shared" si="47"/>
        <v>11.5</v>
      </c>
      <c r="V1536" s="32">
        <v>0.23039999999999999</v>
      </c>
      <c r="W1536" s="33">
        <f t="shared" si="46"/>
        <v>8.85</v>
      </c>
    </row>
    <row r="1537" spans="4:23" ht="13.5" thickBot="1" x14ac:dyDescent="0.25">
      <c r="D1537" s="36" t="s">
        <v>6403</v>
      </c>
      <c r="E1537" s="14">
        <v>0.05</v>
      </c>
      <c r="S1537" s="37" t="s">
        <v>6403</v>
      </c>
      <c r="T1537" s="38" t="s">
        <v>2626</v>
      </c>
      <c r="U1537" s="39">
        <f t="shared" si="47"/>
        <v>11.5</v>
      </c>
      <c r="V1537" s="32">
        <v>0.23039999999999999</v>
      </c>
      <c r="W1537" s="33">
        <f t="shared" si="46"/>
        <v>8.85</v>
      </c>
    </row>
    <row r="1538" spans="4:23" ht="13.5" thickBot="1" x14ac:dyDescent="0.25">
      <c r="D1538" s="36" t="s">
        <v>6405</v>
      </c>
      <c r="E1538" s="14">
        <v>0.05</v>
      </c>
      <c r="S1538" s="37" t="s">
        <v>6405</v>
      </c>
      <c r="T1538" s="38" t="s">
        <v>2626</v>
      </c>
      <c r="U1538" s="39">
        <f t="shared" si="47"/>
        <v>11.5</v>
      </c>
      <c r="V1538" s="32">
        <v>0.23039999999999999</v>
      </c>
      <c r="W1538" s="33">
        <f t="shared" si="46"/>
        <v>8.85</v>
      </c>
    </row>
    <row r="1539" spans="4:23" ht="13.5" thickBot="1" x14ac:dyDescent="0.25">
      <c r="D1539" s="36" t="s">
        <v>6407</v>
      </c>
      <c r="E1539" s="14">
        <v>0.05</v>
      </c>
      <c r="S1539" s="37" t="s">
        <v>6407</v>
      </c>
      <c r="T1539" s="38" t="s">
        <v>2626</v>
      </c>
      <c r="U1539" s="39">
        <f t="shared" si="47"/>
        <v>11.5</v>
      </c>
      <c r="V1539" s="32">
        <v>0.23039999999999999</v>
      </c>
      <c r="W1539" s="33">
        <f t="shared" si="46"/>
        <v>8.85</v>
      </c>
    </row>
    <row r="1540" spans="4:23" ht="13.5" thickBot="1" x14ac:dyDescent="0.25">
      <c r="D1540" s="36" t="s">
        <v>6409</v>
      </c>
      <c r="E1540" s="14">
        <v>0.05</v>
      </c>
      <c r="S1540" s="37" t="s">
        <v>6409</v>
      </c>
      <c r="T1540" s="38" t="s">
        <v>2626</v>
      </c>
      <c r="U1540" s="39">
        <f t="shared" si="47"/>
        <v>11.5</v>
      </c>
      <c r="V1540" s="32">
        <v>0.23039999999999999</v>
      </c>
      <c r="W1540" s="33">
        <f t="shared" si="46"/>
        <v>8.85</v>
      </c>
    </row>
    <row r="1541" spans="4:23" ht="13.5" thickBot="1" x14ac:dyDescent="0.25">
      <c r="D1541" s="36" t="s">
        <v>6411</v>
      </c>
      <c r="E1541" s="14">
        <v>0.05</v>
      </c>
      <c r="S1541" s="37" t="s">
        <v>6411</v>
      </c>
      <c r="T1541" s="38" t="s">
        <v>2626</v>
      </c>
      <c r="U1541" s="39">
        <f t="shared" si="47"/>
        <v>11.5</v>
      </c>
      <c r="V1541" s="32">
        <v>0.23039999999999999</v>
      </c>
      <c r="W1541" s="33">
        <f t="shared" ref="W1541:W1604" si="48">ROUND(U1541*IF(V1541=1,1,(1-V1541)),3)</f>
        <v>8.85</v>
      </c>
    </row>
    <row r="1542" spans="4:23" ht="13.5" thickBot="1" x14ac:dyDescent="0.25">
      <c r="D1542" s="36" t="s">
        <v>6413</v>
      </c>
      <c r="E1542" s="14">
        <v>0.05</v>
      </c>
      <c r="S1542" s="37" t="s">
        <v>6413</v>
      </c>
      <c r="T1542" s="38" t="s">
        <v>2626</v>
      </c>
      <c r="U1542" s="39">
        <f t="shared" si="47"/>
        <v>11.5</v>
      </c>
      <c r="V1542" s="32">
        <v>0.23039999999999999</v>
      </c>
      <c r="W1542" s="33">
        <f t="shared" si="48"/>
        <v>8.85</v>
      </c>
    </row>
    <row r="1543" spans="4:23" ht="13.5" thickBot="1" x14ac:dyDescent="0.25">
      <c r="D1543" s="36" t="s">
        <v>6415</v>
      </c>
      <c r="E1543" s="14">
        <v>0.05</v>
      </c>
      <c r="S1543" s="37" t="s">
        <v>6415</v>
      </c>
      <c r="T1543" s="38" t="s">
        <v>2626</v>
      </c>
      <c r="U1543" s="39">
        <f t="shared" ref="U1543:U1606" si="49">$T$1</f>
        <v>11.5</v>
      </c>
      <c r="V1543" s="32">
        <v>0.23039999999999999</v>
      </c>
      <c r="W1543" s="33">
        <f t="shared" si="48"/>
        <v>8.85</v>
      </c>
    </row>
    <row r="1544" spans="4:23" ht="13.5" thickBot="1" x14ac:dyDescent="0.25">
      <c r="D1544" s="36" t="s">
        <v>6417</v>
      </c>
      <c r="E1544" s="14">
        <v>0.05</v>
      </c>
      <c r="S1544" s="37" t="s">
        <v>6417</v>
      </c>
      <c r="T1544" s="38" t="s">
        <v>2626</v>
      </c>
      <c r="U1544" s="39">
        <f t="shared" si="49"/>
        <v>11.5</v>
      </c>
      <c r="V1544" s="32">
        <v>0.23039999999999999</v>
      </c>
      <c r="W1544" s="33">
        <f t="shared" si="48"/>
        <v>8.85</v>
      </c>
    </row>
    <row r="1545" spans="4:23" ht="13.5" thickBot="1" x14ac:dyDescent="0.25">
      <c r="D1545" s="36" t="s">
        <v>6419</v>
      </c>
      <c r="E1545" s="14">
        <v>0.05</v>
      </c>
      <c r="S1545" s="37" t="s">
        <v>6419</v>
      </c>
      <c r="T1545" s="38" t="s">
        <v>2626</v>
      </c>
      <c r="U1545" s="39">
        <f t="shared" si="49"/>
        <v>11.5</v>
      </c>
      <c r="V1545" s="32">
        <v>0.23039999999999999</v>
      </c>
      <c r="W1545" s="33">
        <f t="shared" si="48"/>
        <v>8.85</v>
      </c>
    </row>
    <row r="1546" spans="4:23" ht="13.5" thickBot="1" x14ac:dyDescent="0.25">
      <c r="D1546" s="36" t="s">
        <v>6421</v>
      </c>
      <c r="E1546" s="14">
        <v>0.05</v>
      </c>
      <c r="S1546" s="37" t="s">
        <v>6421</v>
      </c>
      <c r="T1546" s="38" t="s">
        <v>2626</v>
      </c>
      <c r="U1546" s="39">
        <f t="shared" si="49"/>
        <v>11.5</v>
      </c>
      <c r="V1546" s="32">
        <v>0.23039999999999999</v>
      </c>
      <c r="W1546" s="33">
        <f t="shared" si="48"/>
        <v>8.85</v>
      </c>
    </row>
    <row r="1547" spans="4:23" ht="13.5" thickBot="1" x14ac:dyDescent="0.25">
      <c r="D1547" s="36" t="s">
        <v>6423</v>
      </c>
      <c r="E1547" s="14">
        <v>0.05</v>
      </c>
      <c r="S1547" s="37" t="s">
        <v>6423</v>
      </c>
      <c r="T1547" s="38" t="s">
        <v>2626</v>
      </c>
      <c r="U1547" s="39">
        <f t="shared" si="49"/>
        <v>11.5</v>
      </c>
      <c r="V1547" s="32">
        <v>0.23039999999999999</v>
      </c>
      <c r="W1547" s="33">
        <f t="shared" si="48"/>
        <v>8.85</v>
      </c>
    </row>
    <row r="1548" spans="4:23" ht="13.5" thickBot="1" x14ac:dyDescent="0.25">
      <c r="D1548" s="36" t="s">
        <v>6425</v>
      </c>
      <c r="E1548" s="14">
        <v>0.05</v>
      </c>
      <c r="S1548" s="37" t="s">
        <v>6425</v>
      </c>
      <c r="T1548" s="38" t="s">
        <v>2626</v>
      </c>
      <c r="U1548" s="39">
        <f t="shared" si="49"/>
        <v>11.5</v>
      </c>
      <c r="V1548" s="32">
        <v>0.23039999999999999</v>
      </c>
      <c r="W1548" s="33">
        <f t="shared" si="48"/>
        <v>8.85</v>
      </c>
    </row>
    <row r="1549" spans="4:23" ht="13.5" thickBot="1" x14ac:dyDescent="0.25">
      <c r="D1549" s="36" t="s">
        <v>6427</v>
      </c>
      <c r="E1549" s="14">
        <v>0.05</v>
      </c>
      <c r="S1549" s="37" t="s">
        <v>6427</v>
      </c>
      <c r="T1549" s="38" t="s">
        <v>2626</v>
      </c>
      <c r="U1549" s="39">
        <f t="shared" si="49"/>
        <v>11.5</v>
      </c>
      <c r="V1549" s="32">
        <v>0.23039999999999999</v>
      </c>
      <c r="W1549" s="33">
        <f t="shared" si="48"/>
        <v>8.85</v>
      </c>
    </row>
    <row r="1550" spans="4:23" ht="13.5" thickBot="1" x14ac:dyDescent="0.25">
      <c r="D1550" s="36" t="s">
        <v>6429</v>
      </c>
      <c r="E1550" s="14">
        <v>0.05</v>
      </c>
      <c r="S1550" s="37" t="s">
        <v>6429</v>
      </c>
      <c r="T1550" s="38" t="s">
        <v>2626</v>
      </c>
      <c r="U1550" s="39">
        <f t="shared" si="49"/>
        <v>11.5</v>
      </c>
      <c r="V1550" s="32">
        <v>0.23039999999999999</v>
      </c>
      <c r="W1550" s="33">
        <f t="shared" si="48"/>
        <v>8.85</v>
      </c>
    </row>
    <row r="1551" spans="4:23" ht="13.5" thickBot="1" x14ac:dyDescent="0.25">
      <c r="D1551" s="36" t="s">
        <v>6431</v>
      </c>
      <c r="E1551" s="14">
        <v>0.05</v>
      </c>
      <c r="S1551" s="37" t="s">
        <v>6431</v>
      </c>
      <c r="T1551" s="38" t="s">
        <v>2626</v>
      </c>
      <c r="U1551" s="39">
        <f t="shared" si="49"/>
        <v>11.5</v>
      </c>
      <c r="V1551" s="32">
        <v>0.23039999999999999</v>
      </c>
      <c r="W1551" s="33">
        <f t="shared" si="48"/>
        <v>8.85</v>
      </c>
    </row>
    <row r="1552" spans="4:23" ht="13.5" thickBot="1" x14ac:dyDescent="0.25">
      <c r="D1552" s="36" t="s">
        <v>6433</v>
      </c>
      <c r="E1552" s="14">
        <v>0.05</v>
      </c>
      <c r="S1552" s="37" t="s">
        <v>6433</v>
      </c>
      <c r="T1552" s="38" t="s">
        <v>2626</v>
      </c>
      <c r="U1552" s="39">
        <f t="shared" si="49"/>
        <v>11.5</v>
      </c>
      <c r="V1552" s="32">
        <v>0.23039999999999999</v>
      </c>
      <c r="W1552" s="33">
        <f t="shared" si="48"/>
        <v>8.85</v>
      </c>
    </row>
    <row r="1553" spans="4:23" ht="13.5" thickBot="1" x14ac:dyDescent="0.25">
      <c r="D1553" s="36" t="s">
        <v>6435</v>
      </c>
      <c r="E1553" s="14">
        <v>0.05</v>
      </c>
      <c r="S1553" s="37" t="s">
        <v>6435</v>
      </c>
      <c r="T1553" s="38" t="s">
        <v>2626</v>
      </c>
      <c r="U1553" s="39">
        <f t="shared" si="49"/>
        <v>11.5</v>
      </c>
      <c r="V1553" s="32">
        <v>0.23039999999999999</v>
      </c>
      <c r="W1553" s="33">
        <f t="shared" si="48"/>
        <v>8.85</v>
      </c>
    </row>
    <row r="1554" spans="4:23" ht="13.5" thickBot="1" x14ac:dyDescent="0.25">
      <c r="D1554" s="36" t="s">
        <v>6437</v>
      </c>
      <c r="E1554" s="14">
        <v>0.05</v>
      </c>
      <c r="S1554" s="37" t="s">
        <v>6437</v>
      </c>
      <c r="T1554" s="38" t="s">
        <v>2626</v>
      </c>
      <c r="U1554" s="39">
        <f t="shared" si="49"/>
        <v>11.5</v>
      </c>
      <c r="V1554" s="32">
        <v>0.23039999999999999</v>
      </c>
      <c r="W1554" s="33">
        <f t="shared" si="48"/>
        <v>8.85</v>
      </c>
    </row>
    <row r="1555" spans="4:23" ht="13.5" thickBot="1" x14ac:dyDescent="0.25">
      <c r="D1555" s="36" t="s">
        <v>6439</v>
      </c>
      <c r="E1555" s="14">
        <v>0.05</v>
      </c>
      <c r="S1555" s="37" t="s">
        <v>6439</v>
      </c>
      <c r="T1555" s="38" t="s">
        <v>2626</v>
      </c>
      <c r="U1555" s="39">
        <f t="shared" si="49"/>
        <v>11.5</v>
      </c>
      <c r="V1555" s="32">
        <v>0.23039999999999999</v>
      </c>
      <c r="W1555" s="33">
        <f t="shared" si="48"/>
        <v>8.85</v>
      </c>
    </row>
    <row r="1556" spans="4:23" ht="13.5" thickBot="1" x14ac:dyDescent="0.25">
      <c r="D1556" s="36" t="s">
        <v>6441</v>
      </c>
      <c r="E1556" s="14">
        <v>0.05</v>
      </c>
      <c r="S1556" s="37" t="s">
        <v>6441</v>
      </c>
      <c r="T1556" s="38" t="s">
        <v>2626</v>
      </c>
      <c r="U1556" s="39">
        <f t="shared" si="49"/>
        <v>11.5</v>
      </c>
      <c r="V1556" s="32">
        <v>0.23039999999999999</v>
      </c>
      <c r="W1556" s="33">
        <f t="shared" si="48"/>
        <v>8.85</v>
      </c>
    </row>
    <row r="1557" spans="4:23" ht="13.5" thickBot="1" x14ac:dyDescent="0.25">
      <c r="D1557" s="36" t="s">
        <v>6443</v>
      </c>
      <c r="E1557" s="14">
        <v>0.05</v>
      </c>
      <c r="S1557" s="37" t="s">
        <v>6443</v>
      </c>
      <c r="T1557" s="38" t="s">
        <v>2626</v>
      </c>
      <c r="U1557" s="39">
        <f t="shared" si="49"/>
        <v>11.5</v>
      </c>
      <c r="V1557" s="32">
        <v>0.23039999999999999</v>
      </c>
      <c r="W1557" s="33">
        <f t="shared" si="48"/>
        <v>8.85</v>
      </c>
    </row>
    <row r="1558" spans="4:23" ht="13.5" thickBot="1" x14ac:dyDescent="0.25">
      <c r="D1558" s="36" t="s">
        <v>6445</v>
      </c>
      <c r="E1558" s="14">
        <v>0.05</v>
      </c>
      <c r="S1558" s="37" t="s">
        <v>6445</v>
      </c>
      <c r="T1558" s="38" t="s">
        <v>2626</v>
      </c>
      <c r="U1558" s="39">
        <f t="shared" si="49"/>
        <v>11.5</v>
      </c>
      <c r="V1558" s="32">
        <v>0.23039999999999999</v>
      </c>
      <c r="W1558" s="33">
        <f t="shared" si="48"/>
        <v>8.85</v>
      </c>
    </row>
    <row r="1559" spans="4:23" ht="13.5" thickBot="1" x14ac:dyDescent="0.25">
      <c r="D1559" s="36" t="s">
        <v>6447</v>
      </c>
      <c r="E1559" s="14">
        <v>0.05</v>
      </c>
      <c r="S1559" s="37" t="s">
        <v>6447</v>
      </c>
      <c r="T1559" s="38" t="s">
        <v>2626</v>
      </c>
      <c r="U1559" s="39">
        <f t="shared" si="49"/>
        <v>11.5</v>
      </c>
      <c r="V1559" s="32">
        <v>0.23039999999999999</v>
      </c>
      <c r="W1559" s="33">
        <f t="shared" si="48"/>
        <v>8.85</v>
      </c>
    </row>
    <row r="1560" spans="4:23" ht="13.5" thickBot="1" x14ac:dyDescent="0.25">
      <c r="D1560" s="36" t="s">
        <v>6449</v>
      </c>
      <c r="E1560" s="14">
        <v>0.05</v>
      </c>
      <c r="S1560" s="37" t="s">
        <v>6449</v>
      </c>
      <c r="T1560" s="38" t="s">
        <v>2626</v>
      </c>
      <c r="U1560" s="39">
        <f t="shared" si="49"/>
        <v>11.5</v>
      </c>
      <c r="V1560" s="32">
        <v>0.23039999999999999</v>
      </c>
      <c r="W1560" s="33">
        <f t="shared" si="48"/>
        <v>8.85</v>
      </c>
    </row>
    <row r="1561" spans="4:23" ht="13.5" thickBot="1" x14ac:dyDescent="0.25">
      <c r="D1561" s="36" t="s">
        <v>6451</v>
      </c>
      <c r="E1561" s="14">
        <v>0.05</v>
      </c>
      <c r="S1561" s="37" t="s">
        <v>6451</v>
      </c>
      <c r="T1561" s="38" t="s">
        <v>2626</v>
      </c>
      <c r="U1561" s="39">
        <f t="shared" si="49"/>
        <v>11.5</v>
      </c>
      <c r="V1561" s="32">
        <v>0.23039999999999999</v>
      </c>
      <c r="W1561" s="33">
        <f t="shared" si="48"/>
        <v>8.85</v>
      </c>
    </row>
    <row r="1562" spans="4:23" ht="13.5" thickBot="1" x14ac:dyDescent="0.25">
      <c r="D1562" s="36" t="s">
        <v>6453</v>
      </c>
      <c r="E1562" s="14">
        <v>0.05</v>
      </c>
      <c r="S1562" s="37" t="s">
        <v>6453</v>
      </c>
      <c r="T1562" s="38" t="s">
        <v>2626</v>
      </c>
      <c r="U1562" s="39">
        <f t="shared" si="49"/>
        <v>11.5</v>
      </c>
      <c r="V1562" s="32">
        <v>0.23039999999999999</v>
      </c>
      <c r="W1562" s="33">
        <f t="shared" si="48"/>
        <v>8.85</v>
      </c>
    </row>
    <row r="1563" spans="4:23" ht="13.5" thickBot="1" x14ac:dyDescent="0.25">
      <c r="D1563" s="36" t="s">
        <v>6455</v>
      </c>
      <c r="E1563" s="14">
        <v>0.05</v>
      </c>
      <c r="S1563" s="37" t="s">
        <v>6455</v>
      </c>
      <c r="T1563" s="38" t="s">
        <v>2626</v>
      </c>
      <c r="U1563" s="39">
        <f t="shared" si="49"/>
        <v>11.5</v>
      </c>
      <c r="V1563" s="32">
        <v>0.23039999999999999</v>
      </c>
      <c r="W1563" s="33">
        <f t="shared" si="48"/>
        <v>8.85</v>
      </c>
    </row>
    <row r="1564" spans="4:23" ht="13.5" thickBot="1" x14ac:dyDescent="0.25">
      <c r="D1564" s="36" t="s">
        <v>6457</v>
      </c>
      <c r="E1564" s="14">
        <v>0.05</v>
      </c>
      <c r="S1564" s="37" t="s">
        <v>6457</v>
      </c>
      <c r="T1564" s="38" t="s">
        <v>2626</v>
      </c>
      <c r="U1564" s="39">
        <f t="shared" si="49"/>
        <v>11.5</v>
      </c>
      <c r="V1564" s="32">
        <v>0.23039999999999999</v>
      </c>
      <c r="W1564" s="33">
        <f t="shared" si="48"/>
        <v>8.85</v>
      </c>
    </row>
    <row r="1565" spans="4:23" ht="13.5" thickBot="1" x14ac:dyDescent="0.25">
      <c r="D1565" s="36" t="s">
        <v>6459</v>
      </c>
      <c r="E1565" s="14">
        <v>0.05</v>
      </c>
      <c r="S1565" s="37" t="s">
        <v>6459</v>
      </c>
      <c r="T1565" s="38" t="s">
        <v>2626</v>
      </c>
      <c r="U1565" s="39">
        <f t="shared" si="49"/>
        <v>11.5</v>
      </c>
      <c r="V1565" s="32">
        <v>0.23039999999999999</v>
      </c>
      <c r="W1565" s="33">
        <f t="shared" si="48"/>
        <v>8.85</v>
      </c>
    </row>
    <row r="1566" spans="4:23" ht="13.5" thickBot="1" x14ac:dyDescent="0.25">
      <c r="D1566" s="36" t="s">
        <v>6461</v>
      </c>
      <c r="E1566" s="14">
        <v>0.05</v>
      </c>
      <c r="S1566" s="37" t="s">
        <v>6461</v>
      </c>
      <c r="T1566" s="38" t="s">
        <v>2626</v>
      </c>
      <c r="U1566" s="39">
        <f t="shared" si="49"/>
        <v>11.5</v>
      </c>
      <c r="V1566" s="32">
        <v>0.23039999999999999</v>
      </c>
      <c r="W1566" s="33">
        <f t="shared" si="48"/>
        <v>8.85</v>
      </c>
    </row>
    <row r="1567" spans="4:23" ht="13.5" thickBot="1" x14ac:dyDescent="0.25">
      <c r="D1567" s="36" t="s">
        <v>6463</v>
      </c>
      <c r="E1567" s="14">
        <v>0.05</v>
      </c>
      <c r="S1567" s="37" t="s">
        <v>6463</v>
      </c>
      <c r="T1567" s="38" t="s">
        <v>2626</v>
      </c>
      <c r="U1567" s="39">
        <f t="shared" si="49"/>
        <v>11.5</v>
      </c>
      <c r="V1567" s="32">
        <v>0.23039999999999999</v>
      </c>
      <c r="W1567" s="33">
        <f t="shared" si="48"/>
        <v>8.85</v>
      </c>
    </row>
    <row r="1568" spans="4:23" ht="13.5" thickBot="1" x14ac:dyDescent="0.25">
      <c r="D1568" s="36" t="s">
        <v>6465</v>
      </c>
      <c r="E1568" s="14">
        <v>0.05</v>
      </c>
      <c r="S1568" s="37" t="s">
        <v>6465</v>
      </c>
      <c r="T1568" s="38" t="s">
        <v>2626</v>
      </c>
      <c r="U1568" s="39">
        <f t="shared" si="49"/>
        <v>11.5</v>
      </c>
      <c r="V1568" s="32">
        <v>0.23039999999999999</v>
      </c>
      <c r="W1568" s="33">
        <f t="shared" si="48"/>
        <v>8.85</v>
      </c>
    </row>
    <row r="1569" spans="4:23" ht="13.5" thickBot="1" x14ac:dyDescent="0.25">
      <c r="D1569" s="36" t="s">
        <v>6467</v>
      </c>
      <c r="E1569" s="14">
        <v>0.05</v>
      </c>
      <c r="S1569" s="37" t="s">
        <v>6467</v>
      </c>
      <c r="T1569" s="38" t="s">
        <v>2626</v>
      </c>
      <c r="U1569" s="39">
        <f t="shared" si="49"/>
        <v>11.5</v>
      </c>
      <c r="V1569" s="32">
        <v>0.23039999999999999</v>
      </c>
      <c r="W1569" s="33">
        <f t="shared" si="48"/>
        <v>8.85</v>
      </c>
    </row>
    <row r="1570" spans="4:23" ht="13.5" thickBot="1" x14ac:dyDescent="0.25">
      <c r="D1570" s="36" t="s">
        <v>759</v>
      </c>
      <c r="E1570" s="14">
        <v>0.05</v>
      </c>
      <c r="S1570" s="37" t="s">
        <v>759</v>
      </c>
      <c r="T1570" s="38" t="s">
        <v>2626</v>
      </c>
      <c r="U1570" s="39">
        <f t="shared" si="49"/>
        <v>11.5</v>
      </c>
      <c r="V1570" s="32">
        <v>0.23039999999999999</v>
      </c>
      <c r="W1570" s="33">
        <f t="shared" si="48"/>
        <v>8.85</v>
      </c>
    </row>
    <row r="1571" spans="4:23" ht="13.5" thickBot="1" x14ac:dyDescent="0.25">
      <c r="D1571" s="36" t="s">
        <v>761</v>
      </c>
      <c r="E1571" s="14">
        <v>0.05</v>
      </c>
      <c r="S1571" s="37" t="s">
        <v>761</v>
      </c>
      <c r="T1571" s="38" t="s">
        <v>2626</v>
      </c>
      <c r="U1571" s="39">
        <f t="shared" si="49"/>
        <v>11.5</v>
      </c>
      <c r="V1571" s="32">
        <v>0.23039999999999999</v>
      </c>
      <c r="W1571" s="33">
        <f t="shared" si="48"/>
        <v>8.85</v>
      </c>
    </row>
    <row r="1572" spans="4:23" ht="13.5" thickBot="1" x14ac:dyDescent="0.25">
      <c r="D1572" s="36" t="s">
        <v>763</v>
      </c>
      <c r="E1572" s="14">
        <v>0.05</v>
      </c>
      <c r="S1572" s="37" t="s">
        <v>763</v>
      </c>
      <c r="T1572" s="38" t="s">
        <v>2626</v>
      </c>
      <c r="U1572" s="39">
        <f t="shared" si="49"/>
        <v>11.5</v>
      </c>
      <c r="V1572" s="32">
        <v>0.23039999999999999</v>
      </c>
      <c r="W1572" s="33">
        <f t="shared" si="48"/>
        <v>8.85</v>
      </c>
    </row>
    <row r="1573" spans="4:23" ht="13.5" thickBot="1" x14ac:dyDescent="0.25">
      <c r="D1573" s="36" t="s">
        <v>765</v>
      </c>
      <c r="E1573" s="14">
        <v>0.05</v>
      </c>
      <c r="S1573" s="37" t="s">
        <v>765</v>
      </c>
      <c r="T1573" s="38" t="s">
        <v>2626</v>
      </c>
      <c r="U1573" s="39">
        <f t="shared" si="49"/>
        <v>11.5</v>
      </c>
      <c r="V1573" s="32">
        <v>0.23039999999999999</v>
      </c>
      <c r="W1573" s="33">
        <f t="shared" si="48"/>
        <v>8.85</v>
      </c>
    </row>
    <row r="1574" spans="4:23" ht="13.5" thickBot="1" x14ac:dyDescent="0.25">
      <c r="D1574" s="36" t="s">
        <v>767</v>
      </c>
      <c r="E1574" s="14">
        <v>0.05</v>
      </c>
      <c r="S1574" s="37" t="s">
        <v>767</v>
      </c>
      <c r="T1574" s="38" t="s">
        <v>2626</v>
      </c>
      <c r="U1574" s="39">
        <f t="shared" si="49"/>
        <v>11.5</v>
      </c>
      <c r="V1574" s="32">
        <v>0.23039999999999999</v>
      </c>
      <c r="W1574" s="33">
        <f t="shared" si="48"/>
        <v>8.85</v>
      </c>
    </row>
    <row r="1575" spans="4:23" ht="13.5" thickBot="1" x14ac:dyDescent="0.25">
      <c r="D1575" s="36" t="s">
        <v>769</v>
      </c>
      <c r="E1575" s="14">
        <v>0.05</v>
      </c>
      <c r="S1575" s="37" t="s">
        <v>769</v>
      </c>
      <c r="T1575" s="38" t="s">
        <v>2626</v>
      </c>
      <c r="U1575" s="39">
        <f t="shared" si="49"/>
        <v>11.5</v>
      </c>
      <c r="V1575" s="32">
        <v>0.23039999999999999</v>
      </c>
      <c r="W1575" s="33">
        <f t="shared" si="48"/>
        <v>8.85</v>
      </c>
    </row>
    <row r="1576" spans="4:23" ht="13.5" thickBot="1" x14ac:dyDescent="0.25">
      <c r="D1576" s="36" t="s">
        <v>771</v>
      </c>
      <c r="E1576" s="14">
        <v>0.05</v>
      </c>
      <c r="S1576" s="37" t="s">
        <v>771</v>
      </c>
      <c r="T1576" s="38" t="s">
        <v>2626</v>
      </c>
      <c r="U1576" s="39">
        <f t="shared" si="49"/>
        <v>11.5</v>
      </c>
      <c r="V1576" s="32">
        <v>0.23039999999999999</v>
      </c>
      <c r="W1576" s="33">
        <f t="shared" si="48"/>
        <v>8.85</v>
      </c>
    </row>
    <row r="1577" spans="4:23" ht="13.5" thickBot="1" x14ac:dyDescent="0.25">
      <c r="D1577" s="36" t="s">
        <v>773</v>
      </c>
      <c r="E1577" s="14">
        <v>0.05</v>
      </c>
      <c r="S1577" s="37" t="s">
        <v>773</v>
      </c>
      <c r="T1577" s="38" t="s">
        <v>2626</v>
      </c>
      <c r="U1577" s="39">
        <f t="shared" si="49"/>
        <v>11.5</v>
      </c>
      <c r="V1577" s="32">
        <v>0.23039999999999999</v>
      </c>
      <c r="W1577" s="33">
        <f t="shared" si="48"/>
        <v>8.85</v>
      </c>
    </row>
    <row r="1578" spans="4:23" ht="13.5" thickBot="1" x14ac:dyDescent="0.25">
      <c r="D1578" s="36" t="s">
        <v>6508</v>
      </c>
      <c r="E1578" s="14">
        <v>0.05</v>
      </c>
      <c r="S1578" s="37" t="s">
        <v>6508</v>
      </c>
      <c r="T1578" s="38" t="s">
        <v>2626</v>
      </c>
      <c r="U1578" s="39">
        <f t="shared" si="49"/>
        <v>11.5</v>
      </c>
      <c r="V1578" s="32">
        <v>0.23039999999999999</v>
      </c>
      <c r="W1578" s="33">
        <f t="shared" si="48"/>
        <v>8.85</v>
      </c>
    </row>
    <row r="1579" spans="4:23" ht="13.5" thickBot="1" x14ac:dyDescent="0.25">
      <c r="D1579" s="36" t="s">
        <v>6510</v>
      </c>
      <c r="E1579" s="14">
        <v>0.05</v>
      </c>
      <c r="S1579" s="37" t="s">
        <v>6510</v>
      </c>
      <c r="T1579" s="38" t="s">
        <v>2626</v>
      </c>
      <c r="U1579" s="39">
        <f t="shared" si="49"/>
        <v>11.5</v>
      </c>
      <c r="V1579" s="32">
        <v>0.23039999999999999</v>
      </c>
      <c r="W1579" s="33">
        <f t="shared" si="48"/>
        <v>8.85</v>
      </c>
    </row>
    <row r="1580" spans="4:23" ht="13.5" thickBot="1" x14ac:dyDescent="0.25">
      <c r="D1580" s="36" t="s">
        <v>6512</v>
      </c>
      <c r="E1580" s="14">
        <v>0.05</v>
      </c>
      <c r="S1580" s="37" t="s">
        <v>6512</v>
      </c>
      <c r="T1580" s="38" t="s">
        <v>2626</v>
      </c>
      <c r="U1580" s="39">
        <f t="shared" si="49"/>
        <v>11.5</v>
      </c>
      <c r="V1580" s="32">
        <v>0.23039999999999999</v>
      </c>
      <c r="W1580" s="33">
        <f t="shared" si="48"/>
        <v>8.85</v>
      </c>
    </row>
    <row r="1581" spans="4:23" ht="13.5" thickBot="1" x14ac:dyDescent="0.25">
      <c r="D1581" s="36" t="s">
        <v>6514</v>
      </c>
      <c r="E1581" s="14">
        <v>0.05</v>
      </c>
      <c r="S1581" s="37" t="s">
        <v>6514</v>
      </c>
      <c r="T1581" s="38" t="s">
        <v>2626</v>
      </c>
      <c r="U1581" s="39">
        <f t="shared" si="49"/>
        <v>11.5</v>
      </c>
      <c r="V1581" s="32">
        <v>0.23039999999999999</v>
      </c>
      <c r="W1581" s="33">
        <f t="shared" si="48"/>
        <v>8.85</v>
      </c>
    </row>
    <row r="1582" spans="4:23" ht="13.5" thickBot="1" x14ac:dyDescent="0.25">
      <c r="D1582" s="36" t="s">
        <v>6516</v>
      </c>
      <c r="E1582" s="14">
        <v>0.05</v>
      </c>
      <c r="S1582" s="37" t="s">
        <v>6516</v>
      </c>
      <c r="T1582" s="38" t="s">
        <v>2626</v>
      </c>
      <c r="U1582" s="39">
        <f t="shared" si="49"/>
        <v>11.5</v>
      </c>
      <c r="V1582" s="32">
        <v>0.23039999999999999</v>
      </c>
      <c r="W1582" s="33">
        <f t="shared" si="48"/>
        <v>8.85</v>
      </c>
    </row>
    <row r="1583" spans="4:23" ht="13.5" thickBot="1" x14ac:dyDescent="0.25">
      <c r="D1583" s="36" t="s">
        <v>6518</v>
      </c>
      <c r="E1583" s="14">
        <v>0.05</v>
      </c>
      <c r="S1583" s="37" t="s">
        <v>6518</v>
      </c>
      <c r="T1583" s="38" t="s">
        <v>2626</v>
      </c>
      <c r="U1583" s="39">
        <f t="shared" si="49"/>
        <v>11.5</v>
      </c>
      <c r="V1583" s="32">
        <v>0.23039999999999999</v>
      </c>
      <c r="W1583" s="33">
        <f t="shared" si="48"/>
        <v>8.85</v>
      </c>
    </row>
    <row r="1584" spans="4:23" ht="13.5" thickBot="1" x14ac:dyDescent="0.25">
      <c r="D1584" s="36" t="s">
        <v>6520</v>
      </c>
      <c r="E1584" s="14">
        <v>0.05</v>
      </c>
      <c r="S1584" s="37" t="s">
        <v>6520</v>
      </c>
      <c r="T1584" s="38" t="s">
        <v>2626</v>
      </c>
      <c r="U1584" s="39">
        <f t="shared" si="49"/>
        <v>11.5</v>
      </c>
      <c r="V1584" s="32">
        <v>0.23039999999999999</v>
      </c>
      <c r="W1584" s="33">
        <f t="shared" si="48"/>
        <v>8.85</v>
      </c>
    </row>
    <row r="1585" spans="4:23" ht="13.5" thickBot="1" x14ac:dyDescent="0.25">
      <c r="D1585" s="36" t="s">
        <v>6522</v>
      </c>
      <c r="E1585" s="14">
        <v>0.05</v>
      </c>
      <c r="S1585" s="37" t="s">
        <v>6522</v>
      </c>
      <c r="T1585" s="38" t="s">
        <v>2626</v>
      </c>
      <c r="U1585" s="39">
        <f t="shared" si="49"/>
        <v>11.5</v>
      </c>
      <c r="V1585" s="32">
        <v>0.23039999999999999</v>
      </c>
      <c r="W1585" s="33">
        <f t="shared" si="48"/>
        <v>8.85</v>
      </c>
    </row>
    <row r="1586" spans="4:23" ht="13.5" thickBot="1" x14ac:dyDescent="0.25">
      <c r="D1586" s="36" t="s">
        <v>6524</v>
      </c>
      <c r="E1586" s="14">
        <v>0.05</v>
      </c>
      <c r="S1586" s="37" t="s">
        <v>6524</v>
      </c>
      <c r="T1586" s="38" t="s">
        <v>2626</v>
      </c>
      <c r="U1586" s="39">
        <f t="shared" si="49"/>
        <v>11.5</v>
      </c>
      <c r="V1586" s="32">
        <v>0.23039999999999999</v>
      </c>
      <c r="W1586" s="33">
        <f t="shared" si="48"/>
        <v>8.85</v>
      </c>
    </row>
    <row r="1587" spans="4:23" ht="13.5" thickBot="1" x14ac:dyDescent="0.25">
      <c r="D1587" s="36" t="s">
        <v>6526</v>
      </c>
      <c r="E1587" s="14">
        <v>0.05</v>
      </c>
      <c r="S1587" s="37" t="s">
        <v>6526</v>
      </c>
      <c r="T1587" s="38" t="s">
        <v>2626</v>
      </c>
      <c r="U1587" s="39">
        <f t="shared" si="49"/>
        <v>11.5</v>
      </c>
      <c r="V1587" s="32">
        <v>0.23039999999999999</v>
      </c>
      <c r="W1587" s="33">
        <f t="shared" si="48"/>
        <v>8.85</v>
      </c>
    </row>
    <row r="1588" spans="4:23" ht="13.5" thickBot="1" x14ac:dyDescent="0.25">
      <c r="D1588" s="36" t="s">
        <v>6528</v>
      </c>
      <c r="E1588" s="14">
        <v>0.05</v>
      </c>
      <c r="S1588" s="37" t="s">
        <v>6528</v>
      </c>
      <c r="T1588" s="38" t="s">
        <v>2626</v>
      </c>
      <c r="U1588" s="39">
        <f t="shared" si="49"/>
        <v>11.5</v>
      </c>
      <c r="V1588" s="32">
        <v>0.23039999999999999</v>
      </c>
      <c r="W1588" s="33">
        <f t="shared" si="48"/>
        <v>8.85</v>
      </c>
    </row>
    <row r="1589" spans="4:23" ht="13.5" thickBot="1" x14ac:dyDescent="0.25">
      <c r="D1589" s="36" t="s">
        <v>6530</v>
      </c>
      <c r="E1589" s="14">
        <v>0.05</v>
      </c>
      <c r="S1589" s="37" t="s">
        <v>6530</v>
      </c>
      <c r="T1589" s="38" t="s">
        <v>2626</v>
      </c>
      <c r="U1589" s="39">
        <f t="shared" si="49"/>
        <v>11.5</v>
      </c>
      <c r="V1589" s="32">
        <v>0.23039999999999999</v>
      </c>
      <c r="W1589" s="33">
        <f t="shared" si="48"/>
        <v>8.85</v>
      </c>
    </row>
    <row r="1590" spans="4:23" ht="13.5" thickBot="1" x14ac:dyDescent="0.25">
      <c r="D1590" s="36" t="s">
        <v>6532</v>
      </c>
      <c r="E1590" s="14">
        <v>0.05</v>
      </c>
      <c r="S1590" s="37" t="s">
        <v>6532</v>
      </c>
      <c r="T1590" s="38" t="s">
        <v>2626</v>
      </c>
      <c r="U1590" s="39">
        <f t="shared" si="49"/>
        <v>11.5</v>
      </c>
      <c r="V1590" s="32">
        <v>0.23039999999999999</v>
      </c>
      <c r="W1590" s="33">
        <f t="shared" si="48"/>
        <v>8.85</v>
      </c>
    </row>
    <row r="1591" spans="4:23" ht="13.5" thickBot="1" x14ac:dyDescent="0.25">
      <c r="D1591" s="36" t="s">
        <v>6534</v>
      </c>
      <c r="E1591" s="14">
        <v>0.05</v>
      </c>
      <c r="S1591" s="37" t="s">
        <v>6534</v>
      </c>
      <c r="T1591" s="38" t="s">
        <v>2626</v>
      </c>
      <c r="U1591" s="39">
        <f t="shared" si="49"/>
        <v>11.5</v>
      </c>
      <c r="V1591" s="32">
        <v>0.23039999999999999</v>
      </c>
      <c r="W1591" s="33">
        <f t="shared" si="48"/>
        <v>8.85</v>
      </c>
    </row>
    <row r="1592" spans="4:23" ht="13.5" thickBot="1" x14ac:dyDescent="0.25">
      <c r="D1592" s="36" t="s">
        <v>4724</v>
      </c>
      <c r="E1592" s="14">
        <v>0.05</v>
      </c>
      <c r="S1592" s="37" t="s">
        <v>4724</v>
      </c>
      <c r="T1592" s="38" t="s">
        <v>2626</v>
      </c>
      <c r="U1592" s="39">
        <f t="shared" si="49"/>
        <v>11.5</v>
      </c>
      <c r="V1592" s="32">
        <v>0.23039999999999999</v>
      </c>
      <c r="W1592" s="33">
        <f t="shared" si="48"/>
        <v>8.85</v>
      </c>
    </row>
    <row r="1593" spans="4:23" ht="13.5" thickBot="1" x14ac:dyDescent="0.25">
      <c r="D1593" s="36" t="s">
        <v>4726</v>
      </c>
      <c r="E1593" s="14">
        <v>0.05</v>
      </c>
      <c r="S1593" s="37" t="s">
        <v>4726</v>
      </c>
      <c r="T1593" s="38" t="s">
        <v>2626</v>
      </c>
      <c r="U1593" s="39">
        <f t="shared" si="49"/>
        <v>11.5</v>
      </c>
      <c r="V1593" s="32">
        <v>0.23039999999999999</v>
      </c>
      <c r="W1593" s="33">
        <f t="shared" si="48"/>
        <v>8.85</v>
      </c>
    </row>
    <row r="1594" spans="4:23" ht="13.5" thickBot="1" x14ac:dyDescent="0.25">
      <c r="D1594" s="36" t="s">
        <v>4728</v>
      </c>
      <c r="E1594" s="14">
        <v>0.05</v>
      </c>
      <c r="S1594" s="37" t="s">
        <v>4728</v>
      </c>
      <c r="T1594" s="38" t="s">
        <v>2626</v>
      </c>
      <c r="U1594" s="39">
        <f t="shared" si="49"/>
        <v>11.5</v>
      </c>
      <c r="V1594" s="32">
        <v>0.23039999999999999</v>
      </c>
      <c r="W1594" s="33">
        <f t="shared" si="48"/>
        <v>8.85</v>
      </c>
    </row>
    <row r="1595" spans="4:23" ht="13.5" thickBot="1" x14ac:dyDescent="0.25">
      <c r="D1595" s="36" t="s">
        <v>4730</v>
      </c>
      <c r="E1595" s="14">
        <v>0.05</v>
      </c>
      <c r="S1595" s="37" t="s">
        <v>4730</v>
      </c>
      <c r="T1595" s="38" t="s">
        <v>2626</v>
      </c>
      <c r="U1595" s="39">
        <f t="shared" si="49"/>
        <v>11.5</v>
      </c>
      <c r="V1595" s="32">
        <v>0.23039999999999999</v>
      </c>
      <c r="W1595" s="33">
        <f t="shared" si="48"/>
        <v>8.85</v>
      </c>
    </row>
    <row r="1596" spans="4:23" ht="13.5" thickBot="1" x14ac:dyDescent="0.25">
      <c r="D1596" s="36" t="s">
        <v>4732</v>
      </c>
      <c r="E1596" s="14">
        <v>0.05</v>
      </c>
      <c r="S1596" s="37" t="s">
        <v>4732</v>
      </c>
      <c r="T1596" s="38" t="s">
        <v>2626</v>
      </c>
      <c r="U1596" s="39">
        <f t="shared" si="49"/>
        <v>11.5</v>
      </c>
      <c r="V1596" s="32">
        <v>0.23039999999999999</v>
      </c>
      <c r="W1596" s="33">
        <f t="shared" si="48"/>
        <v>8.85</v>
      </c>
    </row>
    <row r="1597" spans="4:23" ht="13.5" thickBot="1" x14ac:dyDescent="0.25">
      <c r="D1597" s="36" t="s">
        <v>4734</v>
      </c>
      <c r="E1597" s="14">
        <v>0.05</v>
      </c>
      <c r="S1597" s="37" t="s">
        <v>4734</v>
      </c>
      <c r="T1597" s="38" t="s">
        <v>2626</v>
      </c>
      <c r="U1597" s="39">
        <f t="shared" si="49"/>
        <v>11.5</v>
      </c>
      <c r="V1597" s="32">
        <v>0.23039999999999999</v>
      </c>
      <c r="W1597" s="33">
        <f t="shared" si="48"/>
        <v>8.85</v>
      </c>
    </row>
    <row r="1598" spans="4:23" ht="13.5" thickBot="1" x14ac:dyDescent="0.25">
      <c r="D1598" s="36" t="s">
        <v>4736</v>
      </c>
      <c r="E1598" s="14">
        <v>0.05</v>
      </c>
      <c r="S1598" s="37" t="s">
        <v>4736</v>
      </c>
      <c r="T1598" s="38" t="s">
        <v>2626</v>
      </c>
      <c r="U1598" s="39">
        <f t="shared" si="49"/>
        <v>11.5</v>
      </c>
      <c r="V1598" s="32">
        <v>0.23039999999999999</v>
      </c>
      <c r="W1598" s="33">
        <f t="shared" si="48"/>
        <v>8.85</v>
      </c>
    </row>
    <row r="1599" spans="4:23" ht="13.5" thickBot="1" x14ac:dyDescent="0.25">
      <c r="D1599" s="36" t="s">
        <v>4738</v>
      </c>
      <c r="E1599" s="14">
        <v>0.05</v>
      </c>
      <c r="S1599" s="37" t="s">
        <v>4738</v>
      </c>
      <c r="T1599" s="38" t="s">
        <v>2626</v>
      </c>
      <c r="U1599" s="39">
        <f t="shared" si="49"/>
        <v>11.5</v>
      </c>
      <c r="V1599" s="32">
        <v>0.23039999999999999</v>
      </c>
      <c r="W1599" s="33">
        <f t="shared" si="48"/>
        <v>8.85</v>
      </c>
    </row>
    <row r="1600" spans="4:23" ht="13.5" thickBot="1" x14ac:dyDescent="0.25">
      <c r="D1600" s="36" t="s">
        <v>4740</v>
      </c>
      <c r="E1600" s="14">
        <v>0.05</v>
      </c>
      <c r="S1600" s="37" t="s">
        <v>4740</v>
      </c>
      <c r="T1600" s="38" t="s">
        <v>2626</v>
      </c>
      <c r="U1600" s="39">
        <f t="shared" si="49"/>
        <v>11.5</v>
      </c>
      <c r="V1600" s="32">
        <v>0.23039999999999999</v>
      </c>
      <c r="W1600" s="33">
        <f t="shared" si="48"/>
        <v>8.85</v>
      </c>
    </row>
    <row r="1601" spans="4:23" ht="13.5" thickBot="1" x14ac:dyDescent="0.25">
      <c r="D1601" s="36" t="s">
        <v>4742</v>
      </c>
      <c r="E1601" s="14">
        <v>0.05</v>
      </c>
      <c r="S1601" s="37" t="s">
        <v>4742</v>
      </c>
      <c r="T1601" s="38" t="s">
        <v>2626</v>
      </c>
      <c r="U1601" s="39">
        <f t="shared" si="49"/>
        <v>11.5</v>
      </c>
      <c r="V1601" s="32">
        <v>0.23039999999999999</v>
      </c>
      <c r="W1601" s="33">
        <f t="shared" si="48"/>
        <v>8.85</v>
      </c>
    </row>
    <row r="1602" spans="4:23" ht="13.5" thickBot="1" x14ac:dyDescent="0.25">
      <c r="D1602" s="36" t="s">
        <v>4744</v>
      </c>
      <c r="E1602" s="14">
        <v>0.05</v>
      </c>
      <c r="S1602" s="37" t="s">
        <v>4744</v>
      </c>
      <c r="T1602" s="38" t="s">
        <v>2626</v>
      </c>
      <c r="U1602" s="39">
        <f t="shared" si="49"/>
        <v>11.5</v>
      </c>
      <c r="V1602" s="32">
        <v>0.23039999999999999</v>
      </c>
      <c r="W1602" s="33">
        <f t="shared" si="48"/>
        <v>8.85</v>
      </c>
    </row>
    <row r="1603" spans="4:23" ht="13.5" thickBot="1" x14ac:dyDescent="0.25">
      <c r="D1603" s="36" t="s">
        <v>4746</v>
      </c>
      <c r="E1603" s="14">
        <v>0.05</v>
      </c>
      <c r="S1603" s="37" t="s">
        <v>4746</v>
      </c>
      <c r="T1603" s="38" t="s">
        <v>2626</v>
      </c>
      <c r="U1603" s="39">
        <f t="shared" si="49"/>
        <v>11.5</v>
      </c>
      <c r="V1603" s="32">
        <v>0.23039999999999999</v>
      </c>
      <c r="W1603" s="33">
        <f t="shared" si="48"/>
        <v>8.85</v>
      </c>
    </row>
    <row r="1604" spans="4:23" ht="13.5" thickBot="1" x14ac:dyDescent="0.25">
      <c r="D1604" s="36" t="s">
        <v>4748</v>
      </c>
      <c r="E1604" s="14">
        <v>0.05</v>
      </c>
      <c r="S1604" s="37" t="s">
        <v>4748</v>
      </c>
      <c r="T1604" s="38" t="s">
        <v>2626</v>
      </c>
      <c r="U1604" s="39">
        <f t="shared" si="49"/>
        <v>11.5</v>
      </c>
      <c r="V1604" s="32">
        <v>0.23039999999999999</v>
      </c>
      <c r="W1604" s="33">
        <f t="shared" si="48"/>
        <v>8.85</v>
      </c>
    </row>
    <row r="1605" spans="4:23" ht="13.5" thickBot="1" x14ac:dyDescent="0.25">
      <c r="D1605" s="36" t="s">
        <v>4750</v>
      </c>
      <c r="E1605" s="14">
        <v>0.05</v>
      </c>
      <c r="S1605" s="37" t="s">
        <v>4750</v>
      </c>
      <c r="T1605" s="38" t="s">
        <v>2626</v>
      </c>
      <c r="U1605" s="39">
        <f t="shared" si="49"/>
        <v>11.5</v>
      </c>
      <c r="V1605" s="32">
        <v>0.23039999999999999</v>
      </c>
      <c r="W1605" s="33">
        <f t="shared" ref="W1605:W1668" si="50">ROUND(U1605*IF(V1605=1,1,(1-V1605)),3)</f>
        <v>8.85</v>
      </c>
    </row>
    <row r="1606" spans="4:23" ht="13.5" thickBot="1" x14ac:dyDescent="0.25">
      <c r="D1606" s="36" t="s">
        <v>4752</v>
      </c>
      <c r="E1606" s="14">
        <v>0.05</v>
      </c>
      <c r="S1606" s="37" t="s">
        <v>4752</v>
      </c>
      <c r="T1606" s="38" t="s">
        <v>2626</v>
      </c>
      <c r="U1606" s="39">
        <f t="shared" si="49"/>
        <v>11.5</v>
      </c>
      <c r="V1606" s="32">
        <v>0.23039999999999999</v>
      </c>
      <c r="W1606" s="33">
        <f t="shared" si="50"/>
        <v>8.85</v>
      </c>
    </row>
    <row r="1607" spans="4:23" ht="13.5" thickBot="1" x14ac:dyDescent="0.25">
      <c r="D1607" s="36" t="s">
        <v>4754</v>
      </c>
      <c r="E1607" s="14">
        <v>0.05</v>
      </c>
      <c r="S1607" s="37" t="s">
        <v>4754</v>
      </c>
      <c r="T1607" s="38" t="s">
        <v>2626</v>
      </c>
      <c r="U1607" s="39">
        <f t="shared" ref="U1607:U1670" si="51">$T$1</f>
        <v>11.5</v>
      </c>
      <c r="V1607" s="32">
        <v>0.23039999999999999</v>
      </c>
      <c r="W1607" s="33">
        <f t="shared" si="50"/>
        <v>8.85</v>
      </c>
    </row>
    <row r="1608" spans="4:23" ht="13.5" thickBot="1" x14ac:dyDescent="0.25">
      <c r="D1608" s="36" t="s">
        <v>4756</v>
      </c>
      <c r="E1608" s="14">
        <v>0.05</v>
      </c>
      <c r="S1608" s="37" t="s">
        <v>4756</v>
      </c>
      <c r="T1608" s="38" t="s">
        <v>2626</v>
      </c>
      <c r="U1608" s="39">
        <f t="shared" si="51"/>
        <v>11.5</v>
      </c>
      <c r="V1608" s="32">
        <v>0.23039999999999999</v>
      </c>
      <c r="W1608" s="33">
        <f t="shared" si="50"/>
        <v>8.85</v>
      </c>
    </row>
    <row r="1609" spans="4:23" ht="13.5" thickBot="1" x14ac:dyDescent="0.25">
      <c r="D1609" s="36" t="s">
        <v>406</v>
      </c>
      <c r="E1609" s="14">
        <v>0.05</v>
      </c>
      <c r="S1609" s="37" t="s">
        <v>406</v>
      </c>
      <c r="T1609" s="38" t="s">
        <v>2626</v>
      </c>
      <c r="U1609" s="39">
        <f t="shared" si="51"/>
        <v>11.5</v>
      </c>
      <c r="V1609" s="32">
        <v>0.23039999999999999</v>
      </c>
      <c r="W1609" s="33">
        <f t="shared" si="50"/>
        <v>8.85</v>
      </c>
    </row>
    <row r="1610" spans="4:23" ht="13.5" thickBot="1" x14ac:dyDescent="0.25">
      <c r="D1610" s="36" t="s">
        <v>4758</v>
      </c>
      <c r="E1610" s="14">
        <v>0.05</v>
      </c>
      <c r="S1610" s="37" t="s">
        <v>4758</v>
      </c>
      <c r="T1610" s="38" t="s">
        <v>2626</v>
      </c>
      <c r="U1610" s="39">
        <f t="shared" si="51"/>
        <v>11.5</v>
      </c>
      <c r="V1610" s="32">
        <v>0.23039999999999999</v>
      </c>
      <c r="W1610" s="33">
        <f t="shared" si="50"/>
        <v>8.85</v>
      </c>
    </row>
    <row r="1611" spans="4:23" ht="13.5" thickBot="1" x14ac:dyDescent="0.25">
      <c r="D1611" s="36" t="s">
        <v>4760</v>
      </c>
      <c r="E1611" s="14">
        <v>0.05</v>
      </c>
      <c r="S1611" s="37" t="s">
        <v>4760</v>
      </c>
      <c r="T1611" s="38" t="s">
        <v>2626</v>
      </c>
      <c r="U1611" s="39">
        <f t="shared" si="51"/>
        <v>11.5</v>
      </c>
      <c r="V1611" s="32">
        <v>0.23039999999999999</v>
      </c>
      <c r="W1611" s="33">
        <f t="shared" si="50"/>
        <v>8.85</v>
      </c>
    </row>
    <row r="1612" spans="4:23" ht="13.5" thickBot="1" x14ac:dyDescent="0.25">
      <c r="D1612" s="36" t="s">
        <v>4762</v>
      </c>
      <c r="E1612" s="14">
        <v>0.05</v>
      </c>
      <c r="S1612" s="37" t="s">
        <v>4762</v>
      </c>
      <c r="T1612" s="38" t="s">
        <v>2626</v>
      </c>
      <c r="U1612" s="39">
        <f t="shared" si="51"/>
        <v>11.5</v>
      </c>
      <c r="V1612" s="32">
        <v>0.23039999999999999</v>
      </c>
      <c r="W1612" s="33">
        <f t="shared" si="50"/>
        <v>8.85</v>
      </c>
    </row>
    <row r="1613" spans="4:23" ht="13.5" thickBot="1" x14ac:dyDescent="0.25">
      <c r="D1613" s="36" t="s">
        <v>4764</v>
      </c>
      <c r="E1613" s="14">
        <v>0.05</v>
      </c>
      <c r="S1613" s="37" t="s">
        <v>4764</v>
      </c>
      <c r="T1613" s="38" t="s">
        <v>2626</v>
      </c>
      <c r="U1613" s="39">
        <f t="shared" si="51"/>
        <v>11.5</v>
      </c>
      <c r="V1613" s="32">
        <v>0.23039999999999999</v>
      </c>
      <c r="W1613" s="33">
        <f t="shared" si="50"/>
        <v>8.85</v>
      </c>
    </row>
    <row r="1614" spans="4:23" ht="13.5" thickBot="1" x14ac:dyDescent="0.25">
      <c r="D1614" s="36" t="s">
        <v>4766</v>
      </c>
      <c r="E1614" s="14">
        <v>0.05</v>
      </c>
      <c r="S1614" s="37" t="s">
        <v>4766</v>
      </c>
      <c r="T1614" s="38" t="s">
        <v>2626</v>
      </c>
      <c r="U1614" s="39">
        <f t="shared" si="51"/>
        <v>11.5</v>
      </c>
      <c r="V1614" s="32">
        <v>0.23039999999999999</v>
      </c>
      <c r="W1614" s="33">
        <f t="shared" si="50"/>
        <v>8.85</v>
      </c>
    </row>
    <row r="1615" spans="4:23" ht="13.5" thickBot="1" x14ac:dyDescent="0.25">
      <c r="D1615" s="36" t="s">
        <v>4768</v>
      </c>
      <c r="E1615" s="14">
        <v>0.05</v>
      </c>
      <c r="S1615" s="37" t="s">
        <v>4768</v>
      </c>
      <c r="T1615" s="38" t="s">
        <v>2626</v>
      </c>
      <c r="U1615" s="39">
        <f t="shared" si="51"/>
        <v>11.5</v>
      </c>
      <c r="V1615" s="32">
        <v>0.23039999999999999</v>
      </c>
      <c r="W1615" s="33">
        <f t="shared" si="50"/>
        <v>8.85</v>
      </c>
    </row>
    <row r="1616" spans="4:23" ht="13.5" thickBot="1" x14ac:dyDescent="0.25">
      <c r="D1616" s="36" t="s">
        <v>4770</v>
      </c>
      <c r="E1616" s="14">
        <v>0.05</v>
      </c>
      <c r="S1616" s="37" t="s">
        <v>4770</v>
      </c>
      <c r="T1616" s="38" t="s">
        <v>2626</v>
      </c>
      <c r="U1616" s="39">
        <f t="shared" si="51"/>
        <v>11.5</v>
      </c>
      <c r="V1616" s="32">
        <v>0.23039999999999999</v>
      </c>
      <c r="W1616" s="33">
        <f t="shared" si="50"/>
        <v>8.85</v>
      </c>
    </row>
    <row r="1617" spans="4:23" ht="13.5" thickBot="1" x14ac:dyDescent="0.25">
      <c r="D1617" s="36" t="s">
        <v>4772</v>
      </c>
      <c r="E1617" s="14">
        <v>0.05</v>
      </c>
      <c r="S1617" s="37" t="s">
        <v>4772</v>
      </c>
      <c r="T1617" s="38" t="s">
        <v>2626</v>
      </c>
      <c r="U1617" s="39">
        <f t="shared" si="51"/>
        <v>11.5</v>
      </c>
      <c r="V1617" s="32">
        <v>0.23039999999999999</v>
      </c>
      <c r="W1617" s="33">
        <f t="shared" si="50"/>
        <v>8.85</v>
      </c>
    </row>
    <row r="1618" spans="4:23" ht="13.5" thickBot="1" x14ac:dyDescent="0.25">
      <c r="D1618" s="36" t="s">
        <v>4774</v>
      </c>
      <c r="E1618" s="14">
        <v>0.05</v>
      </c>
      <c r="S1618" s="37" t="s">
        <v>4774</v>
      </c>
      <c r="T1618" s="38" t="s">
        <v>2626</v>
      </c>
      <c r="U1618" s="39">
        <f t="shared" si="51"/>
        <v>11.5</v>
      </c>
      <c r="V1618" s="32">
        <v>0.23039999999999999</v>
      </c>
      <c r="W1618" s="33">
        <f t="shared" si="50"/>
        <v>8.85</v>
      </c>
    </row>
    <row r="1619" spans="4:23" ht="13.5" thickBot="1" x14ac:dyDescent="0.25">
      <c r="D1619" s="36" t="s">
        <v>4776</v>
      </c>
      <c r="E1619" s="14">
        <v>0.05</v>
      </c>
      <c r="S1619" s="37" t="s">
        <v>4776</v>
      </c>
      <c r="T1619" s="38" t="s">
        <v>2626</v>
      </c>
      <c r="U1619" s="39">
        <f t="shared" si="51"/>
        <v>11.5</v>
      </c>
      <c r="V1619" s="32">
        <v>0.23039999999999999</v>
      </c>
      <c r="W1619" s="33">
        <f t="shared" si="50"/>
        <v>8.85</v>
      </c>
    </row>
    <row r="1620" spans="4:23" ht="13.5" thickBot="1" x14ac:dyDescent="0.25">
      <c r="D1620" s="36" t="s">
        <v>4778</v>
      </c>
      <c r="E1620" s="14">
        <v>0.05</v>
      </c>
      <c r="S1620" s="37" t="s">
        <v>4778</v>
      </c>
      <c r="T1620" s="38" t="s">
        <v>2626</v>
      </c>
      <c r="U1620" s="39">
        <f t="shared" si="51"/>
        <v>11.5</v>
      </c>
      <c r="V1620" s="32">
        <v>0.23039999999999999</v>
      </c>
      <c r="W1620" s="33">
        <f t="shared" si="50"/>
        <v>8.85</v>
      </c>
    </row>
    <row r="1621" spans="4:23" ht="13.5" thickBot="1" x14ac:dyDescent="0.25">
      <c r="D1621" s="36" t="s">
        <v>4780</v>
      </c>
      <c r="E1621" s="14">
        <v>0.05</v>
      </c>
      <c r="S1621" s="37" t="s">
        <v>4780</v>
      </c>
      <c r="T1621" s="38" t="s">
        <v>2626</v>
      </c>
      <c r="U1621" s="39">
        <f t="shared" si="51"/>
        <v>11.5</v>
      </c>
      <c r="V1621" s="32">
        <v>0.23039999999999999</v>
      </c>
      <c r="W1621" s="33">
        <f t="shared" si="50"/>
        <v>8.85</v>
      </c>
    </row>
    <row r="1622" spans="4:23" ht="13.5" thickBot="1" x14ac:dyDescent="0.25">
      <c r="D1622" s="36" t="s">
        <v>4782</v>
      </c>
      <c r="E1622" s="14">
        <v>0.05</v>
      </c>
      <c r="S1622" s="37" t="s">
        <v>4782</v>
      </c>
      <c r="T1622" s="38" t="s">
        <v>2626</v>
      </c>
      <c r="U1622" s="39">
        <f t="shared" si="51"/>
        <v>11.5</v>
      </c>
      <c r="V1622" s="32">
        <v>0.23039999999999999</v>
      </c>
      <c r="W1622" s="33">
        <f t="shared" si="50"/>
        <v>8.85</v>
      </c>
    </row>
    <row r="1623" spans="4:23" ht="13.5" thickBot="1" x14ac:dyDescent="0.25">
      <c r="D1623" s="36" t="s">
        <v>4784</v>
      </c>
      <c r="E1623" s="14">
        <v>0.05</v>
      </c>
      <c r="S1623" s="37" t="s">
        <v>4784</v>
      </c>
      <c r="T1623" s="38" t="s">
        <v>2626</v>
      </c>
      <c r="U1623" s="39">
        <f t="shared" si="51"/>
        <v>11.5</v>
      </c>
      <c r="V1623" s="32">
        <v>0.23039999999999999</v>
      </c>
      <c r="W1623" s="33">
        <f t="shared" si="50"/>
        <v>8.85</v>
      </c>
    </row>
    <row r="1624" spans="4:23" ht="13.5" thickBot="1" x14ac:dyDescent="0.25">
      <c r="D1624" s="36" t="s">
        <v>4786</v>
      </c>
      <c r="E1624" s="14">
        <v>0.05</v>
      </c>
      <c r="S1624" s="37" t="s">
        <v>4786</v>
      </c>
      <c r="T1624" s="38" t="s">
        <v>2626</v>
      </c>
      <c r="U1624" s="39">
        <f t="shared" si="51"/>
        <v>11.5</v>
      </c>
      <c r="V1624" s="32">
        <v>0.23039999999999999</v>
      </c>
      <c r="W1624" s="33">
        <f t="shared" si="50"/>
        <v>8.85</v>
      </c>
    </row>
    <row r="1625" spans="4:23" ht="13.5" thickBot="1" x14ac:dyDescent="0.25">
      <c r="D1625" s="36" t="s">
        <v>4788</v>
      </c>
      <c r="E1625" s="14">
        <v>0.05</v>
      </c>
      <c r="S1625" s="37" t="s">
        <v>4788</v>
      </c>
      <c r="T1625" s="38" t="s">
        <v>2626</v>
      </c>
      <c r="U1625" s="39">
        <f t="shared" si="51"/>
        <v>11.5</v>
      </c>
      <c r="V1625" s="32">
        <v>0.23039999999999999</v>
      </c>
      <c r="W1625" s="33">
        <f t="shared" si="50"/>
        <v>8.85</v>
      </c>
    </row>
    <row r="1626" spans="4:23" ht="13.5" thickBot="1" x14ac:dyDescent="0.25">
      <c r="D1626" s="36" t="s">
        <v>4790</v>
      </c>
      <c r="E1626" s="14">
        <v>0.05</v>
      </c>
      <c r="S1626" s="37" t="s">
        <v>4790</v>
      </c>
      <c r="T1626" s="38" t="s">
        <v>2626</v>
      </c>
      <c r="U1626" s="39">
        <f t="shared" si="51"/>
        <v>11.5</v>
      </c>
      <c r="V1626" s="32">
        <v>0.23039999999999999</v>
      </c>
      <c r="W1626" s="33">
        <f t="shared" si="50"/>
        <v>8.85</v>
      </c>
    </row>
    <row r="1627" spans="4:23" ht="13.5" thickBot="1" x14ac:dyDescent="0.25">
      <c r="D1627" s="36" t="s">
        <v>4792</v>
      </c>
      <c r="E1627" s="14">
        <v>0.05</v>
      </c>
      <c r="S1627" s="37" t="s">
        <v>4792</v>
      </c>
      <c r="T1627" s="38" t="s">
        <v>2626</v>
      </c>
      <c r="U1627" s="39">
        <f t="shared" si="51"/>
        <v>11.5</v>
      </c>
      <c r="V1627" s="32">
        <v>0.23039999999999999</v>
      </c>
      <c r="W1627" s="33">
        <f t="shared" si="50"/>
        <v>8.85</v>
      </c>
    </row>
    <row r="1628" spans="4:23" ht="13.5" thickBot="1" x14ac:dyDescent="0.25">
      <c r="D1628" s="36" t="s">
        <v>4794</v>
      </c>
      <c r="E1628" s="14">
        <v>0.05</v>
      </c>
      <c r="S1628" s="37" t="s">
        <v>4794</v>
      </c>
      <c r="T1628" s="38" t="s">
        <v>2626</v>
      </c>
      <c r="U1628" s="39">
        <f t="shared" si="51"/>
        <v>11.5</v>
      </c>
      <c r="V1628" s="32">
        <v>0.23039999999999999</v>
      </c>
      <c r="W1628" s="33">
        <f t="shared" si="50"/>
        <v>8.85</v>
      </c>
    </row>
    <row r="1629" spans="4:23" ht="13.5" thickBot="1" x14ac:dyDescent="0.25">
      <c r="D1629" s="36" t="s">
        <v>4796</v>
      </c>
      <c r="E1629" s="14">
        <v>0.05</v>
      </c>
      <c r="S1629" s="37" t="s">
        <v>4796</v>
      </c>
      <c r="T1629" s="38" t="s">
        <v>2626</v>
      </c>
      <c r="U1629" s="39">
        <f t="shared" si="51"/>
        <v>11.5</v>
      </c>
      <c r="V1629" s="32">
        <v>0.23039999999999999</v>
      </c>
      <c r="W1629" s="33">
        <f t="shared" si="50"/>
        <v>8.85</v>
      </c>
    </row>
    <row r="1630" spans="4:23" ht="13.5" thickBot="1" x14ac:dyDescent="0.25">
      <c r="D1630" s="36" t="s">
        <v>4798</v>
      </c>
      <c r="E1630" s="14">
        <v>0.05</v>
      </c>
      <c r="S1630" s="37" t="s">
        <v>4798</v>
      </c>
      <c r="T1630" s="38" t="s">
        <v>2626</v>
      </c>
      <c r="U1630" s="39">
        <f t="shared" si="51"/>
        <v>11.5</v>
      </c>
      <c r="V1630" s="32">
        <v>0.23039999999999999</v>
      </c>
      <c r="W1630" s="33">
        <f t="shared" si="50"/>
        <v>8.85</v>
      </c>
    </row>
    <row r="1631" spans="4:23" ht="13.5" thickBot="1" x14ac:dyDescent="0.25">
      <c r="D1631" s="36" t="s">
        <v>4800</v>
      </c>
      <c r="E1631" s="14">
        <v>0.05</v>
      </c>
      <c r="S1631" s="37" t="s">
        <v>4800</v>
      </c>
      <c r="T1631" s="38" t="s">
        <v>2626</v>
      </c>
      <c r="U1631" s="39">
        <f t="shared" si="51"/>
        <v>11.5</v>
      </c>
      <c r="V1631" s="32">
        <v>0.23039999999999999</v>
      </c>
      <c r="W1631" s="33">
        <f t="shared" si="50"/>
        <v>8.85</v>
      </c>
    </row>
    <row r="1632" spans="4:23" ht="13.5" thickBot="1" x14ac:dyDescent="0.25">
      <c r="D1632" s="36" t="s">
        <v>4802</v>
      </c>
      <c r="E1632" s="14">
        <v>0.05</v>
      </c>
      <c r="S1632" s="37" t="s">
        <v>4802</v>
      </c>
      <c r="T1632" s="38" t="s">
        <v>2626</v>
      </c>
      <c r="U1632" s="39">
        <f t="shared" si="51"/>
        <v>11.5</v>
      </c>
      <c r="V1632" s="32">
        <v>0.23039999999999999</v>
      </c>
      <c r="W1632" s="33">
        <f t="shared" si="50"/>
        <v>8.85</v>
      </c>
    </row>
    <row r="1633" spans="4:23" ht="13.5" thickBot="1" x14ac:dyDescent="0.25">
      <c r="D1633" s="36" t="s">
        <v>4804</v>
      </c>
      <c r="E1633" s="14">
        <v>0.05</v>
      </c>
      <c r="S1633" s="37" t="s">
        <v>4804</v>
      </c>
      <c r="T1633" s="38" t="s">
        <v>2626</v>
      </c>
      <c r="U1633" s="39">
        <f t="shared" si="51"/>
        <v>11.5</v>
      </c>
      <c r="V1633" s="32">
        <v>0.23039999999999999</v>
      </c>
      <c r="W1633" s="33">
        <f t="shared" si="50"/>
        <v>8.85</v>
      </c>
    </row>
    <row r="1634" spans="4:23" ht="13.5" thickBot="1" x14ac:dyDescent="0.25">
      <c r="D1634" s="36" t="s">
        <v>4806</v>
      </c>
      <c r="E1634" s="14">
        <v>0.05</v>
      </c>
      <c r="S1634" s="37" t="s">
        <v>4806</v>
      </c>
      <c r="T1634" s="38" t="s">
        <v>2626</v>
      </c>
      <c r="U1634" s="39">
        <f t="shared" si="51"/>
        <v>11.5</v>
      </c>
      <c r="V1634" s="32">
        <v>0.23039999999999999</v>
      </c>
      <c r="W1634" s="33">
        <f t="shared" si="50"/>
        <v>8.85</v>
      </c>
    </row>
    <row r="1635" spans="4:23" ht="13.5" thickBot="1" x14ac:dyDescent="0.25">
      <c r="D1635" s="36" t="s">
        <v>4808</v>
      </c>
      <c r="E1635" s="14">
        <v>0.05</v>
      </c>
      <c r="S1635" s="37" t="s">
        <v>4808</v>
      </c>
      <c r="T1635" s="38" t="s">
        <v>2626</v>
      </c>
      <c r="U1635" s="39">
        <f t="shared" si="51"/>
        <v>11.5</v>
      </c>
      <c r="V1635" s="32">
        <v>0.23039999999999999</v>
      </c>
      <c r="W1635" s="33">
        <f t="shared" si="50"/>
        <v>8.85</v>
      </c>
    </row>
    <row r="1636" spans="4:23" ht="13.5" thickBot="1" x14ac:dyDescent="0.25">
      <c r="D1636" s="36" t="s">
        <v>4810</v>
      </c>
      <c r="E1636" s="14">
        <v>0.05</v>
      </c>
      <c r="S1636" s="37" t="s">
        <v>4810</v>
      </c>
      <c r="T1636" s="38" t="s">
        <v>2626</v>
      </c>
      <c r="U1636" s="39">
        <f t="shared" si="51"/>
        <v>11.5</v>
      </c>
      <c r="V1636" s="32">
        <v>0.23039999999999999</v>
      </c>
      <c r="W1636" s="33">
        <f t="shared" si="50"/>
        <v>8.85</v>
      </c>
    </row>
    <row r="1637" spans="4:23" ht="13.5" thickBot="1" x14ac:dyDescent="0.25">
      <c r="D1637" s="36" t="s">
        <v>4812</v>
      </c>
      <c r="E1637" s="14">
        <v>0.05</v>
      </c>
      <c r="S1637" s="37" t="s">
        <v>4812</v>
      </c>
      <c r="T1637" s="38" t="s">
        <v>2626</v>
      </c>
      <c r="U1637" s="39">
        <f t="shared" si="51"/>
        <v>11.5</v>
      </c>
      <c r="V1637" s="32">
        <v>0.23039999999999999</v>
      </c>
      <c r="W1637" s="33">
        <f t="shared" si="50"/>
        <v>8.85</v>
      </c>
    </row>
    <row r="1638" spans="4:23" ht="13.5" thickBot="1" x14ac:dyDescent="0.25">
      <c r="D1638" s="36" t="s">
        <v>4814</v>
      </c>
      <c r="E1638" s="14">
        <v>0.05</v>
      </c>
      <c r="S1638" s="37" t="s">
        <v>4814</v>
      </c>
      <c r="T1638" s="38" t="s">
        <v>2626</v>
      </c>
      <c r="U1638" s="39">
        <f t="shared" si="51"/>
        <v>11.5</v>
      </c>
      <c r="V1638" s="32">
        <v>0.23039999999999999</v>
      </c>
      <c r="W1638" s="33">
        <f t="shared" si="50"/>
        <v>8.85</v>
      </c>
    </row>
    <row r="1639" spans="4:23" ht="13.5" thickBot="1" x14ac:dyDescent="0.25">
      <c r="D1639" s="36" t="s">
        <v>4816</v>
      </c>
      <c r="E1639" s="14">
        <v>0.05</v>
      </c>
      <c r="S1639" s="37" t="s">
        <v>4816</v>
      </c>
      <c r="T1639" s="38" t="s">
        <v>2626</v>
      </c>
      <c r="U1639" s="39">
        <f t="shared" si="51"/>
        <v>11.5</v>
      </c>
      <c r="V1639" s="32">
        <v>0.23039999999999999</v>
      </c>
      <c r="W1639" s="33">
        <f t="shared" si="50"/>
        <v>8.85</v>
      </c>
    </row>
    <row r="1640" spans="4:23" ht="13.5" thickBot="1" x14ac:dyDescent="0.25">
      <c r="D1640" s="36" t="s">
        <v>4818</v>
      </c>
      <c r="E1640" s="14">
        <v>0.05</v>
      </c>
      <c r="S1640" s="37" t="s">
        <v>4818</v>
      </c>
      <c r="T1640" s="38" t="s">
        <v>2626</v>
      </c>
      <c r="U1640" s="39">
        <f t="shared" si="51"/>
        <v>11.5</v>
      </c>
      <c r="V1640" s="32">
        <v>0.23039999999999999</v>
      </c>
      <c r="W1640" s="33">
        <f t="shared" si="50"/>
        <v>8.85</v>
      </c>
    </row>
    <row r="1641" spans="4:23" ht="13.5" thickBot="1" x14ac:dyDescent="0.25">
      <c r="D1641" s="36" t="s">
        <v>4820</v>
      </c>
      <c r="E1641" s="14">
        <v>0.05</v>
      </c>
      <c r="S1641" s="37" t="s">
        <v>4820</v>
      </c>
      <c r="T1641" s="38" t="s">
        <v>2626</v>
      </c>
      <c r="U1641" s="39">
        <f t="shared" si="51"/>
        <v>11.5</v>
      </c>
      <c r="V1641" s="32">
        <v>0.23039999999999999</v>
      </c>
      <c r="W1641" s="33">
        <f t="shared" si="50"/>
        <v>8.85</v>
      </c>
    </row>
    <row r="1642" spans="4:23" ht="13.5" thickBot="1" x14ac:dyDescent="0.25">
      <c r="D1642" s="36" t="s">
        <v>4852</v>
      </c>
      <c r="E1642" s="14">
        <v>0.05</v>
      </c>
      <c r="S1642" s="37" t="s">
        <v>4852</v>
      </c>
      <c r="T1642" s="38" t="s">
        <v>2626</v>
      </c>
      <c r="U1642" s="39">
        <f t="shared" si="51"/>
        <v>11.5</v>
      </c>
      <c r="V1642" s="32">
        <v>0.23039999999999999</v>
      </c>
      <c r="W1642" s="33">
        <f t="shared" si="50"/>
        <v>8.85</v>
      </c>
    </row>
    <row r="1643" spans="4:23" ht="13.5" thickBot="1" x14ac:dyDescent="0.25">
      <c r="D1643" s="36" t="s">
        <v>4854</v>
      </c>
      <c r="E1643" s="14">
        <v>0.05</v>
      </c>
      <c r="S1643" s="37" t="s">
        <v>4854</v>
      </c>
      <c r="T1643" s="38" t="s">
        <v>2626</v>
      </c>
      <c r="U1643" s="39">
        <f t="shared" si="51"/>
        <v>11.5</v>
      </c>
      <c r="V1643" s="32">
        <v>0.23039999999999999</v>
      </c>
      <c r="W1643" s="33">
        <f t="shared" si="50"/>
        <v>8.85</v>
      </c>
    </row>
    <row r="1644" spans="4:23" ht="13.5" thickBot="1" x14ac:dyDescent="0.25">
      <c r="D1644" s="36" t="s">
        <v>4856</v>
      </c>
      <c r="E1644" s="14">
        <v>0.05</v>
      </c>
      <c r="S1644" s="37" t="s">
        <v>4856</v>
      </c>
      <c r="T1644" s="38" t="s">
        <v>2626</v>
      </c>
      <c r="U1644" s="39">
        <f t="shared" si="51"/>
        <v>11.5</v>
      </c>
      <c r="V1644" s="32">
        <v>0.23039999999999999</v>
      </c>
      <c r="W1644" s="33">
        <f t="shared" si="50"/>
        <v>8.85</v>
      </c>
    </row>
    <row r="1645" spans="4:23" ht="13.5" thickBot="1" x14ac:dyDescent="0.25">
      <c r="D1645" s="36" t="s">
        <v>4858</v>
      </c>
      <c r="E1645" s="14">
        <v>0.05</v>
      </c>
      <c r="S1645" s="37" t="s">
        <v>4858</v>
      </c>
      <c r="T1645" s="38" t="s">
        <v>2626</v>
      </c>
      <c r="U1645" s="39">
        <f t="shared" si="51"/>
        <v>11.5</v>
      </c>
      <c r="V1645" s="32">
        <v>0.23039999999999999</v>
      </c>
      <c r="W1645" s="33">
        <f t="shared" si="50"/>
        <v>8.85</v>
      </c>
    </row>
    <row r="1646" spans="4:23" ht="13.5" thickBot="1" x14ac:dyDescent="0.25">
      <c r="D1646" s="36" t="s">
        <v>6724</v>
      </c>
      <c r="E1646" s="14">
        <v>0.05</v>
      </c>
      <c r="S1646" s="37" t="s">
        <v>6724</v>
      </c>
      <c r="T1646" s="38" t="s">
        <v>2626</v>
      </c>
      <c r="U1646" s="39">
        <f t="shared" si="51"/>
        <v>11.5</v>
      </c>
      <c r="V1646" s="32">
        <v>0.23039999999999999</v>
      </c>
      <c r="W1646" s="33">
        <f t="shared" si="50"/>
        <v>8.85</v>
      </c>
    </row>
    <row r="1647" spans="4:23" ht="13.5" thickBot="1" x14ac:dyDescent="0.25">
      <c r="D1647" s="36" t="s">
        <v>6726</v>
      </c>
      <c r="E1647" s="14">
        <v>0.05</v>
      </c>
      <c r="S1647" s="37" t="s">
        <v>6726</v>
      </c>
      <c r="T1647" s="38" t="s">
        <v>2626</v>
      </c>
      <c r="U1647" s="39">
        <f t="shared" si="51"/>
        <v>11.5</v>
      </c>
      <c r="V1647" s="32">
        <v>0.23039999999999999</v>
      </c>
      <c r="W1647" s="33">
        <f t="shared" si="50"/>
        <v>8.85</v>
      </c>
    </row>
    <row r="1648" spans="4:23" ht="13.5" thickBot="1" x14ac:dyDescent="0.25">
      <c r="D1648" s="36" t="s">
        <v>4830</v>
      </c>
      <c r="E1648" s="14">
        <v>0.05</v>
      </c>
      <c r="S1648" s="37" t="s">
        <v>4830</v>
      </c>
      <c r="T1648" s="38" t="s">
        <v>2626</v>
      </c>
      <c r="U1648" s="39">
        <f t="shared" si="51"/>
        <v>11.5</v>
      </c>
      <c r="V1648" s="32">
        <v>0.23039999999999999</v>
      </c>
      <c r="W1648" s="33">
        <f t="shared" si="50"/>
        <v>8.85</v>
      </c>
    </row>
    <row r="1649" spans="4:23" ht="13.5" thickBot="1" x14ac:dyDescent="0.25">
      <c r="D1649" s="36" t="s">
        <v>4832</v>
      </c>
      <c r="E1649" s="14">
        <v>0.05</v>
      </c>
      <c r="S1649" s="37" t="s">
        <v>4832</v>
      </c>
      <c r="T1649" s="38" t="s">
        <v>2626</v>
      </c>
      <c r="U1649" s="39">
        <f t="shared" si="51"/>
        <v>11.5</v>
      </c>
      <c r="V1649" s="32">
        <v>0.23039999999999999</v>
      </c>
      <c r="W1649" s="33">
        <f t="shared" si="50"/>
        <v>8.85</v>
      </c>
    </row>
    <row r="1650" spans="4:23" ht="13.5" thickBot="1" x14ac:dyDescent="0.25">
      <c r="D1650" s="36" t="s">
        <v>4834</v>
      </c>
      <c r="E1650" s="14">
        <v>0.05</v>
      </c>
      <c r="S1650" s="37" t="s">
        <v>4834</v>
      </c>
      <c r="T1650" s="38" t="s">
        <v>2626</v>
      </c>
      <c r="U1650" s="39">
        <f t="shared" si="51"/>
        <v>11.5</v>
      </c>
      <c r="V1650" s="32">
        <v>0.23039999999999999</v>
      </c>
      <c r="W1650" s="33">
        <f t="shared" si="50"/>
        <v>8.85</v>
      </c>
    </row>
    <row r="1651" spans="4:23" ht="13.5" thickBot="1" x14ac:dyDescent="0.25">
      <c r="D1651" s="36" t="s">
        <v>4836</v>
      </c>
      <c r="E1651" s="14">
        <v>0.05</v>
      </c>
      <c r="S1651" s="37" t="s">
        <v>4836</v>
      </c>
      <c r="T1651" s="38" t="s">
        <v>2626</v>
      </c>
      <c r="U1651" s="39">
        <f t="shared" si="51"/>
        <v>11.5</v>
      </c>
      <c r="V1651" s="32">
        <v>0.23039999999999999</v>
      </c>
      <c r="W1651" s="33">
        <f t="shared" si="50"/>
        <v>8.85</v>
      </c>
    </row>
    <row r="1652" spans="4:23" ht="13.5" thickBot="1" x14ac:dyDescent="0.25">
      <c r="D1652" s="36" t="s">
        <v>4838</v>
      </c>
      <c r="E1652" s="14">
        <v>0.05</v>
      </c>
      <c r="S1652" s="37" t="s">
        <v>4838</v>
      </c>
      <c r="T1652" s="38" t="s">
        <v>2626</v>
      </c>
      <c r="U1652" s="39">
        <f t="shared" si="51"/>
        <v>11.5</v>
      </c>
      <c r="V1652" s="32">
        <v>0.23039999999999999</v>
      </c>
      <c r="W1652" s="33">
        <f t="shared" si="50"/>
        <v>8.85</v>
      </c>
    </row>
    <row r="1653" spans="4:23" ht="13.5" thickBot="1" x14ac:dyDescent="0.25">
      <c r="D1653" s="36" t="s">
        <v>4840</v>
      </c>
      <c r="E1653" s="14">
        <v>0.05</v>
      </c>
      <c r="S1653" s="37" t="s">
        <v>4840</v>
      </c>
      <c r="T1653" s="38" t="s">
        <v>2626</v>
      </c>
      <c r="U1653" s="39">
        <f t="shared" si="51"/>
        <v>11.5</v>
      </c>
      <c r="V1653" s="32">
        <v>0.23039999999999999</v>
      </c>
      <c r="W1653" s="33">
        <f t="shared" si="50"/>
        <v>8.85</v>
      </c>
    </row>
    <row r="1654" spans="4:23" ht="13.5" thickBot="1" x14ac:dyDescent="0.25">
      <c r="D1654" s="36" t="s">
        <v>4842</v>
      </c>
      <c r="E1654" s="14">
        <v>0.05</v>
      </c>
      <c r="S1654" s="37" t="s">
        <v>4842</v>
      </c>
      <c r="T1654" s="38" t="s">
        <v>2626</v>
      </c>
      <c r="U1654" s="39">
        <f t="shared" si="51"/>
        <v>11.5</v>
      </c>
      <c r="V1654" s="32">
        <v>0.23039999999999999</v>
      </c>
      <c r="W1654" s="33">
        <f t="shared" si="50"/>
        <v>8.85</v>
      </c>
    </row>
    <row r="1655" spans="4:23" ht="13.5" thickBot="1" x14ac:dyDescent="0.25">
      <c r="D1655" s="36" t="s">
        <v>4844</v>
      </c>
      <c r="E1655" s="14">
        <v>0.05</v>
      </c>
      <c r="S1655" s="37" t="s">
        <v>4844</v>
      </c>
      <c r="T1655" s="38" t="s">
        <v>2626</v>
      </c>
      <c r="U1655" s="39">
        <f t="shared" si="51"/>
        <v>11.5</v>
      </c>
      <c r="V1655" s="32">
        <v>0.23039999999999999</v>
      </c>
      <c r="W1655" s="33">
        <f t="shared" si="50"/>
        <v>8.85</v>
      </c>
    </row>
    <row r="1656" spans="4:23" ht="13.5" thickBot="1" x14ac:dyDescent="0.25">
      <c r="D1656" s="36" t="s">
        <v>4846</v>
      </c>
      <c r="E1656" s="14">
        <v>0.05</v>
      </c>
      <c r="S1656" s="37" t="s">
        <v>4846</v>
      </c>
      <c r="T1656" s="38" t="s">
        <v>2626</v>
      </c>
      <c r="U1656" s="39">
        <f t="shared" si="51"/>
        <v>11.5</v>
      </c>
      <c r="V1656" s="32">
        <v>0.23039999999999999</v>
      </c>
      <c r="W1656" s="33">
        <f t="shared" si="50"/>
        <v>8.85</v>
      </c>
    </row>
    <row r="1657" spans="4:23" ht="13.5" thickBot="1" x14ac:dyDescent="0.25">
      <c r="D1657" s="36" t="s">
        <v>4848</v>
      </c>
      <c r="E1657" s="14">
        <v>0.05</v>
      </c>
      <c r="S1657" s="37" t="s">
        <v>4848</v>
      </c>
      <c r="T1657" s="38" t="s">
        <v>2626</v>
      </c>
      <c r="U1657" s="39">
        <f t="shared" si="51"/>
        <v>11.5</v>
      </c>
      <c r="V1657" s="32">
        <v>0.23039999999999999</v>
      </c>
      <c r="W1657" s="33">
        <f t="shared" si="50"/>
        <v>8.85</v>
      </c>
    </row>
    <row r="1658" spans="4:23" ht="13.5" thickBot="1" x14ac:dyDescent="0.25">
      <c r="D1658" s="36" t="s">
        <v>7579</v>
      </c>
      <c r="E1658" s="14">
        <v>0.05</v>
      </c>
      <c r="S1658" s="37" t="s">
        <v>7579</v>
      </c>
      <c r="T1658" s="38" t="s">
        <v>2626</v>
      </c>
      <c r="U1658" s="39">
        <f t="shared" si="51"/>
        <v>11.5</v>
      </c>
      <c r="V1658" s="32">
        <v>0.23039999999999999</v>
      </c>
      <c r="W1658" s="33">
        <f t="shared" si="50"/>
        <v>8.85</v>
      </c>
    </row>
    <row r="1659" spans="4:23" ht="13.5" thickBot="1" x14ac:dyDescent="0.25">
      <c r="D1659" s="36" t="s">
        <v>7581</v>
      </c>
      <c r="E1659" s="14">
        <v>0.05</v>
      </c>
      <c r="S1659" s="37" t="s">
        <v>7581</v>
      </c>
      <c r="T1659" s="38" t="s">
        <v>2626</v>
      </c>
      <c r="U1659" s="39">
        <f t="shared" si="51"/>
        <v>11.5</v>
      </c>
      <c r="V1659" s="32">
        <v>0.23039999999999999</v>
      </c>
      <c r="W1659" s="33">
        <f t="shared" si="50"/>
        <v>8.85</v>
      </c>
    </row>
    <row r="1660" spans="4:23" ht="13.5" thickBot="1" x14ac:dyDescent="0.25">
      <c r="D1660" s="36" t="s">
        <v>7583</v>
      </c>
      <c r="E1660" s="14">
        <v>0.05</v>
      </c>
      <c r="S1660" s="37" t="s">
        <v>7583</v>
      </c>
      <c r="T1660" s="38" t="s">
        <v>2626</v>
      </c>
      <c r="U1660" s="39">
        <f t="shared" si="51"/>
        <v>11.5</v>
      </c>
      <c r="V1660" s="32">
        <v>0.23039999999999999</v>
      </c>
      <c r="W1660" s="33">
        <f t="shared" si="50"/>
        <v>8.85</v>
      </c>
    </row>
    <row r="1661" spans="4:23" ht="13.5" thickBot="1" x14ac:dyDescent="0.25">
      <c r="D1661" s="36" t="s">
        <v>7585</v>
      </c>
      <c r="E1661" s="14">
        <v>0.05</v>
      </c>
      <c r="S1661" s="37" t="s">
        <v>7585</v>
      </c>
      <c r="T1661" s="38" t="s">
        <v>2626</v>
      </c>
      <c r="U1661" s="39">
        <f t="shared" si="51"/>
        <v>11.5</v>
      </c>
      <c r="V1661" s="32">
        <v>0.23039999999999999</v>
      </c>
      <c r="W1661" s="33">
        <f t="shared" si="50"/>
        <v>8.85</v>
      </c>
    </row>
    <row r="1662" spans="4:23" ht="13.5" thickBot="1" x14ac:dyDescent="0.25">
      <c r="D1662" s="36" t="s">
        <v>7587</v>
      </c>
      <c r="E1662" s="14">
        <v>0.05</v>
      </c>
      <c r="S1662" s="37" t="s">
        <v>7587</v>
      </c>
      <c r="T1662" s="38" t="s">
        <v>2626</v>
      </c>
      <c r="U1662" s="39">
        <f t="shared" si="51"/>
        <v>11.5</v>
      </c>
      <c r="V1662" s="32">
        <v>0.23039999999999999</v>
      </c>
      <c r="W1662" s="33">
        <f t="shared" si="50"/>
        <v>8.85</v>
      </c>
    </row>
    <row r="1663" spans="4:23" ht="13.5" thickBot="1" x14ac:dyDescent="0.25">
      <c r="D1663" s="36" t="s">
        <v>7589</v>
      </c>
      <c r="E1663" s="14">
        <v>0.05</v>
      </c>
      <c r="S1663" s="37" t="s">
        <v>7589</v>
      </c>
      <c r="T1663" s="38" t="s">
        <v>2626</v>
      </c>
      <c r="U1663" s="39">
        <f t="shared" si="51"/>
        <v>11.5</v>
      </c>
      <c r="V1663" s="32">
        <v>0.23039999999999999</v>
      </c>
      <c r="W1663" s="33">
        <f t="shared" si="50"/>
        <v>8.85</v>
      </c>
    </row>
    <row r="1664" spans="4:23" ht="13.5" thickBot="1" x14ac:dyDescent="0.25">
      <c r="D1664" s="36" t="s">
        <v>7591</v>
      </c>
      <c r="E1664" s="14">
        <v>0.05</v>
      </c>
      <c r="S1664" s="37" t="s">
        <v>7591</v>
      </c>
      <c r="T1664" s="38" t="s">
        <v>2626</v>
      </c>
      <c r="U1664" s="39">
        <f t="shared" si="51"/>
        <v>11.5</v>
      </c>
      <c r="V1664" s="32">
        <v>0.23039999999999999</v>
      </c>
      <c r="W1664" s="33">
        <f t="shared" si="50"/>
        <v>8.85</v>
      </c>
    </row>
    <row r="1665" spans="4:23" ht="13.5" thickBot="1" x14ac:dyDescent="0.25">
      <c r="D1665" s="36" t="s">
        <v>7593</v>
      </c>
      <c r="E1665" s="14">
        <v>0.05</v>
      </c>
      <c r="S1665" s="37" t="s">
        <v>7593</v>
      </c>
      <c r="T1665" s="38" t="s">
        <v>2626</v>
      </c>
      <c r="U1665" s="39">
        <f t="shared" si="51"/>
        <v>11.5</v>
      </c>
      <c r="V1665" s="32">
        <v>0.23039999999999999</v>
      </c>
      <c r="W1665" s="33">
        <f t="shared" si="50"/>
        <v>8.85</v>
      </c>
    </row>
    <row r="1666" spans="4:23" ht="13.5" thickBot="1" x14ac:dyDescent="0.25">
      <c r="D1666" s="36" t="s">
        <v>7595</v>
      </c>
      <c r="E1666" s="14">
        <v>0.05</v>
      </c>
      <c r="S1666" s="37" t="s">
        <v>7595</v>
      </c>
      <c r="T1666" s="38" t="s">
        <v>2626</v>
      </c>
      <c r="U1666" s="39">
        <f t="shared" si="51"/>
        <v>11.5</v>
      </c>
      <c r="V1666" s="32">
        <v>0.23039999999999999</v>
      </c>
      <c r="W1666" s="33">
        <f t="shared" si="50"/>
        <v>8.85</v>
      </c>
    </row>
    <row r="1667" spans="4:23" ht="13.5" thickBot="1" x14ac:dyDescent="0.25">
      <c r="D1667" s="36" t="s">
        <v>7597</v>
      </c>
      <c r="E1667" s="14">
        <v>0.05</v>
      </c>
      <c r="S1667" s="37" t="s">
        <v>7597</v>
      </c>
      <c r="T1667" s="38" t="s">
        <v>2626</v>
      </c>
      <c r="U1667" s="39">
        <f t="shared" si="51"/>
        <v>11.5</v>
      </c>
      <c r="V1667" s="32">
        <v>0.23039999999999999</v>
      </c>
      <c r="W1667" s="33">
        <f t="shared" si="50"/>
        <v>8.85</v>
      </c>
    </row>
    <row r="1668" spans="4:23" ht="13.5" thickBot="1" x14ac:dyDescent="0.25">
      <c r="D1668" s="36" t="s">
        <v>7599</v>
      </c>
      <c r="E1668" s="14">
        <v>0.05</v>
      </c>
      <c r="S1668" s="37" t="s">
        <v>7599</v>
      </c>
      <c r="T1668" s="38" t="s">
        <v>2626</v>
      </c>
      <c r="U1668" s="39">
        <f t="shared" si="51"/>
        <v>11.5</v>
      </c>
      <c r="V1668" s="32">
        <v>0.23039999999999999</v>
      </c>
      <c r="W1668" s="33">
        <f t="shared" si="50"/>
        <v>8.85</v>
      </c>
    </row>
    <row r="1669" spans="4:23" ht="13.5" thickBot="1" x14ac:dyDescent="0.25">
      <c r="D1669" s="36" t="s">
        <v>7601</v>
      </c>
      <c r="E1669" s="14">
        <v>0.05</v>
      </c>
      <c r="S1669" s="37" t="s">
        <v>7601</v>
      </c>
      <c r="T1669" s="38" t="s">
        <v>2626</v>
      </c>
      <c r="U1669" s="39">
        <f t="shared" si="51"/>
        <v>11.5</v>
      </c>
      <c r="V1669" s="32">
        <v>0.23039999999999999</v>
      </c>
      <c r="W1669" s="33">
        <f t="shared" ref="W1669:W1732" si="52">ROUND(U1669*IF(V1669=1,1,(1-V1669)),3)</f>
        <v>8.85</v>
      </c>
    </row>
    <row r="1670" spans="4:23" ht="13.5" thickBot="1" x14ac:dyDescent="0.25">
      <c r="D1670" s="36" t="s">
        <v>7603</v>
      </c>
      <c r="E1670" s="14">
        <v>0.05</v>
      </c>
      <c r="S1670" s="37" t="s">
        <v>7603</v>
      </c>
      <c r="T1670" s="38" t="s">
        <v>2626</v>
      </c>
      <c r="U1670" s="39">
        <f t="shared" si="51"/>
        <v>11.5</v>
      </c>
      <c r="V1670" s="32">
        <v>0.23039999999999999</v>
      </c>
      <c r="W1670" s="33">
        <f t="shared" si="52"/>
        <v>8.85</v>
      </c>
    </row>
    <row r="1671" spans="4:23" ht="13.5" thickBot="1" x14ac:dyDescent="0.25">
      <c r="D1671" s="36" t="s">
        <v>7605</v>
      </c>
      <c r="E1671" s="14">
        <v>0.05</v>
      </c>
      <c r="S1671" s="37" t="s">
        <v>7605</v>
      </c>
      <c r="T1671" s="38" t="s">
        <v>2626</v>
      </c>
      <c r="U1671" s="39">
        <f t="shared" ref="U1671:U1735" si="53">$T$1</f>
        <v>11.5</v>
      </c>
      <c r="V1671" s="32">
        <v>0.23039999999999999</v>
      </c>
      <c r="W1671" s="33">
        <f t="shared" si="52"/>
        <v>8.85</v>
      </c>
    </row>
    <row r="1672" spans="4:23" ht="13.5" thickBot="1" x14ac:dyDescent="0.25">
      <c r="D1672" s="36" t="s">
        <v>7607</v>
      </c>
      <c r="E1672" s="14">
        <v>0.05</v>
      </c>
      <c r="S1672" s="37" t="s">
        <v>7607</v>
      </c>
      <c r="T1672" s="38" t="s">
        <v>2626</v>
      </c>
      <c r="U1672" s="39">
        <f t="shared" si="53"/>
        <v>11.5</v>
      </c>
      <c r="V1672" s="32">
        <v>0.23039999999999999</v>
      </c>
      <c r="W1672" s="33">
        <f t="shared" si="52"/>
        <v>8.85</v>
      </c>
    </row>
    <row r="1673" spans="4:23" ht="13.5" thickBot="1" x14ac:dyDescent="0.25">
      <c r="D1673" s="36" t="s">
        <v>7609</v>
      </c>
      <c r="E1673" s="14">
        <v>0.05</v>
      </c>
      <c r="S1673" s="37" t="s">
        <v>7609</v>
      </c>
      <c r="T1673" s="38" t="s">
        <v>2626</v>
      </c>
      <c r="U1673" s="39">
        <f t="shared" si="53"/>
        <v>11.5</v>
      </c>
      <c r="V1673" s="32">
        <v>0.23039999999999999</v>
      </c>
      <c r="W1673" s="33">
        <f t="shared" si="52"/>
        <v>8.85</v>
      </c>
    </row>
    <row r="1674" spans="4:23" ht="13.5" thickBot="1" x14ac:dyDescent="0.25">
      <c r="D1674" s="36" t="s">
        <v>7611</v>
      </c>
      <c r="E1674" s="14">
        <v>0.05</v>
      </c>
      <c r="S1674" s="37" t="s">
        <v>7611</v>
      </c>
      <c r="T1674" s="38" t="s">
        <v>2626</v>
      </c>
      <c r="U1674" s="39">
        <f t="shared" si="53"/>
        <v>11.5</v>
      </c>
      <c r="V1674" s="32">
        <v>0.23039999999999999</v>
      </c>
      <c r="W1674" s="33">
        <f t="shared" si="52"/>
        <v>8.85</v>
      </c>
    </row>
    <row r="1675" spans="4:23" ht="13.5" thickBot="1" x14ac:dyDescent="0.25">
      <c r="D1675" s="36" t="s">
        <v>7613</v>
      </c>
      <c r="E1675" s="14">
        <v>0.05</v>
      </c>
      <c r="S1675" s="37" t="s">
        <v>7613</v>
      </c>
      <c r="T1675" s="38" t="s">
        <v>2626</v>
      </c>
      <c r="U1675" s="39">
        <f t="shared" si="53"/>
        <v>11.5</v>
      </c>
      <c r="V1675" s="32">
        <v>0.23039999999999999</v>
      </c>
      <c r="W1675" s="33">
        <f t="shared" si="52"/>
        <v>8.85</v>
      </c>
    </row>
    <row r="1676" spans="4:23" ht="13.5" thickBot="1" x14ac:dyDescent="0.25">
      <c r="D1676" s="36" t="s">
        <v>7615</v>
      </c>
      <c r="E1676" s="14">
        <v>0.05</v>
      </c>
      <c r="S1676" s="37" t="s">
        <v>7615</v>
      </c>
      <c r="T1676" s="38" t="s">
        <v>2626</v>
      </c>
      <c r="U1676" s="39">
        <f t="shared" si="53"/>
        <v>11.5</v>
      </c>
      <c r="V1676" s="32">
        <v>0.23039999999999999</v>
      </c>
      <c r="W1676" s="33">
        <f t="shared" si="52"/>
        <v>8.85</v>
      </c>
    </row>
    <row r="1677" spans="4:23" ht="13.5" thickBot="1" x14ac:dyDescent="0.25">
      <c r="D1677" s="36" t="s">
        <v>7617</v>
      </c>
      <c r="E1677" s="14">
        <v>0.05</v>
      </c>
      <c r="S1677" s="37" t="s">
        <v>7617</v>
      </c>
      <c r="T1677" s="38" t="s">
        <v>2626</v>
      </c>
      <c r="U1677" s="39">
        <f t="shared" si="53"/>
        <v>11.5</v>
      </c>
      <c r="V1677" s="32">
        <v>0.23039999999999999</v>
      </c>
      <c r="W1677" s="33">
        <f t="shared" si="52"/>
        <v>8.85</v>
      </c>
    </row>
    <row r="1678" spans="4:23" ht="13.5" thickBot="1" x14ac:dyDescent="0.25">
      <c r="D1678" s="36" t="s">
        <v>7619</v>
      </c>
      <c r="E1678" s="14">
        <v>0.05</v>
      </c>
      <c r="S1678" s="37" t="s">
        <v>7619</v>
      </c>
      <c r="T1678" s="38" t="s">
        <v>2626</v>
      </c>
      <c r="U1678" s="39">
        <f t="shared" si="53"/>
        <v>11.5</v>
      </c>
      <c r="V1678" s="32">
        <v>0.23039999999999999</v>
      </c>
      <c r="W1678" s="33">
        <f t="shared" si="52"/>
        <v>8.85</v>
      </c>
    </row>
    <row r="1679" spans="4:23" ht="13.5" thickBot="1" x14ac:dyDescent="0.25">
      <c r="D1679" s="36" t="s">
        <v>7620</v>
      </c>
      <c r="E1679" s="14">
        <v>0.05</v>
      </c>
      <c r="S1679" s="37" t="s">
        <v>7620</v>
      </c>
      <c r="T1679" s="38" t="s">
        <v>2626</v>
      </c>
      <c r="U1679" s="39">
        <f t="shared" si="53"/>
        <v>11.5</v>
      </c>
      <c r="V1679" s="32">
        <v>0.23039999999999999</v>
      </c>
      <c r="W1679" s="33">
        <f t="shared" si="52"/>
        <v>8.85</v>
      </c>
    </row>
    <row r="1680" spans="4:23" ht="13.5" thickBot="1" x14ac:dyDescent="0.25">
      <c r="D1680" s="36" t="s">
        <v>7622</v>
      </c>
      <c r="E1680" s="14">
        <v>0.05</v>
      </c>
      <c r="S1680" s="37" t="s">
        <v>7622</v>
      </c>
      <c r="T1680" s="38" t="s">
        <v>2626</v>
      </c>
      <c r="U1680" s="39">
        <f t="shared" si="53"/>
        <v>11.5</v>
      </c>
      <c r="V1680" s="32">
        <v>0.23039999999999999</v>
      </c>
      <c r="W1680" s="33">
        <f t="shared" si="52"/>
        <v>8.85</v>
      </c>
    </row>
    <row r="1681" spans="4:23" ht="13.5" thickBot="1" x14ac:dyDescent="0.25">
      <c r="D1681" s="36" t="s">
        <v>7624</v>
      </c>
      <c r="E1681" s="14">
        <v>0.05</v>
      </c>
      <c r="S1681" s="37" t="s">
        <v>7624</v>
      </c>
      <c r="T1681" s="38" t="s">
        <v>2626</v>
      </c>
      <c r="U1681" s="39">
        <f t="shared" si="53"/>
        <v>11.5</v>
      </c>
      <c r="V1681" s="32">
        <v>0.23039999999999999</v>
      </c>
      <c r="W1681" s="33">
        <f t="shared" si="52"/>
        <v>8.85</v>
      </c>
    </row>
    <row r="1682" spans="4:23" ht="13.5" thickBot="1" x14ac:dyDescent="0.25">
      <c r="D1682" s="36" t="s">
        <v>7626</v>
      </c>
      <c r="E1682" s="14">
        <v>0.05</v>
      </c>
      <c r="S1682" s="37" t="s">
        <v>7626</v>
      </c>
      <c r="T1682" s="38" t="s">
        <v>2626</v>
      </c>
      <c r="U1682" s="39">
        <f t="shared" si="53"/>
        <v>11.5</v>
      </c>
      <c r="V1682" s="32">
        <v>0.23039999999999999</v>
      </c>
      <c r="W1682" s="33">
        <f t="shared" si="52"/>
        <v>8.85</v>
      </c>
    </row>
    <row r="1683" spans="4:23" ht="13.5" thickBot="1" x14ac:dyDescent="0.25">
      <c r="D1683" s="36" t="s">
        <v>7628</v>
      </c>
      <c r="E1683" s="14">
        <v>0.05</v>
      </c>
      <c r="S1683" s="37" t="s">
        <v>7628</v>
      </c>
      <c r="T1683" s="38" t="s">
        <v>2626</v>
      </c>
      <c r="U1683" s="39">
        <f t="shared" si="53"/>
        <v>11.5</v>
      </c>
      <c r="V1683" s="32">
        <v>0.23039999999999999</v>
      </c>
      <c r="W1683" s="33">
        <f t="shared" si="52"/>
        <v>8.85</v>
      </c>
    </row>
    <row r="1684" spans="4:23" ht="13.5" thickBot="1" x14ac:dyDescent="0.25">
      <c r="D1684" s="36" t="s">
        <v>7630</v>
      </c>
      <c r="E1684" s="14">
        <v>0.05</v>
      </c>
      <c r="S1684" s="37" t="s">
        <v>7630</v>
      </c>
      <c r="T1684" s="38" t="s">
        <v>2626</v>
      </c>
      <c r="U1684" s="39">
        <f t="shared" si="53"/>
        <v>11.5</v>
      </c>
      <c r="V1684" s="32">
        <v>0.23039999999999999</v>
      </c>
      <c r="W1684" s="33">
        <f t="shared" si="52"/>
        <v>8.85</v>
      </c>
    </row>
    <row r="1685" spans="4:23" ht="13.5" thickBot="1" x14ac:dyDescent="0.25">
      <c r="D1685" s="36" t="s">
        <v>7632</v>
      </c>
      <c r="E1685" s="14">
        <v>0.05</v>
      </c>
      <c r="S1685" s="37" t="s">
        <v>7632</v>
      </c>
      <c r="T1685" s="38" t="s">
        <v>2626</v>
      </c>
      <c r="U1685" s="39">
        <f t="shared" si="53"/>
        <v>11.5</v>
      </c>
      <c r="V1685" s="32">
        <v>0.23039999999999999</v>
      </c>
      <c r="W1685" s="33">
        <f t="shared" si="52"/>
        <v>8.85</v>
      </c>
    </row>
    <row r="1686" spans="4:23" ht="13.5" thickBot="1" x14ac:dyDescent="0.25">
      <c r="D1686" s="36">
        <v>31005098</v>
      </c>
      <c r="E1686" s="14">
        <v>0.05</v>
      </c>
      <c r="S1686" s="37"/>
      <c r="T1686" s="38"/>
      <c r="U1686" s="39"/>
      <c r="V1686" s="32">
        <v>0.23039999999999999</v>
      </c>
      <c r="W1686" s="33"/>
    </row>
    <row r="1687" spans="4:23" ht="13.5" thickBot="1" x14ac:dyDescent="0.25">
      <c r="D1687" s="36" t="s">
        <v>7636</v>
      </c>
      <c r="E1687" s="14">
        <v>0.05</v>
      </c>
      <c r="S1687" s="37" t="s">
        <v>7636</v>
      </c>
      <c r="T1687" s="38" t="s">
        <v>2626</v>
      </c>
      <c r="U1687" s="39">
        <f t="shared" si="53"/>
        <v>11.5</v>
      </c>
      <c r="V1687" s="32">
        <v>0.23039999999999999</v>
      </c>
      <c r="W1687" s="33">
        <f t="shared" si="52"/>
        <v>8.85</v>
      </c>
    </row>
    <row r="1688" spans="4:23" ht="13.5" thickBot="1" x14ac:dyDescent="0.25">
      <c r="D1688" s="36" t="s">
        <v>7638</v>
      </c>
      <c r="E1688" s="14">
        <v>0.05</v>
      </c>
      <c r="S1688" s="37" t="s">
        <v>7638</v>
      </c>
      <c r="T1688" s="38" t="s">
        <v>2626</v>
      </c>
      <c r="U1688" s="39">
        <f t="shared" si="53"/>
        <v>11.5</v>
      </c>
      <c r="V1688" s="32">
        <v>0.23039999999999999</v>
      </c>
      <c r="W1688" s="33">
        <f t="shared" si="52"/>
        <v>8.85</v>
      </c>
    </row>
    <row r="1689" spans="4:23" ht="13.5" thickBot="1" x14ac:dyDescent="0.25">
      <c r="D1689" s="36" t="s">
        <v>7640</v>
      </c>
      <c r="E1689" s="14">
        <v>0.05</v>
      </c>
      <c r="S1689" s="37" t="s">
        <v>7640</v>
      </c>
      <c r="T1689" s="38" t="s">
        <v>2626</v>
      </c>
      <c r="U1689" s="39">
        <f t="shared" si="53"/>
        <v>11.5</v>
      </c>
      <c r="V1689" s="32">
        <v>0.23039999999999999</v>
      </c>
      <c r="W1689" s="33">
        <f t="shared" si="52"/>
        <v>8.85</v>
      </c>
    </row>
    <row r="1690" spans="4:23" ht="13.5" thickBot="1" x14ac:dyDescent="0.25">
      <c r="D1690" s="36" t="s">
        <v>7642</v>
      </c>
      <c r="E1690" s="14">
        <v>0.05</v>
      </c>
      <c r="S1690" s="37" t="s">
        <v>7642</v>
      </c>
      <c r="T1690" s="38" t="s">
        <v>2626</v>
      </c>
      <c r="U1690" s="39">
        <f t="shared" si="53"/>
        <v>11.5</v>
      </c>
      <c r="V1690" s="32">
        <v>0.23039999999999999</v>
      </c>
      <c r="W1690" s="33">
        <f t="shared" si="52"/>
        <v>8.85</v>
      </c>
    </row>
    <row r="1691" spans="4:23" ht="13.5" thickBot="1" x14ac:dyDescent="0.25">
      <c r="D1691" s="36" t="s">
        <v>7644</v>
      </c>
      <c r="E1691" s="14">
        <v>0.05</v>
      </c>
      <c r="S1691" s="37" t="s">
        <v>7644</v>
      </c>
      <c r="T1691" s="38" t="s">
        <v>2626</v>
      </c>
      <c r="U1691" s="39">
        <f t="shared" si="53"/>
        <v>11.5</v>
      </c>
      <c r="V1691" s="32">
        <v>0.23039999999999999</v>
      </c>
      <c r="W1691" s="33">
        <f t="shared" si="52"/>
        <v>8.85</v>
      </c>
    </row>
    <row r="1692" spans="4:23" ht="13.5" thickBot="1" x14ac:dyDescent="0.25">
      <c r="D1692" s="36" t="s">
        <v>7646</v>
      </c>
      <c r="E1692" s="14">
        <v>0.05</v>
      </c>
      <c r="S1692" s="37" t="s">
        <v>7646</v>
      </c>
      <c r="T1692" s="38" t="s">
        <v>2626</v>
      </c>
      <c r="U1692" s="39">
        <f t="shared" si="53"/>
        <v>11.5</v>
      </c>
      <c r="V1692" s="32">
        <v>0.23039999999999999</v>
      </c>
      <c r="W1692" s="33">
        <f t="shared" si="52"/>
        <v>8.85</v>
      </c>
    </row>
    <row r="1693" spans="4:23" ht="13.5" thickBot="1" x14ac:dyDescent="0.25">
      <c r="D1693" s="36" t="s">
        <v>7648</v>
      </c>
      <c r="E1693" s="14">
        <v>0.05</v>
      </c>
      <c r="S1693" s="37" t="s">
        <v>7648</v>
      </c>
      <c r="T1693" s="38" t="s">
        <v>2626</v>
      </c>
      <c r="U1693" s="39">
        <f t="shared" si="53"/>
        <v>11.5</v>
      </c>
      <c r="V1693" s="32">
        <v>0.23039999999999999</v>
      </c>
      <c r="W1693" s="33">
        <f t="shared" si="52"/>
        <v>8.85</v>
      </c>
    </row>
    <row r="1694" spans="4:23" ht="13.5" thickBot="1" x14ac:dyDescent="0.25">
      <c r="D1694" s="36" t="s">
        <v>7650</v>
      </c>
      <c r="E1694" s="14">
        <v>0.05</v>
      </c>
      <c r="S1694" s="37" t="s">
        <v>7650</v>
      </c>
      <c r="T1694" s="38" t="s">
        <v>2626</v>
      </c>
      <c r="U1694" s="39">
        <f t="shared" si="53"/>
        <v>11.5</v>
      </c>
      <c r="V1694" s="32">
        <v>0.23039999999999999</v>
      </c>
      <c r="W1694" s="33">
        <f t="shared" si="52"/>
        <v>8.85</v>
      </c>
    </row>
    <row r="1695" spans="4:23" ht="13.5" thickBot="1" x14ac:dyDescent="0.25">
      <c r="D1695" s="36" t="s">
        <v>7652</v>
      </c>
      <c r="E1695" s="14">
        <v>0.05</v>
      </c>
      <c r="S1695" s="37" t="s">
        <v>7652</v>
      </c>
      <c r="T1695" s="38" t="s">
        <v>2626</v>
      </c>
      <c r="U1695" s="39">
        <f t="shared" si="53"/>
        <v>11.5</v>
      </c>
      <c r="V1695" s="32">
        <v>0.23039999999999999</v>
      </c>
      <c r="W1695" s="33">
        <f t="shared" si="52"/>
        <v>8.85</v>
      </c>
    </row>
    <row r="1696" spans="4:23" ht="13.5" thickBot="1" x14ac:dyDescent="0.25">
      <c r="D1696" s="36" t="s">
        <v>7654</v>
      </c>
      <c r="E1696" s="14">
        <v>0.05</v>
      </c>
      <c r="S1696" s="37" t="s">
        <v>7654</v>
      </c>
      <c r="T1696" s="38" t="s">
        <v>2626</v>
      </c>
      <c r="U1696" s="39">
        <f t="shared" si="53"/>
        <v>11.5</v>
      </c>
      <c r="V1696" s="32">
        <v>0.23039999999999999</v>
      </c>
      <c r="W1696" s="33">
        <f t="shared" si="52"/>
        <v>8.85</v>
      </c>
    </row>
    <row r="1697" spans="4:23" ht="13.5" thickBot="1" x14ac:dyDescent="0.25">
      <c r="D1697" s="36" t="s">
        <v>7656</v>
      </c>
      <c r="E1697" s="14">
        <v>0.05</v>
      </c>
      <c r="S1697" s="37" t="s">
        <v>7656</v>
      </c>
      <c r="T1697" s="38" t="s">
        <v>2626</v>
      </c>
      <c r="U1697" s="39">
        <f t="shared" si="53"/>
        <v>11.5</v>
      </c>
      <c r="V1697" s="32">
        <v>0.23039999999999999</v>
      </c>
      <c r="W1697" s="33">
        <f t="shared" si="52"/>
        <v>8.85</v>
      </c>
    </row>
    <row r="1698" spans="4:23" ht="13.5" thickBot="1" x14ac:dyDescent="0.25">
      <c r="D1698" s="36" t="s">
        <v>7658</v>
      </c>
      <c r="E1698" s="14">
        <v>0.05</v>
      </c>
      <c r="S1698" s="37" t="s">
        <v>7658</v>
      </c>
      <c r="T1698" s="38" t="s">
        <v>2626</v>
      </c>
      <c r="U1698" s="39">
        <f t="shared" si="53"/>
        <v>11.5</v>
      </c>
      <c r="V1698" s="32">
        <v>0.23039999999999999</v>
      </c>
      <c r="W1698" s="33">
        <f t="shared" si="52"/>
        <v>8.85</v>
      </c>
    </row>
    <row r="1699" spans="4:23" ht="13.5" thickBot="1" x14ac:dyDescent="0.25">
      <c r="D1699" s="36" t="s">
        <v>7660</v>
      </c>
      <c r="E1699" s="14">
        <v>0.05</v>
      </c>
      <c r="S1699" s="37" t="s">
        <v>7660</v>
      </c>
      <c r="T1699" s="38" t="s">
        <v>2626</v>
      </c>
      <c r="U1699" s="39">
        <f t="shared" si="53"/>
        <v>11.5</v>
      </c>
      <c r="V1699" s="32">
        <v>0.23039999999999999</v>
      </c>
      <c r="W1699" s="33">
        <f t="shared" si="52"/>
        <v>8.85</v>
      </c>
    </row>
    <row r="1700" spans="4:23" ht="13.5" thickBot="1" x14ac:dyDescent="0.25">
      <c r="D1700" s="36" t="s">
        <v>7662</v>
      </c>
      <c r="E1700" s="14">
        <v>0.05</v>
      </c>
      <c r="S1700" s="37" t="s">
        <v>7662</v>
      </c>
      <c r="T1700" s="38" t="s">
        <v>2626</v>
      </c>
      <c r="U1700" s="39">
        <f t="shared" si="53"/>
        <v>11.5</v>
      </c>
      <c r="V1700" s="32">
        <v>0.23039999999999999</v>
      </c>
      <c r="W1700" s="33">
        <f t="shared" si="52"/>
        <v>8.85</v>
      </c>
    </row>
    <row r="1701" spans="4:23" ht="13.5" thickBot="1" x14ac:dyDescent="0.25">
      <c r="D1701" s="36" t="s">
        <v>7664</v>
      </c>
      <c r="E1701" s="14">
        <v>0.05</v>
      </c>
      <c r="S1701" s="37" t="s">
        <v>7664</v>
      </c>
      <c r="T1701" s="38" t="s">
        <v>2626</v>
      </c>
      <c r="U1701" s="39">
        <f t="shared" si="53"/>
        <v>11.5</v>
      </c>
      <c r="V1701" s="32">
        <v>0.23039999999999999</v>
      </c>
      <c r="W1701" s="33">
        <f t="shared" si="52"/>
        <v>8.85</v>
      </c>
    </row>
    <row r="1702" spans="4:23" ht="13.5" thickBot="1" x14ac:dyDescent="0.25">
      <c r="D1702" s="36" t="s">
        <v>7666</v>
      </c>
      <c r="E1702" s="14">
        <v>0.05</v>
      </c>
      <c r="S1702" s="37" t="s">
        <v>7666</v>
      </c>
      <c r="T1702" s="38" t="s">
        <v>2626</v>
      </c>
      <c r="U1702" s="39">
        <f t="shared" si="53"/>
        <v>11.5</v>
      </c>
      <c r="V1702" s="32">
        <v>0.23039999999999999</v>
      </c>
      <c r="W1702" s="33">
        <f t="shared" si="52"/>
        <v>8.85</v>
      </c>
    </row>
    <row r="1703" spans="4:23" ht="13.5" thickBot="1" x14ac:dyDescent="0.25">
      <c r="D1703" s="36" t="s">
        <v>7668</v>
      </c>
      <c r="E1703" s="14">
        <v>0.05</v>
      </c>
      <c r="S1703" s="37" t="s">
        <v>7668</v>
      </c>
      <c r="T1703" s="38" t="s">
        <v>2626</v>
      </c>
      <c r="U1703" s="39">
        <f t="shared" si="53"/>
        <v>11.5</v>
      </c>
      <c r="V1703" s="32">
        <v>0.23039999999999999</v>
      </c>
      <c r="W1703" s="33">
        <f t="shared" si="52"/>
        <v>8.85</v>
      </c>
    </row>
    <row r="1704" spans="4:23" ht="13.5" thickBot="1" x14ac:dyDescent="0.25">
      <c r="D1704" s="36" t="s">
        <v>7670</v>
      </c>
      <c r="E1704" s="14">
        <v>0.05</v>
      </c>
      <c r="S1704" s="37" t="s">
        <v>7670</v>
      </c>
      <c r="T1704" s="38" t="s">
        <v>2626</v>
      </c>
      <c r="U1704" s="39">
        <f t="shared" si="53"/>
        <v>11.5</v>
      </c>
      <c r="V1704" s="32">
        <v>0.23039999999999999</v>
      </c>
      <c r="W1704" s="33">
        <f t="shared" si="52"/>
        <v>8.85</v>
      </c>
    </row>
    <row r="1705" spans="4:23" ht="13.5" thickBot="1" x14ac:dyDescent="0.25">
      <c r="D1705" s="36" t="s">
        <v>7672</v>
      </c>
      <c r="E1705" s="14">
        <v>0.05</v>
      </c>
      <c r="S1705" s="37" t="s">
        <v>7672</v>
      </c>
      <c r="T1705" s="38" t="s">
        <v>2626</v>
      </c>
      <c r="U1705" s="39">
        <f t="shared" si="53"/>
        <v>11.5</v>
      </c>
      <c r="V1705" s="32">
        <v>0.23039999999999999</v>
      </c>
      <c r="W1705" s="33">
        <f t="shared" si="52"/>
        <v>8.85</v>
      </c>
    </row>
    <row r="1706" spans="4:23" ht="13.5" thickBot="1" x14ac:dyDescent="0.25">
      <c r="D1706" s="36" t="s">
        <v>6811</v>
      </c>
      <c r="E1706" s="14">
        <v>0.05</v>
      </c>
      <c r="S1706" s="37" t="s">
        <v>6811</v>
      </c>
      <c r="T1706" s="38" t="s">
        <v>2626</v>
      </c>
      <c r="U1706" s="39">
        <f t="shared" si="53"/>
        <v>11.5</v>
      </c>
      <c r="V1706" s="32">
        <v>0.23039999999999999</v>
      </c>
      <c r="W1706" s="33">
        <f t="shared" si="52"/>
        <v>8.85</v>
      </c>
    </row>
    <row r="1707" spans="4:23" ht="13.5" thickBot="1" x14ac:dyDescent="0.25">
      <c r="D1707" s="36" t="s">
        <v>6813</v>
      </c>
      <c r="E1707" s="14">
        <v>0.05</v>
      </c>
      <c r="S1707" s="37" t="s">
        <v>6813</v>
      </c>
      <c r="T1707" s="38" t="s">
        <v>2626</v>
      </c>
      <c r="U1707" s="39">
        <f t="shared" si="53"/>
        <v>11.5</v>
      </c>
      <c r="V1707" s="32">
        <v>0.23039999999999999</v>
      </c>
      <c r="W1707" s="33">
        <f t="shared" si="52"/>
        <v>8.85</v>
      </c>
    </row>
    <row r="1708" spans="4:23" ht="13.5" thickBot="1" x14ac:dyDescent="0.25">
      <c r="D1708" s="36" t="s">
        <v>6815</v>
      </c>
      <c r="E1708" s="14">
        <v>0.05</v>
      </c>
      <c r="S1708" s="37" t="s">
        <v>6815</v>
      </c>
      <c r="T1708" s="38" t="s">
        <v>2626</v>
      </c>
      <c r="U1708" s="39">
        <f t="shared" si="53"/>
        <v>11.5</v>
      </c>
      <c r="V1708" s="32">
        <v>0.23039999999999999</v>
      </c>
      <c r="W1708" s="33">
        <f t="shared" si="52"/>
        <v>8.85</v>
      </c>
    </row>
    <row r="1709" spans="4:23" ht="13.5" thickBot="1" x14ac:dyDescent="0.25">
      <c r="D1709" s="36" t="s">
        <v>6817</v>
      </c>
      <c r="E1709" s="14">
        <v>0.05</v>
      </c>
      <c r="S1709" s="37" t="s">
        <v>6817</v>
      </c>
      <c r="T1709" s="38" t="s">
        <v>2626</v>
      </c>
      <c r="U1709" s="39">
        <f t="shared" si="53"/>
        <v>11.5</v>
      </c>
      <c r="V1709" s="32">
        <v>0.23039999999999999</v>
      </c>
      <c r="W1709" s="33">
        <f t="shared" si="52"/>
        <v>8.85</v>
      </c>
    </row>
    <row r="1710" spans="4:23" ht="13.5" thickBot="1" x14ac:dyDescent="0.25">
      <c r="D1710" s="36" t="s">
        <v>6819</v>
      </c>
      <c r="E1710" s="14">
        <v>0.05</v>
      </c>
      <c r="S1710" s="37" t="s">
        <v>6819</v>
      </c>
      <c r="T1710" s="38" t="s">
        <v>2626</v>
      </c>
      <c r="U1710" s="39">
        <f t="shared" si="53"/>
        <v>11.5</v>
      </c>
      <c r="V1710" s="32">
        <v>0.23039999999999999</v>
      </c>
      <c r="W1710" s="33">
        <f t="shared" si="52"/>
        <v>8.85</v>
      </c>
    </row>
    <row r="1711" spans="4:23" ht="13.5" thickBot="1" x14ac:dyDescent="0.25">
      <c r="D1711" s="36" t="s">
        <v>6821</v>
      </c>
      <c r="E1711" s="14">
        <v>0.05</v>
      </c>
      <c r="S1711" s="37" t="s">
        <v>6821</v>
      </c>
      <c r="T1711" s="38" t="s">
        <v>2626</v>
      </c>
      <c r="U1711" s="39">
        <f t="shared" si="53"/>
        <v>11.5</v>
      </c>
      <c r="V1711" s="32">
        <v>0.23039999999999999</v>
      </c>
      <c r="W1711" s="33">
        <f t="shared" si="52"/>
        <v>8.85</v>
      </c>
    </row>
    <row r="1712" spans="4:23" ht="13.5" thickBot="1" x14ac:dyDescent="0.25">
      <c r="D1712" s="36" t="s">
        <v>6823</v>
      </c>
      <c r="E1712" s="14">
        <v>0.05</v>
      </c>
      <c r="S1712" s="37" t="s">
        <v>6823</v>
      </c>
      <c r="T1712" s="38" t="s">
        <v>2626</v>
      </c>
      <c r="U1712" s="39">
        <f t="shared" si="53"/>
        <v>11.5</v>
      </c>
      <c r="V1712" s="32">
        <v>0.23039999999999999</v>
      </c>
      <c r="W1712" s="33">
        <f t="shared" si="52"/>
        <v>8.85</v>
      </c>
    </row>
    <row r="1713" spans="4:23" ht="13.5" thickBot="1" x14ac:dyDescent="0.25">
      <c r="D1713" s="36" t="s">
        <v>6825</v>
      </c>
      <c r="E1713" s="14">
        <v>0.05</v>
      </c>
      <c r="S1713" s="37" t="s">
        <v>6825</v>
      </c>
      <c r="T1713" s="38" t="s">
        <v>2626</v>
      </c>
      <c r="U1713" s="39">
        <f t="shared" si="53"/>
        <v>11.5</v>
      </c>
      <c r="V1713" s="32">
        <v>0.23039999999999999</v>
      </c>
      <c r="W1713" s="33">
        <f t="shared" si="52"/>
        <v>8.85</v>
      </c>
    </row>
    <row r="1714" spans="4:23" ht="13.5" thickBot="1" x14ac:dyDescent="0.25">
      <c r="D1714" s="36" t="s">
        <v>6827</v>
      </c>
      <c r="E1714" s="14">
        <v>0.05</v>
      </c>
      <c r="S1714" s="37" t="s">
        <v>6827</v>
      </c>
      <c r="T1714" s="38" t="s">
        <v>2626</v>
      </c>
      <c r="U1714" s="39">
        <f t="shared" si="53"/>
        <v>11.5</v>
      </c>
      <c r="V1714" s="32">
        <v>0.23039999999999999</v>
      </c>
      <c r="W1714" s="33">
        <f t="shared" si="52"/>
        <v>8.85</v>
      </c>
    </row>
    <row r="1715" spans="4:23" ht="13.5" thickBot="1" x14ac:dyDescent="0.25">
      <c r="D1715" s="36" t="s">
        <v>6829</v>
      </c>
      <c r="E1715" s="14">
        <v>0.05</v>
      </c>
      <c r="S1715" s="37" t="s">
        <v>6829</v>
      </c>
      <c r="T1715" s="38" t="s">
        <v>2626</v>
      </c>
      <c r="U1715" s="39">
        <f t="shared" si="53"/>
        <v>11.5</v>
      </c>
      <c r="V1715" s="32">
        <v>0.23039999999999999</v>
      </c>
      <c r="W1715" s="33">
        <f t="shared" si="52"/>
        <v>8.85</v>
      </c>
    </row>
    <row r="1716" spans="4:23" ht="13.5" thickBot="1" x14ac:dyDescent="0.25">
      <c r="D1716" s="36" t="s">
        <v>6831</v>
      </c>
      <c r="E1716" s="14">
        <v>0.05</v>
      </c>
      <c r="S1716" s="37" t="s">
        <v>6831</v>
      </c>
      <c r="T1716" s="38" t="s">
        <v>2626</v>
      </c>
      <c r="U1716" s="39">
        <f t="shared" si="53"/>
        <v>11.5</v>
      </c>
      <c r="V1716" s="32">
        <v>0.23039999999999999</v>
      </c>
      <c r="W1716" s="33">
        <f t="shared" si="52"/>
        <v>8.85</v>
      </c>
    </row>
    <row r="1717" spans="4:23" ht="13.5" thickBot="1" x14ac:dyDescent="0.25">
      <c r="D1717" s="36" t="s">
        <v>6833</v>
      </c>
      <c r="E1717" s="14">
        <v>0.05</v>
      </c>
      <c r="S1717" s="37" t="s">
        <v>6833</v>
      </c>
      <c r="T1717" s="38" t="s">
        <v>2626</v>
      </c>
      <c r="U1717" s="39">
        <f t="shared" si="53"/>
        <v>11.5</v>
      </c>
      <c r="V1717" s="32">
        <v>0.23039999999999999</v>
      </c>
      <c r="W1717" s="33">
        <f t="shared" si="52"/>
        <v>8.85</v>
      </c>
    </row>
    <row r="1718" spans="4:23" ht="13.5" thickBot="1" x14ac:dyDescent="0.25">
      <c r="D1718" s="36" t="s">
        <v>6835</v>
      </c>
      <c r="E1718" s="14">
        <v>0.05</v>
      </c>
      <c r="S1718" s="37" t="s">
        <v>6835</v>
      </c>
      <c r="T1718" s="38" t="s">
        <v>2626</v>
      </c>
      <c r="U1718" s="39">
        <f t="shared" si="53"/>
        <v>11.5</v>
      </c>
      <c r="V1718" s="32">
        <v>0.23039999999999999</v>
      </c>
      <c r="W1718" s="33">
        <f t="shared" si="52"/>
        <v>8.85</v>
      </c>
    </row>
    <row r="1719" spans="4:23" ht="13.5" thickBot="1" x14ac:dyDescent="0.25">
      <c r="D1719" s="36" t="s">
        <v>6837</v>
      </c>
      <c r="E1719" s="14">
        <v>0.05</v>
      </c>
      <c r="S1719" s="37" t="s">
        <v>6837</v>
      </c>
      <c r="T1719" s="38" t="s">
        <v>2626</v>
      </c>
      <c r="U1719" s="39">
        <f t="shared" si="53"/>
        <v>11.5</v>
      </c>
      <c r="V1719" s="32">
        <v>0.23039999999999999</v>
      </c>
      <c r="W1719" s="33">
        <f t="shared" si="52"/>
        <v>8.85</v>
      </c>
    </row>
    <row r="1720" spans="4:23" ht="13.5" thickBot="1" x14ac:dyDescent="0.25">
      <c r="D1720" s="36" t="s">
        <v>6839</v>
      </c>
      <c r="E1720" s="14">
        <v>0.05</v>
      </c>
      <c r="S1720" s="37" t="s">
        <v>6839</v>
      </c>
      <c r="T1720" s="38" t="s">
        <v>2626</v>
      </c>
      <c r="U1720" s="39">
        <f t="shared" si="53"/>
        <v>11.5</v>
      </c>
      <c r="V1720" s="32">
        <v>0.23039999999999999</v>
      </c>
      <c r="W1720" s="33">
        <f t="shared" si="52"/>
        <v>8.85</v>
      </c>
    </row>
    <row r="1721" spans="4:23" ht="13.5" thickBot="1" x14ac:dyDescent="0.25">
      <c r="D1721" s="36" t="s">
        <v>6841</v>
      </c>
      <c r="E1721" s="14">
        <v>0.05</v>
      </c>
      <c r="S1721" s="37" t="s">
        <v>6841</v>
      </c>
      <c r="T1721" s="38" t="s">
        <v>2626</v>
      </c>
      <c r="U1721" s="39">
        <f t="shared" si="53"/>
        <v>11.5</v>
      </c>
      <c r="V1721" s="32">
        <v>0.23039999999999999</v>
      </c>
      <c r="W1721" s="33">
        <f t="shared" si="52"/>
        <v>8.85</v>
      </c>
    </row>
    <row r="1722" spans="4:23" ht="13.5" thickBot="1" x14ac:dyDescent="0.25">
      <c r="D1722" s="36" t="s">
        <v>6843</v>
      </c>
      <c r="E1722" s="14">
        <v>0.05</v>
      </c>
      <c r="S1722" s="37" t="s">
        <v>6843</v>
      </c>
      <c r="T1722" s="38" t="s">
        <v>2626</v>
      </c>
      <c r="U1722" s="39">
        <f t="shared" si="53"/>
        <v>11.5</v>
      </c>
      <c r="V1722" s="32">
        <v>0.23039999999999999</v>
      </c>
      <c r="W1722" s="33">
        <f t="shared" si="52"/>
        <v>8.85</v>
      </c>
    </row>
    <row r="1723" spans="4:23" ht="13.5" thickBot="1" x14ac:dyDescent="0.25">
      <c r="D1723" s="36" t="s">
        <v>6845</v>
      </c>
      <c r="E1723" s="14">
        <v>0.05</v>
      </c>
      <c r="S1723" s="37" t="s">
        <v>6845</v>
      </c>
      <c r="T1723" s="38" t="s">
        <v>2626</v>
      </c>
      <c r="U1723" s="39">
        <f t="shared" si="53"/>
        <v>11.5</v>
      </c>
      <c r="V1723" s="32">
        <v>0.23039999999999999</v>
      </c>
      <c r="W1723" s="33">
        <f t="shared" si="52"/>
        <v>8.85</v>
      </c>
    </row>
    <row r="1724" spans="4:23" ht="13.5" thickBot="1" x14ac:dyDescent="0.25">
      <c r="D1724" s="36" t="s">
        <v>6847</v>
      </c>
      <c r="E1724" s="14">
        <v>0.05</v>
      </c>
      <c r="S1724" s="37" t="s">
        <v>6847</v>
      </c>
      <c r="T1724" s="38" t="s">
        <v>2626</v>
      </c>
      <c r="U1724" s="39">
        <f t="shared" si="53"/>
        <v>11.5</v>
      </c>
      <c r="V1724" s="32">
        <v>0.23039999999999999</v>
      </c>
      <c r="W1724" s="33">
        <f t="shared" si="52"/>
        <v>8.85</v>
      </c>
    </row>
    <row r="1725" spans="4:23" ht="13.5" thickBot="1" x14ac:dyDescent="0.25">
      <c r="D1725" s="36" t="s">
        <v>6849</v>
      </c>
      <c r="E1725" s="14">
        <v>0.05</v>
      </c>
      <c r="S1725" s="37" t="s">
        <v>6849</v>
      </c>
      <c r="T1725" s="38" t="s">
        <v>2626</v>
      </c>
      <c r="U1725" s="39">
        <f t="shared" si="53"/>
        <v>11.5</v>
      </c>
      <c r="V1725" s="32">
        <v>0.23039999999999999</v>
      </c>
      <c r="W1725" s="33">
        <f t="shared" si="52"/>
        <v>8.85</v>
      </c>
    </row>
    <row r="1726" spans="4:23" ht="13.5" thickBot="1" x14ac:dyDescent="0.25">
      <c r="D1726" s="36" t="s">
        <v>3719</v>
      </c>
      <c r="E1726" s="14">
        <v>0.05</v>
      </c>
      <c r="S1726" s="37" t="s">
        <v>3719</v>
      </c>
      <c r="T1726" s="38" t="s">
        <v>2626</v>
      </c>
      <c r="U1726" s="39">
        <f t="shared" si="53"/>
        <v>11.5</v>
      </c>
      <c r="V1726" s="32">
        <v>0.23039999999999999</v>
      </c>
      <c r="W1726" s="33">
        <f t="shared" si="52"/>
        <v>8.85</v>
      </c>
    </row>
    <row r="1727" spans="4:23" ht="13.5" thickBot="1" x14ac:dyDescent="0.25">
      <c r="D1727" s="36" t="s">
        <v>3721</v>
      </c>
      <c r="E1727" s="14">
        <v>0.05</v>
      </c>
      <c r="S1727" s="37" t="s">
        <v>3721</v>
      </c>
      <c r="T1727" s="38" t="s">
        <v>2626</v>
      </c>
      <c r="U1727" s="39">
        <f t="shared" si="53"/>
        <v>11.5</v>
      </c>
      <c r="V1727" s="32">
        <v>0.23039999999999999</v>
      </c>
      <c r="W1727" s="33">
        <f t="shared" si="52"/>
        <v>8.85</v>
      </c>
    </row>
    <row r="1728" spans="4:23" ht="13.5" thickBot="1" x14ac:dyDescent="0.25">
      <c r="D1728" s="36" t="s">
        <v>3723</v>
      </c>
      <c r="E1728" s="14">
        <v>0.05</v>
      </c>
      <c r="S1728" s="37" t="s">
        <v>3723</v>
      </c>
      <c r="T1728" s="38" t="s">
        <v>2626</v>
      </c>
      <c r="U1728" s="39">
        <f t="shared" si="53"/>
        <v>11.5</v>
      </c>
      <c r="V1728" s="32">
        <v>0.23039999999999999</v>
      </c>
      <c r="W1728" s="33">
        <f t="shared" si="52"/>
        <v>8.85</v>
      </c>
    </row>
    <row r="1729" spans="4:23" ht="13.5" thickBot="1" x14ac:dyDescent="0.25">
      <c r="D1729" s="36" t="s">
        <v>3725</v>
      </c>
      <c r="E1729" s="14">
        <v>0.05</v>
      </c>
      <c r="S1729" s="37" t="s">
        <v>3725</v>
      </c>
      <c r="T1729" s="38" t="s">
        <v>2626</v>
      </c>
      <c r="U1729" s="39">
        <f t="shared" si="53"/>
        <v>11.5</v>
      </c>
      <c r="V1729" s="32">
        <v>0.23039999999999999</v>
      </c>
      <c r="W1729" s="33">
        <f t="shared" si="52"/>
        <v>8.85</v>
      </c>
    </row>
    <row r="1730" spans="4:23" ht="13.5" thickBot="1" x14ac:dyDescent="0.25">
      <c r="D1730" s="36" t="s">
        <v>5597</v>
      </c>
      <c r="E1730" s="14">
        <v>0.05</v>
      </c>
      <c r="S1730" s="37" t="s">
        <v>5597</v>
      </c>
      <c r="T1730" s="38" t="s">
        <v>2626</v>
      </c>
      <c r="U1730" s="39">
        <f t="shared" si="53"/>
        <v>11.5</v>
      </c>
      <c r="V1730" s="32">
        <v>0.23039999999999999</v>
      </c>
      <c r="W1730" s="33">
        <f t="shared" si="52"/>
        <v>8.85</v>
      </c>
    </row>
    <row r="1731" spans="4:23" ht="13.5" thickBot="1" x14ac:dyDescent="0.25">
      <c r="D1731" s="36" t="s">
        <v>5599</v>
      </c>
      <c r="E1731" s="14">
        <v>0.05</v>
      </c>
      <c r="S1731" s="37" t="s">
        <v>5599</v>
      </c>
      <c r="T1731" s="38" t="s">
        <v>2626</v>
      </c>
      <c r="U1731" s="39">
        <f t="shared" si="53"/>
        <v>11.5</v>
      </c>
      <c r="V1731" s="32">
        <v>0.23039999999999999</v>
      </c>
      <c r="W1731" s="33">
        <f t="shared" si="52"/>
        <v>8.85</v>
      </c>
    </row>
    <row r="1732" spans="4:23" ht="13.5" thickBot="1" x14ac:dyDescent="0.25">
      <c r="D1732" s="36" t="s">
        <v>5601</v>
      </c>
      <c r="E1732" s="14">
        <v>0.05</v>
      </c>
      <c r="S1732" s="37" t="s">
        <v>5601</v>
      </c>
      <c r="T1732" s="38" t="s">
        <v>2626</v>
      </c>
      <c r="U1732" s="39">
        <f t="shared" si="53"/>
        <v>11.5</v>
      </c>
      <c r="V1732" s="32">
        <v>0.23039999999999999</v>
      </c>
      <c r="W1732" s="33">
        <f t="shared" si="52"/>
        <v>8.85</v>
      </c>
    </row>
    <row r="1733" spans="4:23" ht="13.5" thickBot="1" x14ac:dyDescent="0.25">
      <c r="D1733" s="36" t="s">
        <v>5603</v>
      </c>
      <c r="E1733" s="14">
        <v>0.05</v>
      </c>
      <c r="S1733" s="37" t="s">
        <v>5603</v>
      </c>
      <c r="T1733" s="38" t="s">
        <v>2626</v>
      </c>
      <c r="U1733" s="39">
        <f t="shared" si="53"/>
        <v>11.5</v>
      </c>
      <c r="V1733" s="32">
        <v>0.23039999999999999</v>
      </c>
      <c r="W1733" s="33">
        <f t="shared" ref="W1733:W1796" si="54">ROUND(U1733*IF(V1733=1,1,(1-V1733)),3)</f>
        <v>8.85</v>
      </c>
    </row>
    <row r="1734" spans="4:23" ht="13.5" thickBot="1" x14ac:dyDescent="0.25">
      <c r="D1734" s="36" t="s">
        <v>5605</v>
      </c>
      <c r="E1734" s="14">
        <v>0.05</v>
      </c>
      <c r="S1734" s="37" t="s">
        <v>5605</v>
      </c>
      <c r="T1734" s="38" t="s">
        <v>2626</v>
      </c>
      <c r="U1734" s="39">
        <f t="shared" si="53"/>
        <v>11.5</v>
      </c>
      <c r="V1734" s="32">
        <v>0.23039999999999999</v>
      </c>
      <c r="W1734" s="33">
        <f t="shared" si="54"/>
        <v>8.85</v>
      </c>
    </row>
    <row r="1735" spans="4:23" ht="13.5" thickBot="1" x14ac:dyDescent="0.25">
      <c r="D1735" s="36" t="s">
        <v>5607</v>
      </c>
      <c r="E1735" s="14">
        <v>0.05</v>
      </c>
      <c r="S1735" s="37" t="s">
        <v>5607</v>
      </c>
      <c r="T1735" s="38" t="s">
        <v>2626</v>
      </c>
      <c r="U1735" s="39">
        <f t="shared" si="53"/>
        <v>11.5</v>
      </c>
      <c r="V1735" s="32">
        <v>0.23039999999999999</v>
      </c>
      <c r="W1735" s="33">
        <f t="shared" si="54"/>
        <v>8.85</v>
      </c>
    </row>
    <row r="1736" spans="4:23" ht="13.5" thickBot="1" x14ac:dyDescent="0.25">
      <c r="D1736" s="36" t="s">
        <v>5978</v>
      </c>
      <c r="E1736" s="14">
        <v>0.05</v>
      </c>
      <c r="S1736" s="37" t="s">
        <v>5978</v>
      </c>
      <c r="T1736" s="38" t="s">
        <v>2626</v>
      </c>
      <c r="U1736" s="39">
        <f t="shared" ref="U1736:U1799" si="55">$T$1</f>
        <v>11.5</v>
      </c>
      <c r="V1736" s="32">
        <v>0.23039999999999999</v>
      </c>
      <c r="W1736" s="33">
        <f t="shared" si="54"/>
        <v>8.85</v>
      </c>
    </row>
    <row r="1737" spans="4:23" ht="13.5" thickBot="1" x14ac:dyDescent="0.25">
      <c r="D1737" s="36" t="s">
        <v>5980</v>
      </c>
      <c r="E1737" s="14">
        <v>0.05</v>
      </c>
      <c r="S1737" s="37" t="s">
        <v>5980</v>
      </c>
      <c r="T1737" s="38" t="s">
        <v>2626</v>
      </c>
      <c r="U1737" s="39">
        <f t="shared" si="55"/>
        <v>11.5</v>
      </c>
      <c r="V1737" s="32">
        <v>0.23039999999999999</v>
      </c>
      <c r="W1737" s="33">
        <f t="shared" si="54"/>
        <v>8.85</v>
      </c>
    </row>
    <row r="1738" spans="4:23" ht="13.5" thickBot="1" x14ac:dyDescent="0.25">
      <c r="D1738" s="36" t="s">
        <v>8092</v>
      </c>
      <c r="E1738" s="14">
        <v>0.05</v>
      </c>
      <c r="S1738" s="37" t="s">
        <v>8092</v>
      </c>
      <c r="T1738" s="38" t="s">
        <v>2626</v>
      </c>
      <c r="U1738" s="39">
        <f t="shared" si="55"/>
        <v>11.5</v>
      </c>
      <c r="V1738" s="32">
        <v>0.23039999999999999</v>
      </c>
      <c r="W1738" s="33">
        <f t="shared" si="54"/>
        <v>8.85</v>
      </c>
    </row>
    <row r="1739" spans="4:23" ht="13.5" thickBot="1" x14ac:dyDescent="0.25">
      <c r="D1739" s="36" t="s">
        <v>8094</v>
      </c>
      <c r="E1739" s="14">
        <v>0.05</v>
      </c>
      <c r="S1739" s="37" t="s">
        <v>8094</v>
      </c>
      <c r="T1739" s="38" t="s">
        <v>2626</v>
      </c>
      <c r="U1739" s="39">
        <f t="shared" si="55"/>
        <v>11.5</v>
      </c>
      <c r="V1739" s="32">
        <v>0.23039999999999999</v>
      </c>
      <c r="W1739" s="33">
        <f t="shared" si="54"/>
        <v>8.85</v>
      </c>
    </row>
    <row r="1740" spans="4:23" ht="13.5" thickBot="1" x14ac:dyDescent="0.25">
      <c r="D1740" s="36" t="s">
        <v>8096</v>
      </c>
      <c r="E1740" s="14">
        <v>0.05</v>
      </c>
      <c r="S1740" s="37" t="s">
        <v>8096</v>
      </c>
      <c r="T1740" s="38" t="s">
        <v>2626</v>
      </c>
      <c r="U1740" s="39">
        <f t="shared" si="55"/>
        <v>11.5</v>
      </c>
      <c r="V1740" s="32">
        <v>0.23039999999999999</v>
      </c>
      <c r="W1740" s="33">
        <f t="shared" si="54"/>
        <v>8.85</v>
      </c>
    </row>
    <row r="1741" spans="4:23" ht="13.5" thickBot="1" x14ac:dyDescent="0.25">
      <c r="D1741" s="36" t="s">
        <v>8098</v>
      </c>
      <c r="E1741" s="14">
        <v>0.05</v>
      </c>
      <c r="S1741" s="37" t="s">
        <v>8098</v>
      </c>
      <c r="T1741" s="38" t="s">
        <v>2626</v>
      </c>
      <c r="U1741" s="39">
        <f t="shared" si="55"/>
        <v>11.5</v>
      </c>
      <c r="V1741" s="32">
        <v>0.23039999999999999</v>
      </c>
      <c r="W1741" s="33">
        <f t="shared" si="54"/>
        <v>8.85</v>
      </c>
    </row>
    <row r="1742" spans="4:23" ht="13.5" thickBot="1" x14ac:dyDescent="0.25">
      <c r="D1742" s="36" t="s">
        <v>8100</v>
      </c>
      <c r="E1742" s="14">
        <v>0.05</v>
      </c>
      <c r="S1742" s="37" t="s">
        <v>8100</v>
      </c>
      <c r="T1742" s="38" t="s">
        <v>2626</v>
      </c>
      <c r="U1742" s="39">
        <f t="shared" si="55"/>
        <v>11.5</v>
      </c>
      <c r="V1742" s="32">
        <v>0.23039999999999999</v>
      </c>
      <c r="W1742" s="33">
        <f t="shared" si="54"/>
        <v>8.85</v>
      </c>
    </row>
    <row r="1743" spans="4:23" ht="13.5" thickBot="1" x14ac:dyDescent="0.25">
      <c r="D1743" s="36" t="s">
        <v>8102</v>
      </c>
      <c r="E1743" s="14">
        <v>0.05</v>
      </c>
      <c r="S1743" s="37" t="s">
        <v>8102</v>
      </c>
      <c r="T1743" s="38" t="s">
        <v>2626</v>
      </c>
      <c r="U1743" s="39">
        <f t="shared" si="55"/>
        <v>11.5</v>
      </c>
      <c r="V1743" s="32">
        <v>0.23039999999999999</v>
      </c>
      <c r="W1743" s="33">
        <f t="shared" si="54"/>
        <v>8.85</v>
      </c>
    </row>
    <row r="1744" spans="4:23" ht="13.5" thickBot="1" x14ac:dyDescent="0.25">
      <c r="D1744" s="36" t="s">
        <v>8149</v>
      </c>
      <c r="E1744" s="14">
        <v>0.05</v>
      </c>
      <c r="S1744" s="37" t="s">
        <v>8149</v>
      </c>
      <c r="T1744" s="38" t="s">
        <v>2626</v>
      </c>
      <c r="U1744" s="39">
        <f t="shared" si="55"/>
        <v>11.5</v>
      </c>
      <c r="V1744" s="32">
        <v>0.23039999999999999</v>
      </c>
      <c r="W1744" s="33">
        <f t="shared" si="54"/>
        <v>8.85</v>
      </c>
    </row>
    <row r="1745" spans="4:23" ht="13.5" thickBot="1" x14ac:dyDescent="0.25">
      <c r="D1745" s="36" t="s">
        <v>8151</v>
      </c>
      <c r="E1745" s="14">
        <v>0.05</v>
      </c>
      <c r="S1745" s="37" t="s">
        <v>8151</v>
      </c>
      <c r="T1745" s="38" t="s">
        <v>2626</v>
      </c>
      <c r="U1745" s="39">
        <f t="shared" si="55"/>
        <v>11.5</v>
      </c>
      <c r="V1745" s="32">
        <v>0.23039999999999999</v>
      </c>
      <c r="W1745" s="33">
        <f t="shared" si="54"/>
        <v>8.85</v>
      </c>
    </row>
    <row r="1746" spans="4:23" ht="13.5" thickBot="1" x14ac:dyDescent="0.25">
      <c r="D1746" s="36" t="s">
        <v>8153</v>
      </c>
      <c r="E1746" s="14">
        <v>0.05</v>
      </c>
      <c r="S1746" s="37" t="s">
        <v>8153</v>
      </c>
      <c r="T1746" s="38" t="s">
        <v>2626</v>
      </c>
      <c r="U1746" s="39">
        <f t="shared" si="55"/>
        <v>11.5</v>
      </c>
      <c r="V1746" s="32">
        <v>0.23039999999999999</v>
      </c>
      <c r="W1746" s="33">
        <f t="shared" si="54"/>
        <v>8.85</v>
      </c>
    </row>
    <row r="1747" spans="4:23" ht="13.5" thickBot="1" x14ac:dyDescent="0.25">
      <c r="D1747" s="36" t="s">
        <v>8155</v>
      </c>
      <c r="E1747" s="14">
        <v>0.05</v>
      </c>
      <c r="S1747" s="37" t="s">
        <v>8155</v>
      </c>
      <c r="T1747" s="38" t="s">
        <v>2626</v>
      </c>
      <c r="U1747" s="39">
        <f t="shared" si="55"/>
        <v>11.5</v>
      </c>
      <c r="V1747" s="32">
        <v>0.23039999999999999</v>
      </c>
      <c r="W1747" s="33">
        <f t="shared" si="54"/>
        <v>8.85</v>
      </c>
    </row>
    <row r="1748" spans="4:23" ht="13.5" thickBot="1" x14ac:dyDescent="0.25">
      <c r="D1748" s="36" t="s">
        <v>8157</v>
      </c>
      <c r="E1748" s="14">
        <v>0.05</v>
      </c>
      <c r="S1748" s="37" t="s">
        <v>8157</v>
      </c>
      <c r="T1748" s="38" t="s">
        <v>2626</v>
      </c>
      <c r="U1748" s="39">
        <f t="shared" si="55"/>
        <v>11.5</v>
      </c>
      <c r="V1748" s="32">
        <v>0.23039999999999999</v>
      </c>
      <c r="W1748" s="33">
        <f t="shared" si="54"/>
        <v>8.85</v>
      </c>
    </row>
    <row r="1749" spans="4:23" ht="13.5" thickBot="1" x14ac:dyDescent="0.25">
      <c r="D1749" s="36" t="s">
        <v>8159</v>
      </c>
      <c r="E1749" s="14">
        <v>0.05</v>
      </c>
      <c r="S1749" s="37" t="s">
        <v>8159</v>
      </c>
      <c r="T1749" s="38" t="s">
        <v>2626</v>
      </c>
      <c r="U1749" s="39">
        <f t="shared" si="55"/>
        <v>11.5</v>
      </c>
      <c r="V1749" s="32">
        <v>0.23039999999999999</v>
      </c>
      <c r="W1749" s="33">
        <f t="shared" si="54"/>
        <v>8.85</v>
      </c>
    </row>
    <row r="1750" spans="4:23" ht="13.5" thickBot="1" x14ac:dyDescent="0.25">
      <c r="D1750" s="36" t="s">
        <v>8161</v>
      </c>
      <c r="E1750" s="14">
        <v>0.05</v>
      </c>
      <c r="S1750" s="37" t="s">
        <v>8161</v>
      </c>
      <c r="T1750" s="38" t="s">
        <v>2626</v>
      </c>
      <c r="U1750" s="39">
        <f t="shared" si="55"/>
        <v>11.5</v>
      </c>
      <c r="V1750" s="32">
        <v>0.23039999999999999</v>
      </c>
      <c r="W1750" s="33">
        <f t="shared" si="54"/>
        <v>8.85</v>
      </c>
    </row>
    <row r="1751" spans="4:23" ht="13.5" thickBot="1" x14ac:dyDescent="0.25">
      <c r="D1751" s="36" t="s">
        <v>8163</v>
      </c>
      <c r="E1751" s="14">
        <v>0.05</v>
      </c>
      <c r="S1751" s="37" t="s">
        <v>8163</v>
      </c>
      <c r="T1751" s="38" t="s">
        <v>2626</v>
      </c>
      <c r="U1751" s="39">
        <f t="shared" si="55"/>
        <v>11.5</v>
      </c>
      <c r="V1751" s="32">
        <v>0.23039999999999999</v>
      </c>
      <c r="W1751" s="33">
        <f t="shared" si="54"/>
        <v>8.85</v>
      </c>
    </row>
    <row r="1752" spans="4:23" ht="13.5" thickBot="1" x14ac:dyDescent="0.25">
      <c r="D1752" s="36" t="s">
        <v>8165</v>
      </c>
      <c r="E1752" s="14">
        <v>0.05</v>
      </c>
      <c r="S1752" s="37" t="s">
        <v>8165</v>
      </c>
      <c r="T1752" s="38" t="s">
        <v>2626</v>
      </c>
      <c r="U1752" s="39">
        <f t="shared" si="55"/>
        <v>11.5</v>
      </c>
      <c r="V1752" s="32">
        <v>0.23039999999999999</v>
      </c>
      <c r="W1752" s="33">
        <f t="shared" si="54"/>
        <v>8.85</v>
      </c>
    </row>
    <row r="1753" spans="4:23" ht="13.5" thickBot="1" x14ac:dyDescent="0.25">
      <c r="D1753" s="36" t="s">
        <v>8167</v>
      </c>
      <c r="E1753" s="14">
        <v>0.05</v>
      </c>
      <c r="S1753" s="37" t="s">
        <v>8167</v>
      </c>
      <c r="T1753" s="38" t="s">
        <v>2626</v>
      </c>
      <c r="U1753" s="39">
        <f t="shared" si="55"/>
        <v>11.5</v>
      </c>
      <c r="V1753" s="32">
        <v>0.23039999999999999</v>
      </c>
      <c r="W1753" s="33">
        <f t="shared" si="54"/>
        <v>8.85</v>
      </c>
    </row>
    <row r="1754" spans="4:23" ht="13.5" thickBot="1" x14ac:dyDescent="0.25">
      <c r="D1754" s="36" t="s">
        <v>8169</v>
      </c>
      <c r="E1754" s="14">
        <v>0.05</v>
      </c>
      <c r="S1754" s="37" t="s">
        <v>8169</v>
      </c>
      <c r="T1754" s="38" t="s">
        <v>2626</v>
      </c>
      <c r="U1754" s="39">
        <f t="shared" si="55"/>
        <v>11.5</v>
      </c>
      <c r="V1754" s="32">
        <v>0.23039999999999999</v>
      </c>
      <c r="W1754" s="33">
        <f t="shared" si="54"/>
        <v>8.85</v>
      </c>
    </row>
    <row r="1755" spans="4:23" ht="13.5" thickBot="1" x14ac:dyDescent="0.25">
      <c r="D1755" s="36" t="s">
        <v>8171</v>
      </c>
      <c r="E1755" s="14">
        <v>0.05</v>
      </c>
      <c r="S1755" s="37" t="s">
        <v>8171</v>
      </c>
      <c r="T1755" s="38" t="s">
        <v>2626</v>
      </c>
      <c r="U1755" s="39">
        <f t="shared" si="55"/>
        <v>11.5</v>
      </c>
      <c r="V1755" s="32">
        <v>0.23039999999999999</v>
      </c>
      <c r="W1755" s="33">
        <f t="shared" si="54"/>
        <v>8.85</v>
      </c>
    </row>
    <row r="1756" spans="4:23" ht="13.5" thickBot="1" x14ac:dyDescent="0.25">
      <c r="D1756" s="36" t="s">
        <v>8173</v>
      </c>
      <c r="E1756" s="14">
        <v>0.05</v>
      </c>
      <c r="S1756" s="37" t="s">
        <v>8173</v>
      </c>
      <c r="T1756" s="38" t="s">
        <v>2626</v>
      </c>
      <c r="U1756" s="39">
        <f t="shared" si="55"/>
        <v>11.5</v>
      </c>
      <c r="V1756" s="32">
        <v>0.23039999999999999</v>
      </c>
      <c r="W1756" s="33">
        <f t="shared" si="54"/>
        <v>8.85</v>
      </c>
    </row>
    <row r="1757" spans="4:23" ht="13.5" thickBot="1" x14ac:dyDescent="0.25">
      <c r="D1757" s="36" t="s">
        <v>8175</v>
      </c>
      <c r="E1757" s="14">
        <v>0.05</v>
      </c>
      <c r="S1757" s="37" t="s">
        <v>8175</v>
      </c>
      <c r="T1757" s="38" t="s">
        <v>2626</v>
      </c>
      <c r="U1757" s="39">
        <f t="shared" si="55"/>
        <v>11.5</v>
      </c>
      <c r="V1757" s="32">
        <v>0.23039999999999999</v>
      </c>
      <c r="W1757" s="33">
        <f t="shared" si="54"/>
        <v>8.85</v>
      </c>
    </row>
    <row r="1758" spans="4:23" ht="13.5" thickBot="1" x14ac:dyDescent="0.25">
      <c r="D1758" s="36" t="s">
        <v>8177</v>
      </c>
      <c r="E1758" s="14">
        <v>0.05</v>
      </c>
      <c r="S1758" s="37" t="s">
        <v>8177</v>
      </c>
      <c r="T1758" s="38" t="s">
        <v>2626</v>
      </c>
      <c r="U1758" s="39">
        <f t="shared" si="55"/>
        <v>11.5</v>
      </c>
      <c r="V1758" s="32">
        <v>0.23039999999999999</v>
      </c>
      <c r="W1758" s="33">
        <f t="shared" si="54"/>
        <v>8.85</v>
      </c>
    </row>
    <row r="1759" spans="4:23" ht="13.5" thickBot="1" x14ac:dyDescent="0.25">
      <c r="D1759" s="36" t="s">
        <v>8179</v>
      </c>
      <c r="E1759" s="14">
        <v>0.05</v>
      </c>
      <c r="S1759" s="37" t="s">
        <v>8179</v>
      </c>
      <c r="T1759" s="38" t="s">
        <v>2626</v>
      </c>
      <c r="U1759" s="39">
        <f t="shared" si="55"/>
        <v>11.5</v>
      </c>
      <c r="V1759" s="32">
        <v>0.23039999999999999</v>
      </c>
      <c r="W1759" s="33">
        <f t="shared" si="54"/>
        <v>8.85</v>
      </c>
    </row>
    <row r="1760" spans="4:23" ht="13.5" thickBot="1" x14ac:dyDescent="0.25">
      <c r="D1760" s="36" t="s">
        <v>8181</v>
      </c>
      <c r="E1760" s="14">
        <v>0.05</v>
      </c>
      <c r="S1760" s="37" t="s">
        <v>8181</v>
      </c>
      <c r="T1760" s="38" t="s">
        <v>2626</v>
      </c>
      <c r="U1760" s="39">
        <f t="shared" si="55"/>
        <v>11.5</v>
      </c>
      <c r="V1760" s="32">
        <v>0.23039999999999999</v>
      </c>
      <c r="W1760" s="33">
        <f t="shared" si="54"/>
        <v>8.85</v>
      </c>
    </row>
    <row r="1761" spans="4:23" ht="13.5" thickBot="1" x14ac:dyDescent="0.25">
      <c r="D1761" s="36" t="s">
        <v>8183</v>
      </c>
      <c r="E1761" s="14">
        <v>0.05</v>
      </c>
      <c r="S1761" s="37" t="s">
        <v>8183</v>
      </c>
      <c r="T1761" s="38" t="s">
        <v>2626</v>
      </c>
      <c r="U1761" s="39">
        <f t="shared" si="55"/>
        <v>11.5</v>
      </c>
      <c r="V1761" s="32">
        <v>0.23039999999999999</v>
      </c>
      <c r="W1761" s="33">
        <f t="shared" si="54"/>
        <v>8.85</v>
      </c>
    </row>
    <row r="1762" spans="4:23" ht="13.5" thickBot="1" x14ac:dyDescent="0.25">
      <c r="D1762" s="36" t="s">
        <v>8185</v>
      </c>
      <c r="E1762" s="14">
        <v>0.05</v>
      </c>
      <c r="S1762" s="37" t="s">
        <v>8185</v>
      </c>
      <c r="T1762" s="38" t="s">
        <v>2626</v>
      </c>
      <c r="U1762" s="39">
        <f t="shared" si="55"/>
        <v>11.5</v>
      </c>
      <c r="V1762" s="32">
        <v>0.23039999999999999</v>
      </c>
      <c r="W1762" s="33">
        <f t="shared" si="54"/>
        <v>8.85</v>
      </c>
    </row>
    <row r="1763" spans="4:23" ht="13.5" thickBot="1" x14ac:dyDescent="0.25">
      <c r="D1763" s="36" t="s">
        <v>8187</v>
      </c>
      <c r="E1763" s="14">
        <v>0.05</v>
      </c>
      <c r="S1763" s="37" t="s">
        <v>8187</v>
      </c>
      <c r="T1763" s="38" t="s">
        <v>2626</v>
      </c>
      <c r="U1763" s="39">
        <f t="shared" si="55"/>
        <v>11.5</v>
      </c>
      <c r="V1763" s="32">
        <v>0.23039999999999999</v>
      </c>
      <c r="W1763" s="33">
        <f t="shared" si="54"/>
        <v>8.85</v>
      </c>
    </row>
    <row r="1764" spans="4:23" ht="13.5" thickBot="1" x14ac:dyDescent="0.25">
      <c r="D1764" s="36" t="s">
        <v>8189</v>
      </c>
      <c r="E1764" s="14">
        <v>0.05</v>
      </c>
      <c r="S1764" s="37" t="s">
        <v>8189</v>
      </c>
      <c r="T1764" s="38" t="s">
        <v>2626</v>
      </c>
      <c r="U1764" s="39">
        <f t="shared" si="55"/>
        <v>11.5</v>
      </c>
      <c r="V1764" s="32">
        <v>0.23039999999999999</v>
      </c>
      <c r="W1764" s="33">
        <f t="shared" si="54"/>
        <v>8.85</v>
      </c>
    </row>
    <row r="1765" spans="4:23" ht="13.5" thickBot="1" x14ac:dyDescent="0.25">
      <c r="D1765" s="36" t="s">
        <v>8191</v>
      </c>
      <c r="E1765" s="14">
        <v>0.05</v>
      </c>
      <c r="S1765" s="37" t="s">
        <v>8191</v>
      </c>
      <c r="T1765" s="38" t="s">
        <v>2626</v>
      </c>
      <c r="U1765" s="39">
        <f t="shared" si="55"/>
        <v>11.5</v>
      </c>
      <c r="V1765" s="32">
        <v>0.23039999999999999</v>
      </c>
      <c r="W1765" s="33">
        <f t="shared" si="54"/>
        <v>8.85</v>
      </c>
    </row>
    <row r="1766" spans="4:23" ht="13.5" thickBot="1" x14ac:dyDescent="0.25">
      <c r="D1766" s="36" t="s">
        <v>8193</v>
      </c>
      <c r="E1766" s="14">
        <v>0.05</v>
      </c>
      <c r="S1766" s="37" t="s">
        <v>8193</v>
      </c>
      <c r="T1766" s="38" t="s">
        <v>2626</v>
      </c>
      <c r="U1766" s="39">
        <f t="shared" si="55"/>
        <v>11.5</v>
      </c>
      <c r="V1766" s="32">
        <v>0.23039999999999999</v>
      </c>
      <c r="W1766" s="33">
        <f t="shared" si="54"/>
        <v>8.85</v>
      </c>
    </row>
    <row r="1767" spans="4:23" ht="13.5" thickBot="1" x14ac:dyDescent="0.25">
      <c r="D1767" s="36" t="s">
        <v>8195</v>
      </c>
      <c r="E1767" s="14">
        <v>0.05</v>
      </c>
      <c r="S1767" s="37" t="s">
        <v>8195</v>
      </c>
      <c r="T1767" s="38" t="s">
        <v>2626</v>
      </c>
      <c r="U1767" s="39">
        <f t="shared" si="55"/>
        <v>11.5</v>
      </c>
      <c r="V1767" s="32">
        <v>0.23039999999999999</v>
      </c>
      <c r="W1767" s="33">
        <f t="shared" si="54"/>
        <v>8.85</v>
      </c>
    </row>
    <row r="1768" spans="4:23" ht="13.5" thickBot="1" x14ac:dyDescent="0.25">
      <c r="D1768" s="36" t="s">
        <v>8197</v>
      </c>
      <c r="E1768" s="14">
        <v>0.05</v>
      </c>
      <c r="S1768" s="37" t="s">
        <v>8197</v>
      </c>
      <c r="T1768" s="38" t="s">
        <v>2626</v>
      </c>
      <c r="U1768" s="39">
        <f t="shared" si="55"/>
        <v>11.5</v>
      </c>
      <c r="V1768" s="32">
        <v>0.23039999999999999</v>
      </c>
      <c r="W1768" s="33">
        <f t="shared" si="54"/>
        <v>8.85</v>
      </c>
    </row>
    <row r="1769" spans="4:23" ht="13.5" thickBot="1" x14ac:dyDescent="0.25">
      <c r="D1769" s="36" t="s">
        <v>8199</v>
      </c>
      <c r="E1769" s="14">
        <v>0.05</v>
      </c>
      <c r="S1769" s="37" t="s">
        <v>8199</v>
      </c>
      <c r="T1769" s="38" t="s">
        <v>2626</v>
      </c>
      <c r="U1769" s="39">
        <f t="shared" si="55"/>
        <v>11.5</v>
      </c>
      <c r="V1769" s="32">
        <v>0.23039999999999999</v>
      </c>
      <c r="W1769" s="33">
        <f t="shared" si="54"/>
        <v>8.85</v>
      </c>
    </row>
    <row r="1770" spans="4:23" ht="13.5" thickBot="1" x14ac:dyDescent="0.25">
      <c r="D1770" s="36" t="s">
        <v>8201</v>
      </c>
      <c r="E1770" s="14">
        <v>0.05</v>
      </c>
      <c r="S1770" s="37" t="s">
        <v>8201</v>
      </c>
      <c r="T1770" s="38" t="s">
        <v>2626</v>
      </c>
      <c r="U1770" s="39">
        <f t="shared" si="55"/>
        <v>11.5</v>
      </c>
      <c r="V1770" s="32">
        <v>0.23039999999999999</v>
      </c>
      <c r="W1770" s="33">
        <f t="shared" si="54"/>
        <v>8.85</v>
      </c>
    </row>
    <row r="1771" spans="4:23" ht="13.5" thickBot="1" x14ac:dyDescent="0.25">
      <c r="D1771" s="36" t="s">
        <v>8203</v>
      </c>
      <c r="E1771" s="14">
        <v>0.05</v>
      </c>
      <c r="S1771" s="37" t="s">
        <v>8203</v>
      </c>
      <c r="T1771" s="38" t="s">
        <v>2626</v>
      </c>
      <c r="U1771" s="39">
        <f t="shared" si="55"/>
        <v>11.5</v>
      </c>
      <c r="V1771" s="32">
        <v>0.23039999999999999</v>
      </c>
      <c r="W1771" s="33">
        <f t="shared" si="54"/>
        <v>8.85</v>
      </c>
    </row>
    <row r="1772" spans="4:23" ht="13.5" thickBot="1" x14ac:dyDescent="0.25">
      <c r="D1772" s="36" t="s">
        <v>8205</v>
      </c>
      <c r="E1772" s="14">
        <v>0.05</v>
      </c>
      <c r="S1772" s="37" t="s">
        <v>8205</v>
      </c>
      <c r="T1772" s="38" t="s">
        <v>2626</v>
      </c>
      <c r="U1772" s="39">
        <f t="shared" si="55"/>
        <v>11.5</v>
      </c>
      <c r="V1772" s="32">
        <v>0.23039999999999999</v>
      </c>
      <c r="W1772" s="33">
        <f t="shared" si="54"/>
        <v>8.85</v>
      </c>
    </row>
    <row r="1773" spans="4:23" ht="13.5" thickBot="1" x14ac:dyDescent="0.25">
      <c r="D1773" s="36" t="s">
        <v>8207</v>
      </c>
      <c r="E1773" s="14">
        <v>0.05</v>
      </c>
      <c r="S1773" s="37" t="s">
        <v>8207</v>
      </c>
      <c r="T1773" s="38" t="s">
        <v>2626</v>
      </c>
      <c r="U1773" s="39">
        <f t="shared" si="55"/>
        <v>11.5</v>
      </c>
      <c r="V1773" s="32">
        <v>0.23039999999999999</v>
      </c>
      <c r="W1773" s="33">
        <f t="shared" si="54"/>
        <v>8.85</v>
      </c>
    </row>
    <row r="1774" spans="4:23" ht="13.5" thickBot="1" x14ac:dyDescent="0.25">
      <c r="D1774" s="36" t="s">
        <v>8211</v>
      </c>
      <c r="E1774" s="14">
        <v>0.05</v>
      </c>
      <c r="S1774" s="37" t="s">
        <v>8211</v>
      </c>
      <c r="T1774" s="38" t="s">
        <v>2626</v>
      </c>
      <c r="U1774" s="39">
        <f t="shared" si="55"/>
        <v>11.5</v>
      </c>
      <c r="V1774" s="32">
        <v>0.23039999999999999</v>
      </c>
      <c r="W1774" s="33">
        <f t="shared" si="54"/>
        <v>8.85</v>
      </c>
    </row>
    <row r="1775" spans="4:23" ht="13.5" thickBot="1" x14ac:dyDescent="0.25">
      <c r="D1775" s="36" t="s">
        <v>8213</v>
      </c>
      <c r="E1775" s="14">
        <v>0.05</v>
      </c>
      <c r="S1775" s="37" t="s">
        <v>8213</v>
      </c>
      <c r="T1775" s="38" t="s">
        <v>2626</v>
      </c>
      <c r="U1775" s="39">
        <f t="shared" si="55"/>
        <v>11.5</v>
      </c>
      <c r="V1775" s="32">
        <v>0.23039999999999999</v>
      </c>
      <c r="W1775" s="33">
        <f t="shared" si="54"/>
        <v>8.85</v>
      </c>
    </row>
    <row r="1776" spans="4:23" ht="13.5" thickBot="1" x14ac:dyDescent="0.25">
      <c r="D1776" s="36" t="s">
        <v>8215</v>
      </c>
      <c r="E1776" s="14">
        <v>0.05</v>
      </c>
      <c r="S1776" s="37" t="s">
        <v>8215</v>
      </c>
      <c r="T1776" s="38" t="s">
        <v>2626</v>
      </c>
      <c r="U1776" s="39">
        <f t="shared" si="55"/>
        <v>11.5</v>
      </c>
      <c r="V1776" s="32">
        <v>0.23039999999999999</v>
      </c>
      <c r="W1776" s="33">
        <f t="shared" si="54"/>
        <v>8.85</v>
      </c>
    </row>
    <row r="1777" spans="4:23" ht="13.5" thickBot="1" x14ac:dyDescent="0.25">
      <c r="D1777" s="36" t="s">
        <v>8217</v>
      </c>
      <c r="E1777" s="14">
        <v>0.05</v>
      </c>
      <c r="S1777" s="37" t="s">
        <v>8217</v>
      </c>
      <c r="T1777" s="38" t="s">
        <v>2626</v>
      </c>
      <c r="U1777" s="39">
        <f t="shared" si="55"/>
        <v>11.5</v>
      </c>
      <c r="V1777" s="32">
        <v>0.23039999999999999</v>
      </c>
      <c r="W1777" s="33">
        <f t="shared" si="54"/>
        <v>8.85</v>
      </c>
    </row>
    <row r="1778" spans="4:23" ht="13.5" thickBot="1" x14ac:dyDescent="0.25">
      <c r="D1778" s="36" t="s">
        <v>8219</v>
      </c>
      <c r="E1778" s="14">
        <v>0.05</v>
      </c>
      <c r="S1778" s="37" t="s">
        <v>8219</v>
      </c>
      <c r="T1778" s="38" t="s">
        <v>2626</v>
      </c>
      <c r="U1778" s="39">
        <f t="shared" si="55"/>
        <v>11.5</v>
      </c>
      <c r="V1778" s="32">
        <v>0.23039999999999999</v>
      </c>
      <c r="W1778" s="33">
        <f t="shared" si="54"/>
        <v>8.85</v>
      </c>
    </row>
    <row r="1779" spans="4:23" ht="13.5" thickBot="1" x14ac:dyDescent="0.25">
      <c r="D1779" s="36" t="s">
        <v>8221</v>
      </c>
      <c r="E1779" s="14">
        <v>0.05</v>
      </c>
      <c r="S1779" s="37" t="s">
        <v>8221</v>
      </c>
      <c r="T1779" s="38" t="s">
        <v>2626</v>
      </c>
      <c r="U1779" s="39">
        <f t="shared" si="55"/>
        <v>11.5</v>
      </c>
      <c r="V1779" s="32">
        <v>0.23039999999999999</v>
      </c>
      <c r="W1779" s="33">
        <f t="shared" si="54"/>
        <v>8.85</v>
      </c>
    </row>
    <row r="1780" spans="4:23" ht="13.5" thickBot="1" x14ac:dyDescent="0.25">
      <c r="D1780" s="36" t="s">
        <v>8223</v>
      </c>
      <c r="E1780" s="14">
        <v>0.05</v>
      </c>
      <c r="S1780" s="37" t="s">
        <v>8223</v>
      </c>
      <c r="T1780" s="38" t="s">
        <v>2626</v>
      </c>
      <c r="U1780" s="39">
        <f t="shared" si="55"/>
        <v>11.5</v>
      </c>
      <c r="V1780" s="32">
        <v>0.23039999999999999</v>
      </c>
      <c r="W1780" s="33">
        <f t="shared" si="54"/>
        <v>8.85</v>
      </c>
    </row>
    <row r="1781" spans="4:23" ht="13.5" thickBot="1" x14ac:dyDescent="0.25">
      <c r="D1781" s="36" t="s">
        <v>8225</v>
      </c>
      <c r="E1781" s="14">
        <v>0.05</v>
      </c>
      <c r="S1781" s="37" t="s">
        <v>8225</v>
      </c>
      <c r="T1781" s="38" t="s">
        <v>2626</v>
      </c>
      <c r="U1781" s="39">
        <f t="shared" si="55"/>
        <v>11.5</v>
      </c>
      <c r="V1781" s="32">
        <v>0.23039999999999999</v>
      </c>
      <c r="W1781" s="33">
        <f t="shared" si="54"/>
        <v>8.85</v>
      </c>
    </row>
    <row r="1782" spans="4:23" ht="13.5" thickBot="1" x14ac:dyDescent="0.25">
      <c r="D1782" s="36" t="s">
        <v>8227</v>
      </c>
      <c r="E1782" s="14">
        <v>0.05</v>
      </c>
      <c r="S1782" s="37" t="s">
        <v>8227</v>
      </c>
      <c r="T1782" s="38" t="s">
        <v>2626</v>
      </c>
      <c r="U1782" s="39">
        <f t="shared" si="55"/>
        <v>11.5</v>
      </c>
      <c r="V1782" s="32">
        <v>0.23039999999999999</v>
      </c>
      <c r="W1782" s="33">
        <f t="shared" si="54"/>
        <v>8.85</v>
      </c>
    </row>
    <row r="1783" spans="4:23" ht="13.5" thickBot="1" x14ac:dyDescent="0.25">
      <c r="D1783" s="36" t="s">
        <v>8229</v>
      </c>
      <c r="E1783" s="14">
        <v>0.05</v>
      </c>
      <c r="S1783" s="37" t="s">
        <v>8229</v>
      </c>
      <c r="T1783" s="38" t="s">
        <v>2626</v>
      </c>
      <c r="U1783" s="39">
        <f t="shared" si="55"/>
        <v>11.5</v>
      </c>
      <c r="V1783" s="32">
        <v>0.23039999999999999</v>
      </c>
      <c r="W1783" s="33">
        <f t="shared" si="54"/>
        <v>8.85</v>
      </c>
    </row>
    <row r="1784" spans="4:23" ht="13.5" thickBot="1" x14ac:dyDescent="0.25">
      <c r="D1784" s="36" t="s">
        <v>8231</v>
      </c>
      <c r="E1784" s="14">
        <v>0.05</v>
      </c>
      <c r="S1784" s="37" t="s">
        <v>8231</v>
      </c>
      <c r="T1784" s="38" t="s">
        <v>2626</v>
      </c>
      <c r="U1784" s="39">
        <f t="shared" si="55"/>
        <v>11.5</v>
      </c>
      <c r="V1784" s="32">
        <v>0.23039999999999999</v>
      </c>
      <c r="W1784" s="33">
        <f t="shared" si="54"/>
        <v>8.85</v>
      </c>
    </row>
    <row r="1785" spans="4:23" ht="13.5" thickBot="1" x14ac:dyDescent="0.25">
      <c r="D1785" s="36" t="s">
        <v>8233</v>
      </c>
      <c r="E1785" s="14">
        <v>0.05</v>
      </c>
      <c r="S1785" s="37" t="s">
        <v>8233</v>
      </c>
      <c r="T1785" s="38" t="s">
        <v>2626</v>
      </c>
      <c r="U1785" s="39">
        <f t="shared" si="55"/>
        <v>11.5</v>
      </c>
      <c r="V1785" s="32">
        <v>0.23039999999999999</v>
      </c>
      <c r="W1785" s="33">
        <f t="shared" si="54"/>
        <v>8.85</v>
      </c>
    </row>
    <row r="1786" spans="4:23" ht="13.5" thickBot="1" x14ac:dyDescent="0.25">
      <c r="D1786" s="36" t="s">
        <v>5898</v>
      </c>
      <c r="E1786" s="14">
        <v>0.05</v>
      </c>
      <c r="S1786" s="37" t="s">
        <v>5898</v>
      </c>
      <c r="T1786" s="38" t="s">
        <v>2626</v>
      </c>
      <c r="U1786" s="39">
        <f t="shared" si="55"/>
        <v>11.5</v>
      </c>
      <c r="V1786" s="32">
        <v>0.23039999999999999</v>
      </c>
      <c r="W1786" s="33">
        <f t="shared" si="54"/>
        <v>8.85</v>
      </c>
    </row>
    <row r="1787" spans="4:23" ht="13.5" thickBot="1" x14ac:dyDescent="0.25">
      <c r="D1787" s="36" t="s">
        <v>5900</v>
      </c>
      <c r="E1787" s="14">
        <v>0.05</v>
      </c>
      <c r="S1787" s="37" t="s">
        <v>5900</v>
      </c>
      <c r="T1787" s="38" t="s">
        <v>2626</v>
      </c>
      <c r="U1787" s="39">
        <f t="shared" si="55"/>
        <v>11.5</v>
      </c>
      <c r="V1787" s="32">
        <v>0.23039999999999999</v>
      </c>
      <c r="W1787" s="33">
        <f t="shared" si="54"/>
        <v>8.85</v>
      </c>
    </row>
    <row r="1788" spans="4:23" ht="13.5" thickBot="1" x14ac:dyDescent="0.25">
      <c r="D1788" s="36" t="s">
        <v>5902</v>
      </c>
      <c r="E1788" s="14">
        <v>0.05</v>
      </c>
      <c r="S1788" s="37" t="s">
        <v>5902</v>
      </c>
      <c r="T1788" s="38" t="s">
        <v>2626</v>
      </c>
      <c r="U1788" s="39">
        <f t="shared" si="55"/>
        <v>11.5</v>
      </c>
      <c r="V1788" s="32">
        <v>0.23039999999999999</v>
      </c>
      <c r="W1788" s="33">
        <f t="shared" si="54"/>
        <v>8.85</v>
      </c>
    </row>
    <row r="1789" spans="4:23" ht="13.5" thickBot="1" x14ac:dyDescent="0.25">
      <c r="D1789" s="36" t="s">
        <v>5904</v>
      </c>
      <c r="E1789" s="14">
        <v>0.05</v>
      </c>
      <c r="S1789" s="37" t="s">
        <v>5904</v>
      </c>
      <c r="T1789" s="38" t="s">
        <v>2626</v>
      </c>
      <c r="U1789" s="39">
        <f t="shared" si="55"/>
        <v>11.5</v>
      </c>
      <c r="V1789" s="32">
        <v>0.23039999999999999</v>
      </c>
      <c r="W1789" s="33">
        <f t="shared" si="54"/>
        <v>8.85</v>
      </c>
    </row>
    <row r="1790" spans="4:23" ht="13.5" thickBot="1" x14ac:dyDescent="0.25">
      <c r="D1790" s="36" t="s">
        <v>5906</v>
      </c>
      <c r="E1790" s="14">
        <v>0.05</v>
      </c>
      <c r="S1790" s="37" t="s">
        <v>5906</v>
      </c>
      <c r="T1790" s="38" t="s">
        <v>2626</v>
      </c>
      <c r="U1790" s="39">
        <f t="shared" si="55"/>
        <v>11.5</v>
      </c>
      <c r="V1790" s="32">
        <v>0.23039999999999999</v>
      </c>
      <c r="W1790" s="33">
        <f t="shared" si="54"/>
        <v>8.85</v>
      </c>
    </row>
    <row r="1791" spans="4:23" ht="13.5" thickBot="1" x14ac:dyDescent="0.25">
      <c r="D1791" s="36" t="s">
        <v>5908</v>
      </c>
      <c r="E1791" s="14">
        <v>0.05</v>
      </c>
      <c r="S1791" s="37" t="s">
        <v>5908</v>
      </c>
      <c r="T1791" s="38" t="s">
        <v>2626</v>
      </c>
      <c r="U1791" s="39">
        <f t="shared" si="55"/>
        <v>11.5</v>
      </c>
      <c r="V1791" s="32">
        <v>0.23039999999999999</v>
      </c>
      <c r="W1791" s="33">
        <f t="shared" si="54"/>
        <v>8.85</v>
      </c>
    </row>
    <row r="1792" spans="4:23" ht="13.5" thickBot="1" x14ac:dyDescent="0.25">
      <c r="D1792" s="36" t="s">
        <v>5910</v>
      </c>
      <c r="E1792" s="14">
        <v>0.05</v>
      </c>
      <c r="S1792" s="37" t="s">
        <v>5910</v>
      </c>
      <c r="T1792" s="38" t="s">
        <v>2626</v>
      </c>
      <c r="U1792" s="39">
        <f t="shared" si="55"/>
        <v>11.5</v>
      </c>
      <c r="V1792" s="32">
        <v>0.23039999999999999</v>
      </c>
      <c r="W1792" s="33">
        <f t="shared" si="54"/>
        <v>8.85</v>
      </c>
    </row>
    <row r="1793" spans="4:23" ht="13.5" thickBot="1" x14ac:dyDescent="0.25">
      <c r="D1793" s="36" t="s">
        <v>5912</v>
      </c>
      <c r="E1793" s="14">
        <v>0.05</v>
      </c>
      <c r="S1793" s="37" t="s">
        <v>5912</v>
      </c>
      <c r="T1793" s="38" t="s">
        <v>2626</v>
      </c>
      <c r="U1793" s="39">
        <f t="shared" si="55"/>
        <v>11.5</v>
      </c>
      <c r="V1793" s="32">
        <v>0.23039999999999999</v>
      </c>
      <c r="W1793" s="33">
        <f t="shared" si="54"/>
        <v>8.85</v>
      </c>
    </row>
    <row r="1794" spans="4:23" ht="13.5" thickBot="1" x14ac:dyDescent="0.25">
      <c r="D1794" s="36" t="s">
        <v>5914</v>
      </c>
      <c r="E1794" s="14">
        <v>0.05</v>
      </c>
      <c r="S1794" s="37" t="s">
        <v>5914</v>
      </c>
      <c r="T1794" s="38" t="s">
        <v>2626</v>
      </c>
      <c r="U1794" s="39">
        <f t="shared" si="55"/>
        <v>11.5</v>
      </c>
      <c r="V1794" s="32">
        <v>0.23039999999999999</v>
      </c>
      <c r="W1794" s="33">
        <f t="shared" si="54"/>
        <v>8.85</v>
      </c>
    </row>
    <row r="1795" spans="4:23" ht="13.5" thickBot="1" x14ac:dyDescent="0.25">
      <c r="D1795" s="36" t="s">
        <v>5916</v>
      </c>
      <c r="E1795" s="14">
        <v>0.05</v>
      </c>
      <c r="S1795" s="37" t="s">
        <v>5916</v>
      </c>
      <c r="T1795" s="38" t="s">
        <v>2626</v>
      </c>
      <c r="U1795" s="39">
        <f t="shared" si="55"/>
        <v>11.5</v>
      </c>
      <c r="V1795" s="32">
        <v>0.23039999999999999</v>
      </c>
      <c r="W1795" s="33">
        <f t="shared" si="54"/>
        <v>8.85</v>
      </c>
    </row>
    <row r="1796" spans="4:23" ht="13.5" thickBot="1" x14ac:dyDescent="0.25">
      <c r="D1796" s="36" t="s">
        <v>5918</v>
      </c>
      <c r="E1796" s="14">
        <v>0.05</v>
      </c>
      <c r="S1796" s="37" t="s">
        <v>5918</v>
      </c>
      <c r="T1796" s="38" t="s">
        <v>2626</v>
      </c>
      <c r="U1796" s="39">
        <f t="shared" si="55"/>
        <v>11.5</v>
      </c>
      <c r="V1796" s="32">
        <v>0.23039999999999999</v>
      </c>
      <c r="W1796" s="33">
        <f t="shared" si="54"/>
        <v>8.85</v>
      </c>
    </row>
    <row r="1797" spans="4:23" ht="13.5" thickBot="1" x14ac:dyDescent="0.25">
      <c r="D1797" s="36" t="s">
        <v>5920</v>
      </c>
      <c r="E1797" s="14">
        <v>0.05</v>
      </c>
      <c r="S1797" s="37" t="s">
        <v>5920</v>
      </c>
      <c r="T1797" s="38" t="s">
        <v>2626</v>
      </c>
      <c r="U1797" s="39">
        <f t="shared" si="55"/>
        <v>11.5</v>
      </c>
      <c r="V1797" s="32">
        <v>0.23039999999999999</v>
      </c>
      <c r="W1797" s="33">
        <f t="shared" ref="W1797:W1860" si="56">ROUND(U1797*IF(V1797=1,1,(1-V1797)),3)</f>
        <v>8.85</v>
      </c>
    </row>
    <row r="1798" spans="4:23" ht="13.5" thickBot="1" x14ac:dyDescent="0.25">
      <c r="D1798" s="36" t="s">
        <v>5922</v>
      </c>
      <c r="E1798" s="14">
        <v>0.05</v>
      </c>
      <c r="S1798" s="37" t="s">
        <v>5922</v>
      </c>
      <c r="T1798" s="38" t="s">
        <v>2626</v>
      </c>
      <c r="U1798" s="39">
        <f t="shared" si="55"/>
        <v>11.5</v>
      </c>
      <c r="V1798" s="32">
        <v>0.23039999999999999</v>
      </c>
      <c r="W1798" s="33">
        <f t="shared" si="56"/>
        <v>8.85</v>
      </c>
    </row>
    <row r="1799" spans="4:23" ht="13.5" thickBot="1" x14ac:dyDescent="0.25">
      <c r="D1799" s="36" t="s">
        <v>5924</v>
      </c>
      <c r="E1799" s="14">
        <v>0.05</v>
      </c>
      <c r="S1799" s="37" t="s">
        <v>5924</v>
      </c>
      <c r="T1799" s="38" t="s">
        <v>2626</v>
      </c>
      <c r="U1799" s="39">
        <f t="shared" si="55"/>
        <v>11.5</v>
      </c>
      <c r="V1799" s="32">
        <v>0.23039999999999999</v>
      </c>
      <c r="W1799" s="33">
        <f t="shared" si="56"/>
        <v>8.85</v>
      </c>
    </row>
    <row r="1800" spans="4:23" ht="13.5" thickBot="1" x14ac:dyDescent="0.25">
      <c r="D1800" s="36" t="s">
        <v>5926</v>
      </c>
      <c r="E1800" s="14">
        <v>0.05</v>
      </c>
      <c r="S1800" s="37" t="s">
        <v>5926</v>
      </c>
      <c r="T1800" s="38" t="s">
        <v>2626</v>
      </c>
      <c r="U1800" s="39">
        <f t="shared" ref="U1800:U1863" si="57">$T$1</f>
        <v>11.5</v>
      </c>
      <c r="V1800" s="32">
        <v>0.23039999999999999</v>
      </c>
      <c r="W1800" s="33">
        <f t="shared" si="56"/>
        <v>8.85</v>
      </c>
    </row>
    <row r="1801" spans="4:23" ht="13.5" thickBot="1" x14ac:dyDescent="0.25">
      <c r="D1801" s="36" t="s">
        <v>5928</v>
      </c>
      <c r="E1801" s="14">
        <v>0.05</v>
      </c>
      <c r="S1801" s="37" t="s">
        <v>5928</v>
      </c>
      <c r="T1801" s="38" t="s">
        <v>2626</v>
      </c>
      <c r="U1801" s="39">
        <f t="shared" si="57"/>
        <v>11.5</v>
      </c>
      <c r="V1801" s="32">
        <v>0.23039999999999999</v>
      </c>
      <c r="W1801" s="33">
        <f t="shared" si="56"/>
        <v>8.85</v>
      </c>
    </row>
    <row r="1802" spans="4:23" ht="13.5" thickBot="1" x14ac:dyDescent="0.25">
      <c r="D1802" s="36" t="s">
        <v>5930</v>
      </c>
      <c r="E1802" s="14">
        <v>0.05</v>
      </c>
      <c r="S1802" s="37" t="s">
        <v>5930</v>
      </c>
      <c r="T1802" s="38" t="s">
        <v>2626</v>
      </c>
      <c r="U1802" s="39">
        <f t="shared" si="57"/>
        <v>11.5</v>
      </c>
      <c r="V1802" s="32">
        <v>0.23039999999999999</v>
      </c>
      <c r="W1802" s="33">
        <f t="shared" si="56"/>
        <v>8.85</v>
      </c>
    </row>
    <row r="1803" spans="4:23" ht="13.5" thickBot="1" x14ac:dyDescent="0.25">
      <c r="D1803" s="36" t="s">
        <v>5932</v>
      </c>
      <c r="E1803" s="14">
        <v>0.05</v>
      </c>
      <c r="S1803" s="37" t="s">
        <v>5932</v>
      </c>
      <c r="T1803" s="38" t="s">
        <v>2626</v>
      </c>
      <c r="U1803" s="39">
        <f t="shared" si="57"/>
        <v>11.5</v>
      </c>
      <c r="V1803" s="32">
        <v>0.23039999999999999</v>
      </c>
      <c r="W1803" s="33">
        <f t="shared" si="56"/>
        <v>8.85</v>
      </c>
    </row>
    <row r="1804" spans="4:23" ht="13.5" thickBot="1" x14ac:dyDescent="0.25">
      <c r="D1804" s="36" t="s">
        <v>5934</v>
      </c>
      <c r="E1804" s="14">
        <v>0.05</v>
      </c>
      <c r="S1804" s="37" t="s">
        <v>5934</v>
      </c>
      <c r="T1804" s="38" t="s">
        <v>2626</v>
      </c>
      <c r="U1804" s="39">
        <f t="shared" si="57"/>
        <v>11.5</v>
      </c>
      <c r="V1804" s="32">
        <v>0.23039999999999999</v>
      </c>
      <c r="W1804" s="33">
        <f t="shared" si="56"/>
        <v>8.85</v>
      </c>
    </row>
    <row r="1805" spans="4:23" ht="13.5" thickBot="1" x14ac:dyDescent="0.25">
      <c r="D1805" s="36" t="s">
        <v>5936</v>
      </c>
      <c r="E1805" s="14">
        <v>0.05</v>
      </c>
      <c r="S1805" s="37" t="s">
        <v>5936</v>
      </c>
      <c r="T1805" s="38" t="s">
        <v>2626</v>
      </c>
      <c r="U1805" s="39">
        <f t="shared" si="57"/>
        <v>11.5</v>
      </c>
      <c r="V1805" s="32">
        <v>0.23039999999999999</v>
      </c>
      <c r="W1805" s="33">
        <f t="shared" si="56"/>
        <v>8.85</v>
      </c>
    </row>
    <row r="1806" spans="4:23" ht="13.5" thickBot="1" x14ac:dyDescent="0.25">
      <c r="D1806" s="36" t="s">
        <v>5938</v>
      </c>
      <c r="E1806" s="14">
        <v>0.05</v>
      </c>
      <c r="S1806" s="37" t="s">
        <v>5938</v>
      </c>
      <c r="T1806" s="38" t="s">
        <v>2626</v>
      </c>
      <c r="U1806" s="39">
        <f t="shared" si="57"/>
        <v>11.5</v>
      </c>
      <c r="V1806" s="32">
        <v>0.23039999999999999</v>
      </c>
      <c r="W1806" s="33">
        <f t="shared" si="56"/>
        <v>8.85</v>
      </c>
    </row>
    <row r="1807" spans="4:23" ht="13.5" thickBot="1" x14ac:dyDescent="0.25">
      <c r="D1807" s="36" t="s">
        <v>5940</v>
      </c>
      <c r="E1807" s="14">
        <v>0.05</v>
      </c>
      <c r="S1807" s="37" t="s">
        <v>5940</v>
      </c>
      <c r="T1807" s="38" t="s">
        <v>2626</v>
      </c>
      <c r="U1807" s="39">
        <f t="shared" si="57"/>
        <v>11.5</v>
      </c>
      <c r="V1807" s="32">
        <v>0.23039999999999999</v>
      </c>
      <c r="W1807" s="33">
        <f t="shared" si="56"/>
        <v>8.85</v>
      </c>
    </row>
    <row r="1808" spans="4:23" ht="13.5" thickBot="1" x14ac:dyDescent="0.25">
      <c r="D1808" s="36" t="s">
        <v>5942</v>
      </c>
      <c r="E1808" s="14">
        <v>0.05</v>
      </c>
      <c r="S1808" s="37" t="s">
        <v>5942</v>
      </c>
      <c r="T1808" s="38" t="s">
        <v>2626</v>
      </c>
      <c r="U1808" s="39">
        <f t="shared" si="57"/>
        <v>11.5</v>
      </c>
      <c r="V1808" s="32">
        <v>0.23039999999999999</v>
      </c>
      <c r="W1808" s="33">
        <f t="shared" si="56"/>
        <v>8.85</v>
      </c>
    </row>
    <row r="1809" spans="4:23" ht="13.5" thickBot="1" x14ac:dyDescent="0.25">
      <c r="D1809" s="36" t="s">
        <v>5944</v>
      </c>
      <c r="E1809" s="14">
        <v>0.05</v>
      </c>
      <c r="S1809" s="37" t="s">
        <v>5944</v>
      </c>
      <c r="T1809" s="38" t="s">
        <v>2626</v>
      </c>
      <c r="U1809" s="39">
        <f t="shared" si="57"/>
        <v>11.5</v>
      </c>
      <c r="V1809" s="32">
        <v>0.23039999999999999</v>
      </c>
      <c r="W1809" s="33">
        <f t="shared" si="56"/>
        <v>8.85</v>
      </c>
    </row>
    <row r="1810" spans="4:23" ht="13.5" thickBot="1" x14ac:dyDescent="0.25">
      <c r="D1810" s="36" t="s">
        <v>5946</v>
      </c>
      <c r="E1810" s="14">
        <v>0.05</v>
      </c>
      <c r="S1810" s="37" t="s">
        <v>5946</v>
      </c>
      <c r="T1810" s="38" t="s">
        <v>2626</v>
      </c>
      <c r="U1810" s="39">
        <f t="shared" si="57"/>
        <v>11.5</v>
      </c>
      <c r="V1810" s="32">
        <v>0.23039999999999999</v>
      </c>
      <c r="W1810" s="33">
        <f t="shared" si="56"/>
        <v>8.85</v>
      </c>
    </row>
    <row r="1811" spans="4:23" ht="13.5" thickBot="1" x14ac:dyDescent="0.25">
      <c r="D1811" s="36" t="s">
        <v>5948</v>
      </c>
      <c r="E1811" s="14">
        <v>0.05</v>
      </c>
      <c r="S1811" s="37" t="s">
        <v>5948</v>
      </c>
      <c r="T1811" s="38" t="s">
        <v>2626</v>
      </c>
      <c r="U1811" s="39">
        <f t="shared" si="57"/>
        <v>11.5</v>
      </c>
      <c r="V1811" s="32">
        <v>0.23039999999999999</v>
      </c>
      <c r="W1811" s="33">
        <f t="shared" si="56"/>
        <v>8.85</v>
      </c>
    </row>
    <row r="1812" spans="4:23" ht="13.5" thickBot="1" x14ac:dyDescent="0.25">
      <c r="D1812" s="36" t="s">
        <v>5950</v>
      </c>
      <c r="E1812" s="14">
        <v>0.05</v>
      </c>
      <c r="S1812" s="37" t="s">
        <v>5950</v>
      </c>
      <c r="T1812" s="38" t="s">
        <v>2626</v>
      </c>
      <c r="U1812" s="39">
        <f t="shared" si="57"/>
        <v>11.5</v>
      </c>
      <c r="V1812" s="32">
        <v>0.23039999999999999</v>
      </c>
      <c r="W1812" s="33">
        <f t="shared" si="56"/>
        <v>8.85</v>
      </c>
    </row>
    <row r="1813" spans="4:23" ht="13.5" thickBot="1" x14ac:dyDescent="0.25">
      <c r="D1813" s="36" t="s">
        <v>5952</v>
      </c>
      <c r="E1813" s="14">
        <v>0.05</v>
      </c>
      <c r="S1813" s="37" t="s">
        <v>5952</v>
      </c>
      <c r="T1813" s="38" t="s">
        <v>2626</v>
      </c>
      <c r="U1813" s="39">
        <f t="shared" si="57"/>
        <v>11.5</v>
      </c>
      <c r="V1813" s="32">
        <v>0.23039999999999999</v>
      </c>
      <c r="W1813" s="33">
        <f t="shared" si="56"/>
        <v>8.85</v>
      </c>
    </row>
    <row r="1814" spans="4:23" ht="13.5" thickBot="1" x14ac:dyDescent="0.25">
      <c r="D1814" s="36" t="s">
        <v>5954</v>
      </c>
      <c r="E1814" s="14">
        <v>0.05</v>
      </c>
      <c r="S1814" s="37" t="s">
        <v>5954</v>
      </c>
      <c r="T1814" s="38" t="s">
        <v>2626</v>
      </c>
      <c r="U1814" s="39">
        <f t="shared" si="57"/>
        <v>11.5</v>
      </c>
      <c r="V1814" s="32">
        <v>0.23039999999999999</v>
      </c>
      <c r="W1814" s="33">
        <f t="shared" si="56"/>
        <v>8.85</v>
      </c>
    </row>
    <row r="1815" spans="4:23" ht="13.5" thickBot="1" x14ac:dyDescent="0.25">
      <c r="D1815" s="36" t="s">
        <v>5956</v>
      </c>
      <c r="E1815" s="14">
        <v>0.05</v>
      </c>
      <c r="S1815" s="37" t="s">
        <v>5956</v>
      </c>
      <c r="T1815" s="38" t="s">
        <v>2626</v>
      </c>
      <c r="U1815" s="39">
        <f t="shared" si="57"/>
        <v>11.5</v>
      </c>
      <c r="V1815" s="32">
        <v>0.23039999999999999</v>
      </c>
      <c r="W1815" s="33">
        <f t="shared" si="56"/>
        <v>8.85</v>
      </c>
    </row>
    <row r="1816" spans="4:23" ht="13.5" thickBot="1" x14ac:dyDescent="0.25">
      <c r="D1816" s="36" t="s">
        <v>5958</v>
      </c>
      <c r="E1816" s="14">
        <v>0.05</v>
      </c>
      <c r="S1816" s="37" t="s">
        <v>5958</v>
      </c>
      <c r="T1816" s="38" t="s">
        <v>2626</v>
      </c>
      <c r="U1816" s="39">
        <f t="shared" si="57"/>
        <v>11.5</v>
      </c>
      <c r="V1816" s="32">
        <v>0.23039999999999999</v>
      </c>
      <c r="W1816" s="33">
        <f t="shared" si="56"/>
        <v>8.85</v>
      </c>
    </row>
    <row r="1817" spans="4:23" ht="13.5" thickBot="1" x14ac:dyDescent="0.25">
      <c r="D1817" s="36" t="s">
        <v>5960</v>
      </c>
      <c r="E1817" s="14">
        <v>0.05</v>
      </c>
      <c r="S1817" s="37" t="s">
        <v>5960</v>
      </c>
      <c r="T1817" s="38" t="s">
        <v>2626</v>
      </c>
      <c r="U1817" s="39">
        <f t="shared" si="57"/>
        <v>11.5</v>
      </c>
      <c r="V1817" s="32">
        <v>0.23039999999999999</v>
      </c>
      <c r="W1817" s="33">
        <f t="shared" si="56"/>
        <v>8.85</v>
      </c>
    </row>
    <row r="1818" spans="4:23" ht="13.5" thickBot="1" x14ac:dyDescent="0.25">
      <c r="D1818" s="36" t="s">
        <v>5962</v>
      </c>
      <c r="E1818" s="14">
        <v>0.05</v>
      </c>
      <c r="S1818" s="37" t="s">
        <v>5962</v>
      </c>
      <c r="T1818" s="38" t="s">
        <v>2626</v>
      </c>
      <c r="U1818" s="39">
        <f t="shared" si="57"/>
        <v>11.5</v>
      </c>
      <c r="V1818" s="32">
        <v>0.23039999999999999</v>
      </c>
      <c r="W1818" s="33">
        <f t="shared" si="56"/>
        <v>8.85</v>
      </c>
    </row>
    <row r="1819" spans="4:23" ht="13.5" thickBot="1" x14ac:dyDescent="0.25">
      <c r="D1819" s="36" t="s">
        <v>5964</v>
      </c>
      <c r="E1819" s="14">
        <v>0.05</v>
      </c>
      <c r="S1819" s="37" t="s">
        <v>5964</v>
      </c>
      <c r="T1819" s="38" t="s">
        <v>2626</v>
      </c>
      <c r="U1819" s="39">
        <f t="shared" si="57"/>
        <v>11.5</v>
      </c>
      <c r="V1819" s="32">
        <v>0.23039999999999999</v>
      </c>
      <c r="W1819" s="33">
        <f t="shared" si="56"/>
        <v>8.85</v>
      </c>
    </row>
    <row r="1820" spans="4:23" ht="13.5" thickBot="1" x14ac:dyDescent="0.25">
      <c r="D1820" s="36" t="s">
        <v>5966</v>
      </c>
      <c r="E1820" s="14">
        <v>0.05</v>
      </c>
      <c r="S1820" s="37" t="s">
        <v>5966</v>
      </c>
      <c r="T1820" s="38" t="s">
        <v>2626</v>
      </c>
      <c r="U1820" s="39">
        <f t="shared" si="57"/>
        <v>11.5</v>
      </c>
      <c r="V1820" s="32">
        <v>0.23039999999999999</v>
      </c>
      <c r="W1820" s="33">
        <f t="shared" si="56"/>
        <v>8.85</v>
      </c>
    </row>
    <row r="1821" spans="4:23" ht="13.5" thickBot="1" x14ac:dyDescent="0.25">
      <c r="D1821" s="36" t="s">
        <v>5968</v>
      </c>
      <c r="E1821" s="14">
        <v>0.05</v>
      </c>
      <c r="S1821" s="37" t="s">
        <v>5968</v>
      </c>
      <c r="T1821" s="38" t="s">
        <v>2626</v>
      </c>
      <c r="U1821" s="39">
        <f t="shared" si="57"/>
        <v>11.5</v>
      </c>
      <c r="V1821" s="32">
        <v>0.23039999999999999</v>
      </c>
      <c r="W1821" s="33">
        <f t="shared" si="56"/>
        <v>8.85</v>
      </c>
    </row>
    <row r="1822" spans="4:23" ht="13.5" thickBot="1" x14ac:dyDescent="0.25">
      <c r="D1822" s="36" t="s">
        <v>5970</v>
      </c>
      <c r="E1822" s="14">
        <v>0.05</v>
      </c>
      <c r="S1822" s="37" t="s">
        <v>5970</v>
      </c>
      <c r="T1822" s="38" t="s">
        <v>2626</v>
      </c>
      <c r="U1822" s="39">
        <f t="shared" si="57"/>
        <v>11.5</v>
      </c>
      <c r="V1822" s="32">
        <v>0.23039999999999999</v>
      </c>
      <c r="W1822" s="33">
        <f t="shared" si="56"/>
        <v>8.85</v>
      </c>
    </row>
    <row r="1823" spans="4:23" ht="13.5" thickBot="1" x14ac:dyDescent="0.25">
      <c r="D1823" s="36" t="s">
        <v>5972</v>
      </c>
      <c r="E1823" s="14">
        <v>0.05</v>
      </c>
      <c r="S1823" s="37" t="s">
        <v>5972</v>
      </c>
      <c r="T1823" s="38" t="s">
        <v>2626</v>
      </c>
      <c r="U1823" s="39">
        <f t="shared" si="57"/>
        <v>11.5</v>
      </c>
      <c r="V1823" s="32">
        <v>0.23039999999999999</v>
      </c>
      <c r="W1823" s="33">
        <f t="shared" si="56"/>
        <v>8.85</v>
      </c>
    </row>
    <row r="1824" spans="4:23" ht="13.5" thickBot="1" x14ac:dyDescent="0.25">
      <c r="D1824" s="36" t="s">
        <v>8104</v>
      </c>
      <c r="E1824" s="14">
        <v>0.05</v>
      </c>
      <c r="S1824" s="37" t="s">
        <v>8104</v>
      </c>
      <c r="T1824" s="38" t="s">
        <v>2626</v>
      </c>
      <c r="U1824" s="39">
        <f t="shared" si="57"/>
        <v>11.5</v>
      </c>
      <c r="V1824" s="32">
        <v>0.23039999999999999</v>
      </c>
      <c r="W1824" s="33">
        <f t="shared" si="56"/>
        <v>8.85</v>
      </c>
    </row>
    <row r="1825" spans="4:23" ht="13.5" thickBot="1" x14ac:dyDescent="0.25">
      <c r="D1825" s="36" t="s">
        <v>8106</v>
      </c>
      <c r="E1825" s="14">
        <v>0.05</v>
      </c>
      <c r="S1825" s="37" t="s">
        <v>8106</v>
      </c>
      <c r="T1825" s="38" t="s">
        <v>2626</v>
      </c>
      <c r="U1825" s="39">
        <f t="shared" si="57"/>
        <v>11.5</v>
      </c>
      <c r="V1825" s="32">
        <v>0.23039999999999999</v>
      </c>
      <c r="W1825" s="33">
        <f t="shared" si="56"/>
        <v>8.85</v>
      </c>
    </row>
    <row r="1826" spans="4:23" ht="13.5" thickBot="1" x14ac:dyDescent="0.25">
      <c r="D1826" s="36" t="s">
        <v>8108</v>
      </c>
      <c r="E1826" s="14">
        <v>0.05</v>
      </c>
      <c r="S1826" s="37" t="s">
        <v>8108</v>
      </c>
      <c r="T1826" s="38" t="s">
        <v>2626</v>
      </c>
      <c r="U1826" s="39">
        <f t="shared" si="57"/>
        <v>11.5</v>
      </c>
      <c r="V1826" s="32">
        <v>0.23039999999999999</v>
      </c>
      <c r="W1826" s="33">
        <f t="shared" si="56"/>
        <v>8.85</v>
      </c>
    </row>
    <row r="1827" spans="4:23" ht="13.5" thickBot="1" x14ac:dyDescent="0.25">
      <c r="D1827" s="36" t="s">
        <v>8110</v>
      </c>
      <c r="E1827" s="14">
        <v>0.05</v>
      </c>
      <c r="S1827" s="37" t="s">
        <v>8110</v>
      </c>
      <c r="T1827" s="38" t="s">
        <v>2626</v>
      </c>
      <c r="U1827" s="39">
        <f t="shared" si="57"/>
        <v>11.5</v>
      </c>
      <c r="V1827" s="32">
        <v>0.23039999999999999</v>
      </c>
      <c r="W1827" s="33">
        <f t="shared" si="56"/>
        <v>8.85</v>
      </c>
    </row>
    <row r="1828" spans="4:23" ht="13.5" thickBot="1" x14ac:dyDescent="0.25">
      <c r="D1828" s="36" t="s">
        <v>8112</v>
      </c>
      <c r="E1828" s="14">
        <v>0.05</v>
      </c>
      <c r="S1828" s="37" t="s">
        <v>8112</v>
      </c>
      <c r="T1828" s="38" t="s">
        <v>2626</v>
      </c>
      <c r="U1828" s="39">
        <f t="shared" si="57"/>
        <v>11.5</v>
      </c>
      <c r="V1828" s="32">
        <v>0.23039999999999999</v>
      </c>
      <c r="W1828" s="33">
        <f t="shared" si="56"/>
        <v>8.85</v>
      </c>
    </row>
    <row r="1829" spans="4:23" ht="13.5" thickBot="1" x14ac:dyDescent="0.25">
      <c r="D1829" s="36" t="s">
        <v>8114</v>
      </c>
      <c r="E1829" s="14">
        <v>0.05</v>
      </c>
      <c r="S1829" s="37" t="s">
        <v>8114</v>
      </c>
      <c r="T1829" s="38" t="s">
        <v>2626</v>
      </c>
      <c r="U1829" s="39">
        <f t="shared" si="57"/>
        <v>11.5</v>
      </c>
      <c r="V1829" s="32">
        <v>0.23039999999999999</v>
      </c>
      <c r="W1829" s="33">
        <f t="shared" si="56"/>
        <v>8.85</v>
      </c>
    </row>
    <row r="1830" spans="4:23" ht="13.5" thickBot="1" x14ac:dyDescent="0.25">
      <c r="D1830" s="36" t="s">
        <v>8116</v>
      </c>
      <c r="E1830" s="14">
        <v>0.05</v>
      </c>
      <c r="S1830" s="37" t="s">
        <v>8116</v>
      </c>
      <c r="T1830" s="38" t="s">
        <v>2626</v>
      </c>
      <c r="U1830" s="39">
        <f t="shared" si="57"/>
        <v>11.5</v>
      </c>
      <c r="V1830" s="32">
        <v>0.23039999999999999</v>
      </c>
      <c r="W1830" s="33">
        <f t="shared" si="56"/>
        <v>8.85</v>
      </c>
    </row>
    <row r="1831" spans="4:23" ht="13.5" thickBot="1" x14ac:dyDescent="0.25">
      <c r="D1831" s="36" t="s">
        <v>8118</v>
      </c>
      <c r="E1831" s="14">
        <v>0.05</v>
      </c>
      <c r="S1831" s="37" t="s">
        <v>8118</v>
      </c>
      <c r="T1831" s="38" t="s">
        <v>2626</v>
      </c>
      <c r="U1831" s="39">
        <f t="shared" si="57"/>
        <v>11.5</v>
      </c>
      <c r="V1831" s="32">
        <v>0.23039999999999999</v>
      </c>
      <c r="W1831" s="33">
        <f t="shared" si="56"/>
        <v>8.85</v>
      </c>
    </row>
    <row r="1832" spans="4:23" ht="13.5" thickBot="1" x14ac:dyDescent="0.25">
      <c r="D1832" s="36" t="s">
        <v>8120</v>
      </c>
      <c r="E1832" s="14">
        <v>0.05</v>
      </c>
      <c r="S1832" s="37" t="s">
        <v>8120</v>
      </c>
      <c r="T1832" s="38" t="s">
        <v>2626</v>
      </c>
      <c r="U1832" s="39">
        <f t="shared" si="57"/>
        <v>11.5</v>
      </c>
      <c r="V1832" s="32">
        <v>0.23039999999999999</v>
      </c>
      <c r="W1832" s="33">
        <f t="shared" si="56"/>
        <v>8.85</v>
      </c>
    </row>
    <row r="1833" spans="4:23" ht="13.5" thickBot="1" x14ac:dyDescent="0.25">
      <c r="D1833" s="36" t="s">
        <v>8122</v>
      </c>
      <c r="E1833" s="14">
        <v>0.05</v>
      </c>
      <c r="S1833" s="37" t="s">
        <v>8122</v>
      </c>
      <c r="T1833" s="38" t="s">
        <v>2626</v>
      </c>
      <c r="U1833" s="39">
        <f t="shared" si="57"/>
        <v>11.5</v>
      </c>
      <c r="V1833" s="32">
        <v>0.23039999999999999</v>
      </c>
      <c r="W1833" s="33">
        <f t="shared" si="56"/>
        <v>8.85</v>
      </c>
    </row>
    <row r="1834" spans="4:23" ht="13.5" thickBot="1" x14ac:dyDescent="0.25">
      <c r="D1834" s="36" t="s">
        <v>8124</v>
      </c>
      <c r="E1834" s="14">
        <v>0.05</v>
      </c>
      <c r="S1834" s="37" t="s">
        <v>8124</v>
      </c>
      <c r="T1834" s="38" t="s">
        <v>2626</v>
      </c>
      <c r="U1834" s="39">
        <f t="shared" si="57"/>
        <v>11.5</v>
      </c>
      <c r="V1834" s="32">
        <v>0.23039999999999999</v>
      </c>
      <c r="W1834" s="33">
        <f t="shared" si="56"/>
        <v>8.85</v>
      </c>
    </row>
    <row r="1835" spans="4:23" ht="13.5" thickBot="1" x14ac:dyDescent="0.25">
      <c r="D1835" s="36" t="s">
        <v>8126</v>
      </c>
      <c r="E1835" s="14">
        <v>0.05</v>
      </c>
      <c r="S1835" s="37" t="s">
        <v>8126</v>
      </c>
      <c r="T1835" s="38" t="s">
        <v>2626</v>
      </c>
      <c r="U1835" s="39">
        <f t="shared" si="57"/>
        <v>11.5</v>
      </c>
      <c r="V1835" s="32">
        <v>0.23039999999999999</v>
      </c>
      <c r="W1835" s="33">
        <f t="shared" si="56"/>
        <v>8.85</v>
      </c>
    </row>
    <row r="1836" spans="4:23" ht="13.5" thickBot="1" x14ac:dyDescent="0.25">
      <c r="D1836" s="36" t="s">
        <v>8128</v>
      </c>
      <c r="E1836" s="14">
        <v>0.05</v>
      </c>
      <c r="S1836" s="37" t="s">
        <v>8128</v>
      </c>
      <c r="T1836" s="38" t="s">
        <v>2626</v>
      </c>
      <c r="U1836" s="39">
        <f t="shared" si="57"/>
        <v>11.5</v>
      </c>
      <c r="V1836" s="32">
        <v>0.23039999999999999</v>
      </c>
      <c r="W1836" s="33">
        <f t="shared" si="56"/>
        <v>8.85</v>
      </c>
    </row>
    <row r="1837" spans="4:23" ht="13.5" thickBot="1" x14ac:dyDescent="0.25">
      <c r="D1837" s="36" t="s">
        <v>8130</v>
      </c>
      <c r="E1837" s="14">
        <v>0.05</v>
      </c>
      <c r="S1837" s="37" t="s">
        <v>8130</v>
      </c>
      <c r="T1837" s="38" t="s">
        <v>2626</v>
      </c>
      <c r="U1837" s="39">
        <f t="shared" si="57"/>
        <v>11.5</v>
      </c>
      <c r="V1837" s="32">
        <v>0.23039999999999999</v>
      </c>
      <c r="W1837" s="33">
        <f t="shared" si="56"/>
        <v>8.85</v>
      </c>
    </row>
    <row r="1838" spans="4:23" ht="13.5" thickBot="1" x14ac:dyDescent="0.25">
      <c r="D1838" s="36" t="s">
        <v>8132</v>
      </c>
      <c r="E1838" s="14">
        <v>0.05</v>
      </c>
      <c r="S1838" s="37" t="s">
        <v>8132</v>
      </c>
      <c r="T1838" s="38" t="s">
        <v>2626</v>
      </c>
      <c r="U1838" s="39">
        <f t="shared" si="57"/>
        <v>11.5</v>
      </c>
      <c r="V1838" s="32">
        <v>0.23039999999999999</v>
      </c>
      <c r="W1838" s="33">
        <f t="shared" si="56"/>
        <v>8.85</v>
      </c>
    </row>
    <row r="1839" spans="4:23" ht="13.5" thickBot="1" x14ac:dyDescent="0.25">
      <c r="D1839" s="36" t="s">
        <v>8134</v>
      </c>
      <c r="E1839" s="14">
        <v>0.05</v>
      </c>
      <c r="S1839" s="37" t="s">
        <v>8134</v>
      </c>
      <c r="T1839" s="38" t="s">
        <v>2626</v>
      </c>
      <c r="U1839" s="39">
        <f t="shared" si="57"/>
        <v>11.5</v>
      </c>
      <c r="V1839" s="32">
        <v>0.23039999999999999</v>
      </c>
      <c r="W1839" s="33">
        <f t="shared" si="56"/>
        <v>8.85</v>
      </c>
    </row>
    <row r="1840" spans="4:23" ht="13.5" thickBot="1" x14ac:dyDescent="0.25">
      <c r="D1840" s="36" t="s">
        <v>8136</v>
      </c>
      <c r="E1840" s="14">
        <v>0.05</v>
      </c>
      <c r="S1840" s="37" t="s">
        <v>8136</v>
      </c>
      <c r="T1840" s="38" t="s">
        <v>2626</v>
      </c>
      <c r="U1840" s="39">
        <f t="shared" si="57"/>
        <v>11.5</v>
      </c>
      <c r="V1840" s="32">
        <v>0.23039999999999999</v>
      </c>
      <c r="W1840" s="33">
        <f t="shared" si="56"/>
        <v>8.85</v>
      </c>
    </row>
    <row r="1841" spans="4:23" ht="13.5" thickBot="1" x14ac:dyDescent="0.25">
      <c r="D1841" s="36" t="s">
        <v>8138</v>
      </c>
      <c r="E1841" s="14">
        <v>0.05</v>
      </c>
      <c r="S1841" s="37" t="s">
        <v>8138</v>
      </c>
      <c r="T1841" s="38" t="s">
        <v>2626</v>
      </c>
      <c r="U1841" s="39">
        <f t="shared" si="57"/>
        <v>11.5</v>
      </c>
      <c r="V1841" s="32">
        <v>0.23039999999999999</v>
      </c>
      <c r="W1841" s="33">
        <f t="shared" si="56"/>
        <v>8.85</v>
      </c>
    </row>
    <row r="1842" spans="4:23" ht="13.5" thickBot="1" x14ac:dyDescent="0.25">
      <c r="D1842" s="36" t="s">
        <v>8140</v>
      </c>
      <c r="E1842" s="14">
        <v>0.05</v>
      </c>
      <c r="S1842" s="37" t="s">
        <v>8140</v>
      </c>
      <c r="T1842" s="38" t="s">
        <v>2626</v>
      </c>
      <c r="U1842" s="39">
        <f t="shared" si="57"/>
        <v>11.5</v>
      </c>
      <c r="V1842" s="32">
        <v>0.23039999999999999</v>
      </c>
      <c r="W1842" s="33">
        <f t="shared" si="56"/>
        <v>8.85</v>
      </c>
    </row>
    <row r="1843" spans="4:23" ht="13.5" thickBot="1" x14ac:dyDescent="0.25">
      <c r="D1843" s="36" t="s">
        <v>8142</v>
      </c>
      <c r="E1843" s="14">
        <v>0.05</v>
      </c>
      <c r="S1843" s="37" t="s">
        <v>8142</v>
      </c>
      <c r="T1843" s="38" t="s">
        <v>2626</v>
      </c>
      <c r="U1843" s="39">
        <f t="shared" si="57"/>
        <v>11.5</v>
      </c>
      <c r="V1843" s="32">
        <v>0.23039999999999999</v>
      </c>
      <c r="W1843" s="33">
        <f t="shared" si="56"/>
        <v>8.85</v>
      </c>
    </row>
    <row r="1844" spans="4:23" ht="13.5" thickBot="1" x14ac:dyDescent="0.25">
      <c r="D1844" s="36" t="s">
        <v>8145</v>
      </c>
      <c r="E1844" s="14">
        <v>0.05</v>
      </c>
      <c r="S1844" s="37" t="s">
        <v>8145</v>
      </c>
      <c r="T1844" s="38" t="s">
        <v>2626</v>
      </c>
      <c r="U1844" s="39">
        <f t="shared" si="57"/>
        <v>11.5</v>
      </c>
      <c r="V1844" s="32">
        <v>0.23039999999999999</v>
      </c>
      <c r="W1844" s="33">
        <f t="shared" si="56"/>
        <v>8.85</v>
      </c>
    </row>
    <row r="1845" spans="4:23" ht="13.5" thickBot="1" x14ac:dyDescent="0.25">
      <c r="D1845" s="36" t="s">
        <v>8147</v>
      </c>
      <c r="E1845" s="14">
        <v>0.05</v>
      </c>
      <c r="S1845" s="37" t="s">
        <v>8147</v>
      </c>
      <c r="T1845" s="38" t="s">
        <v>2626</v>
      </c>
      <c r="U1845" s="39">
        <f t="shared" si="57"/>
        <v>11.5</v>
      </c>
      <c r="V1845" s="32">
        <v>0.23039999999999999</v>
      </c>
      <c r="W1845" s="33">
        <f t="shared" si="56"/>
        <v>8.85</v>
      </c>
    </row>
    <row r="1846" spans="4:23" ht="13.5" thickBot="1" x14ac:dyDescent="0.25">
      <c r="D1846" s="36" t="s">
        <v>6012</v>
      </c>
      <c r="E1846" s="14">
        <v>0.05</v>
      </c>
      <c r="S1846" s="37" t="s">
        <v>6012</v>
      </c>
      <c r="T1846" s="38" t="s">
        <v>2626</v>
      </c>
      <c r="U1846" s="39">
        <f t="shared" si="57"/>
        <v>11.5</v>
      </c>
      <c r="V1846" s="32">
        <v>0.23039999999999999</v>
      </c>
      <c r="W1846" s="33">
        <f t="shared" si="56"/>
        <v>8.85</v>
      </c>
    </row>
    <row r="1847" spans="4:23" ht="13.5" thickBot="1" x14ac:dyDescent="0.25">
      <c r="D1847" s="36" t="s">
        <v>6014</v>
      </c>
      <c r="E1847" s="14">
        <v>0.05</v>
      </c>
      <c r="S1847" s="37" t="s">
        <v>6014</v>
      </c>
      <c r="T1847" s="38" t="s">
        <v>2626</v>
      </c>
      <c r="U1847" s="39">
        <f t="shared" si="57"/>
        <v>11.5</v>
      </c>
      <c r="V1847" s="32">
        <v>0.23039999999999999</v>
      </c>
      <c r="W1847" s="33">
        <f t="shared" si="56"/>
        <v>8.85</v>
      </c>
    </row>
    <row r="1848" spans="4:23" ht="13.5" thickBot="1" x14ac:dyDescent="0.25">
      <c r="D1848" s="36" t="s">
        <v>6016</v>
      </c>
      <c r="E1848" s="14">
        <v>0.05</v>
      </c>
      <c r="S1848" s="37" t="s">
        <v>6016</v>
      </c>
      <c r="T1848" s="38" t="s">
        <v>2626</v>
      </c>
      <c r="U1848" s="39">
        <f t="shared" si="57"/>
        <v>11.5</v>
      </c>
      <c r="V1848" s="32">
        <v>0.23039999999999999</v>
      </c>
      <c r="W1848" s="33">
        <f t="shared" si="56"/>
        <v>8.85</v>
      </c>
    </row>
    <row r="1849" spans="4:23" ht="13.5" thickBot="1" x14ac:dyDescent="0.25">
      <c r="D1849" s="36" t="s">
        <v>6018</v>
      </c>
      <c r="E1849" s="14">
        <v>0.05</v>
      </c>
      <c r="S1849" s="37" t="s">
        <v>6018</v>
      </c>
      <c r="T1849" s="38" t="s">
        <v>2626</v>
      </c>
      <c r="U1849" s="39">
        <f t="shared" si="57"/>
        <v>11.5</v>
      </c>
      <c r="V1849" s="32">
        <v>0.23039999999999999</v>
      </c>
      <c r="W1849" s="33">
        <f t="shared" si="56"/>
        <v>8.85</v>
      </c>
    </row>
    <row r="1850" spans="4:23" ht="13.5" thickBot="1" x14ac:dyDescent="0.25">
      <c r="D1850" s="36" t="s">
        <v>6020</v>
      </c>
      <c r="E1850" s="14">
        <v>0.05</v>
      </c>
      <c r="S1850" s="37" t="s">
        <v>6020</v>
      </c>
      <c r="T1850" s="38" t="s">
        <v>2626</v>
      </c>
      <c r="U1850" s="39">
        <f t="shared" si="57"/>
        <v>11.5</v>
      </c>
      <c r="V1850" s="32">
        <v>0.23039999999999999</v>
      </c>
      <c r="W1850" s="33">
        <f t="shared" si="56"/>
        <v>8.85</v>
      </c>
    </row>
    <row r="1851" spans="4:23" ht="13.5" thickBot="1" x14ac:dyDescent="0.25">
      <c r="D1851" s="36" t="s">
        <v>8340</v>
      </c>
      <c r="E1851" s="14">
        <v>0.05</v>
      </c>
      <c r="S1851" s="37" t="s">
        <v>8340</v>
      </c>
      <c r="T1851" s="38" t="s">
        <v>2626</v>
      </c>
      <c r="U1851" s="39">
        <f t="shared" si="57"/>
        <v>11.5</v>
      </c>
      <c r="V1851" s="32">
        <v>0.23039999999999999</v>
      </c>
      <c r="W1851" s="33">
        <f t="shared" si="56"/>
        <v>8.85</v>
      </c>
    </row>
    <row r="1852" spans="4:23" ht="13.5" thickBot="1" x14ac:dyDescent="0.25">
      <c r="D1852" s="36" t="s">
        <v>8342</v>
      </c>
      <c r="E1852" s="14">
        <v>0.05</v>
      </c>
      <c r="S1852" s="37" t="s">
        <v>8342</v>
      </c>
      <c r="T1852" s="38" t="s">
        <v>2626</v>
      </c>
      <c r="U1852" s="39">
        <f t="shared" si="57"/>
        <v>11.5</v>
      </c>
      <c r="V1852" s="32">
        <v>0.23039999999999999</v>
      </c>
      <c r="W1852" s="33">
        <f t="shared" si="56"/>
        <v>8.85</v>
      </c>
    </row>
    <row r="1853" spans="4:23" ht="13.5" thickBot="1" x14ac:dyDescent="0.25">
      <c r="D1853" s="36" t="s">
        <v>8344</v>
      </c>
      <c r="E1853" s="14">
        <v>0.05</v>
      </c>
      <c r="S1853" s="37" t="s">
        <v>8344</v>
      </c>
      <c r="T1853" s="38" t="s">
        <v>2626</v>
      </c>
      <c r="U1853" s="39">
        <f t="shared" si="57"/>
        <v>11.5</v>
      </c>
      <c r="V1853" s="32">
        <v>0.23039999999999999</v>
      </c>
      <c r="W1853" s="33">
        <f t="shared" si="56"/>
        <v>8.85</v>
      </c>
    </row>
    <row r="1854" spans="4:23" ht="13.5" thickBot="1" x14ac:dyDescent="0.25">
      <c r="D1854" s="36" t="s">
        <v>4097</v>
      </c>
      <c r="E1854" s="14">
        <v>0.05</v>
      </c>
      <c r="S1854" s="37" t="s">
        <v>4097</v>
      </c>
      <c r="T1854" s="38" t="s">
        <v>2626</v>
      </c>
      <c r="U1854" s="39">
        <f t="shared" si="57"/>
        <v>11.5</v>
      </c>
      <c r="V1854" s="32">
        <v>0.23039999999999999</v>
      </c>
      <c r="W1854" s="33">
        <f t="shared" si="56"/>
        <v>8.85</v>
      </c>
    </row>
    <row r="1855" spans="4:23" ht="13.5" thickBot="1" x14ac:dyDescent="0.25">
      <c r="D1855" s="36" t="s">
        <v>4099</v>
      </c>
      <c r="E1855" s="14">
        <v>0.05</v>
      </c>
      <c r="S1855" s="37" t="s">
        <v>4099</v>
      </c>
      <c r="T1855" s="38" t="s">
        <v>2626</v>
      </c>
      <c r="U1855" s="39">
        <f t="shared" si="57"/>
        <v>11.5</v>
      </c>
      <c r="V1855" s="32">
        <v>0.23039999999999999</v>
      </c>
      <c r="W1855" s="33">
        <f t="shared" si="56"/>
        <v>8.85</v>
      </c>
    </row>
    <row r="1856" spans="4:23" ht="13.5" thickBot="1" x14ac:dyDescent="0.25">
      <c r="D1856" s="36" t="s">
        <v>4101</v>
      </c>
      <c r="E1856" s="14">
        <v>0.05</v>
      </c>
      <c r="S1856" s="37" t="s">
        <v>4101</v>
      </c>
      <c r="T1856" s="38" t="s">
        <v>2626</v>
      </c>
      <c r="U1856" s="39">
        <f t="shared" si="57"/>
        <v>11.5</v>
      </c>
      <c r="V1856" s="32">
        <v>0.23039999999999999</v>
      </c>
      <c r="W1856" s="33">
        <f t="shared" si="56"/>
        <v>8.85</v>
      </c>
    </row>
    <row r="1857" spans="4:23" ht="13.5" thickBot="1" x14ac:dyDescent="0.25">
      <c r="D1857" s="36" t="s">
        <v>4103</v>
      </c>
      <c r="E1857" s="14">
        <v>0.05</v>
      </c>
      <c r="S1857" s="37" t="s">
        <v>4103</v>
      </c>
      <c r="T1857" s="38" t="s">
        <v>2626</v>
      </c>
      <c r="U1857" s="39">
        <f t="shared" si="57"/>
        <v>11.5</v>
      </c>
      <c r="V1857" s="32">
        <v>0.23039999999999999</v>
      </c>
      <c r="W1857" s="33">
        <f t="shared" si="56"/>
        <v>8.85</v>
      </c>
    </row>
    <row r="1858" spans="4:23" ht="13.5" thickBot="1" x14ac:dyDescent="0.25">
      <c r="D1858" s="36">
        <v>31101585</v>
      </c>
      <c r="E1858" s="14">
        <v>0.05</v>
      </c>
      <c r="S1858" s="37">
        <v>31101585</v>
      </c>
      <c r="T1858" s="38" t="s">
        <v>2626</v>
      </c>
      <c r="U1858" s="39">
        <f t="shared" si="57"/>
        <v>11.5</v>
      </c>
      <c r="V1858" s="32">
        <v>0.23039999999999999</v>
      </c>
      <c r="W1858" s="33">
        <f t="shared" si="56"/>
        <v>8.85</v>
      </c>
    </row>
    <row r="1859" spans="4:23" ht="13.5" thickBot="1" x14ac:dyDescent="0.25">
      <c r="D1859" s="36" t="s">
        <v>6669</v>
      </c>
      <c r="E1859" s="14">
        <v>0.05</v>
      </c>
      <c r="S1859" s="37" t="s">
        <v>6669</v>
      </c>
      <c r="T1859" s="38" t="s">
        <v>2626</v>
      </c>
      <c r="U1859" s="39">
        <f t="shared" si="57"/>
        <v>11.5</v>
      </c>
      <c r="V1859" s="32">
        <v>0.23039999999999999</v>
      </c>
      <c r="W1859" s="33">
        <f t="shared" si="56"/>
        <v>8.85</v>
      </c>
    </row>
    <row r="1860" spans="4:23" ht="13.5" thickBot="1" x14ac:dyDescent="0.25">
      <c r="D1860" s="36" t="s">
        <v>6671</v>
      </c>
      <c r="E1860" s="14">
        <v>0.05</v>
      </c>
      <c r="S1860" s="37" t="s">
        <v>6671</v>
      </c>
      <c r="T1860" s="38" t="s">
        <v>2626</v>
      </c>
      <c r="U1860" s="39">
        <f t="shared" si="57"/>
        <v>11.5</v>
      </c>
      <c r="V1860" s="32">
        <v>0.23039999999999999</v>
      </c>
      <c r="W1860" s="33">
        <f t="shared" si="56"/>
        <v>8.85</v>
      </c>
    </row>
    <row r="1861" spans="4:23" ht="13.5" thickBot="1" x14ac:dyDescent="0.25">
      <c r="D1861" s="36" t="s">
        <v>6673</v>
      </c>
      <c r="E1861" s="14">
        <v>0.05</v>
      </c>
      <c r="S1861" s="37" t="s">
        <v>6673</v>
      </c>
      <c r="T1861" s="38" t="s">
        <v>2626</v>
      </c>
      <c r="U1861" s="39">
        <f t="shared" si="57"/>
        <v>11.5</v>
      </c>
      <c r="V1861" s="32">
        <v>0.23039999999999999</v>
      </c>
      <c r="W1861" s="33">
        <f t="shared" ref="W1861:W1924" si="58">ROUND(U1861*IF(V1861=1,1,(1-V1861)),3)</f>
        <v>8.85</v>
      </c>
    </row>
    <row r="1862" spans="4:23" ht="13.5" thickBot="1" x14ac:dyDescent="0.25">
      <c r="D1862" s="36" t="s">
        <v>6675</v>
      </c>
      <c r="E1862" s="14">
        <v>0.05</v>
      </c>
      <c r="S1862" s="37" t="s">
        <v>6675</v>
      </c>
      <c r="T1862" s="38" t="s">
        <v>2626</v>
      </c>
      <c r="U1862" s="39">
        <f t="shared" si="57"/>
        <v>11.5</v>
      </c>
      <c r="V1862" s="32">
        <v>0.23039999999999999</v>
      </c>
      <c r="W1862" s="33">
        <f t="shared" si="58"/>
        <v>8.85</v>
      </c>
    </row>
    <row r="1863" spans="4:23" ht="13.5" thickBot="1" x14ac:dyDescent="0.25">
      <c r="D1863" s="36" t="s">
        <v>6677</v>
      </c>
      <c r="E1863" s="14">
        <v>0.05</v>
      </c>
      <c r="S1863" s="37" t="s">
        <v>6677</v>
      </c>
      <c r="T1863" s="38" t="s">
        <v>2626</v>
      </c>
      <c r="U1863" s="39">
        <f t="shared" si="57"/>
        <v>11.5</v>
      </c>
      <c r="V1863" s="32">
        <v>0.23039999999999999</v>
      </c>
      <c r="W1863" s="33">
        <f t="shared" si="58"/>
        <v>8.85</v>
      </c>
    </row>
    <row r="1864" spans="4:23" ht="13.5" thickBot="1" x14ac:dyDescent="0.25">
      <c r="D1864" s="36" t="s">
        <v>6679</v>
      </c>
      <c r="E1864" s="14">
        <v>0.05</v>
      </c>
      <c r="S1864" s="37" t="s">
        <v>6679</v>
      </c>
      <c r="T1864" s="38" t="s">
        <v>2626</v>
      </c>
      <c r="U1864" s="39">
        <f t="shared" ref="U1864:U1927" si="59">$T$1</f>
        <v>11.5</v>
      </c>
      <c r="V1864" s="32">
        <v>0.23039999999999999</v>
      </c>
      <c r="W1864" s="33">
        <f t="shared" si="58"/>
        <v>8.85</v>
      </c>
    </row>
    <row r="1865" spans="4:23" ht="13.5" thickBot="1" x14ac:dyDescent="0.25">
      <c r="D1865" s="36" t="s">
        <v>6681</v>
      </c>
      <c r="E1865" s="14">
        <v>0.05</v>
      </c>
      <c r="S1865" s="37" t="s">
        <v>6681</v>
      </c>
      <c r="T1865" s="38" t="s">
        <v>2626</v>
      </c>
      <c r="U1865" s="39">
        <f t="shared" si="59"/>
        <v>11.5</v>
      </c>
      <c r="V1865" s="32">
        <v>0.23039999999999999</v>
      </c>
      <c r="W1865" s="33">
        <f t="shared" si="58"/>
        <v>8.85</v>
      </c>
    </row>
    <row r="1866" spans="4:23" ht="13.5" thickBot="1" x14ac:dyDescent="0.25">
      <c r="D1866" s="36" t="s">
        <v>6683</v>
      </c>
      <c r="E1866" s="14">
        <v>0.05</v>
      </c>
      <c r="S1866" s="37" t="s">
        <v>6683</v>
      </c>
      <c r="T1866" s="38" t="s">
        <v>2626</v>
      </c>
      <c r="U1866" s="39">
        <f t="shared" si="59"/>
        <v>11.5</v>
      </c>
      <c r="V1866" s="32">
        <v>0.23039999999999999</v>
      </c>
      <c r="W1866" s="33">
        <f t="shared" si="58"/>
        <v>8.85</v>
      </c>
    </row>
    <row r="1867" spans="4:23" ht="13.5" thickBot="1" x14ac:dyDescent="0.25">
      <c r="D1867" s="36" t="s">
        <v>6685</v>
      </c>
      <c r="E1867" s="14">
        <v>0.05</v>
      </c>
      <c r="S1867" s="37" t="s">
        <v>6685</v>
      </c>
      <c r="T1867" s="38" t="s">
        <v>2626</v>
      </c>
      <c r="U1867" s="39">
        <f t="shared" si="59"/>
        <v>11.5</v>
      </c>
      <c r="V1867" s="32">
        <v>0.23039999999999999</v>
      </c>
      <c r="W1867" s="33">
        <f t="shared" si="58"/>
        <v>8.85</v>
      </c>
    </row>
    <row r="1868" spans="4:23" ht="13.5" thickBot="1" x14ac:dyDescent="0.25">
      <c r="D1868" s="36" t="s">
        <v>6687</v>
      </c>
      <c r="E1868" s="14">
        <v>0.05</v>
      </c>
      <c r="S1868" s="37" t="s">
        <v>6687</v>
      </c>
      <c r="T1868" s="38" t="s">
        <v>2626</v>
      </c>
      <c r="U1868" s="39">
        <f t="shared" si="59"/>
        <v>11.5</v>
      </c>
      <c r="V1868" s="32">
        <v>0.23039999999999999</v>
      </c>
      <c r="W1868" s="33">
        <f t="shared" si="58"/>
        <v>8.85</v>
      </c>
    </row>
    <row r="1869" spans="4:23" ht="13.5" thickBot="1" x14ac:dyDescent="0.25">
      <c r="D1869" s="36" t="s">
        <v>6689</v>
      </c>
      <c r="E1869" s="14">
        <v>0.05</v>
      </c>
      <c r="S1869" s="37" t="s">
        <v>6689</v>
      </c>
      <c r="T1869" s="38" t="s">
        <v>2626</v>
      </c>
      <c r="U1869" s="39">
        <f t="shared" si="59"/>
        <v>11.5</v>
      </c>
      <c r="V1869" s="32">
        <v>0.23039999999999999</v>
      </c>
      <c r="W1869" s="33">
        <f t="shared" si="58"/>
        <v>8.85</v>
      </c>
    </row>
    <row r="1870" spans="4:23" ht="13.5" thickBot="1" x14ac:dyDescent="0.25">
      <c r="D1870" s="36" t="s">
        <v>6691</v>
      </c>
      <c r="E1870" s="14">
        <v>0.05</v>
      </c>
      <c r="S1870" s="37" t="s">
        <v>6691</v>
      </c>
      <c r="T1870" s="38" t="s">
        <v>2626</v>
      </c>
      <c r="U1870" s="39">
        <f t="shared" si="59"/>
        <v>11.5</v>
      </c>
      <c r="V1870" s="32">
        <v>0.23039999999999999</v>
      </c>
      <c r="W1870" s="33">
        <f t="shared" si="58"/>
        <v>8.85</v>
      </c>
    </row>
    <row r="1871" spans="4:23" ht="13.5" thickBot="1" x14ac:dyDescent="0.25">
      <c r="D1871" s="36" t="s">
        <v>7237</v>
      </c>
      <c r="E1871" s="14">
        <v>0.05</v>
      </c>
      <c r="S1871" s="37" t="s">
        <v>7237</v>
      </c>
      <c r="T1871" s="38" t="s">
        <v>2626</v>
      </c>
      <c r="U1871" s="39">
        <f t="shared" si="59"/>
        <v>11.5</v>
      </c>
      <c r="V1871" s="32">
        <v>0.23039999999999999</v>
      </c>
      <c r="W1871" s="33">
        <f t="shared" si="58"/>
        <v>8.85</v>
      </c>
    </row>
    <row r="1872" spans="4:23" ht="13.5" thickBot="1" x14ac:dyDescent="0.25">
      <c r="D1872" s="36" t="s">
        <v>7239</v>
      </c>
      <c r="E1872" s="14">
        <v>0.05</v>
      </c>
      <c r="S1872" s="37" t="s">
        <v>7239</v>
      </c>
      <c r="T1872" s="38" t="s">
        <v>2626</v>
      </c>
      <c r="U1872" s="39">
        <f t="shared" si="59"/>
        <v>11.5</v>
      </c>
      <c r="V1872" s="32">
        <v>0.23039999999999999</v>
      </c>
      <c r="W1872" s="33">
        <f t="shared" si="58"/>
        <v>8.85</v>
      </c>
    </row>
    <row r="1873" spans="4:23" ht="13.5" thickBot="1" x14ac:dyDescent="0.25">
      <c r="D1873" s="36" t="s">
        <v>7241</v>
      </c>
      <c r="E1873" s="14">
        <v>0.05</v>
      </c>
      <c r="S1873" s="37" t="s">
        <v>7241</v>
      </c>
      <c r="T1873" s="38" t="s">
        <v>2626</v>
      </c>
      <c r="U1873" s="39">
        <f t="shared" si="59"/>
        <v>11.5</v>
      </c>
      <c r="V1873" s="32">
        <v>0.23039999999999999</v>
      </c>
      <c r="W1873" s="33">
        <f t="shared" si="58"/>
        <v>8.85</v>
      </c>
    </row>
    <row r="1874" spans="4:23" ht="13.5" thickBot="1" x14ac:dyDescent="0.25">
      <c r="D1874" s="36" t="s">
        <v>7243</v>
      </c>
      <c r="E1874" s="14">
        <v>0.05</v>
      </c>
      <c r="S1874" s="37" t="s">
        <v>7243</v>
      </c>
      <c r="T1874" s="38" t="s">
        <v>2626</v>
      </c>
      <c r="U1874" s="39">
        <f t="shared" si="59"/>
        <v>11.5</v>
      </c>
      <c r="V1874" s="32">
        <v>0.23039999999999999</v>
      </c>
      <c r="W1874" s="33">
        <f t="shared" si="58"/>
        <v>8.85</v>
      </c>
    </row>
    <row r="1875" spans="4:23" ht="13.5" thickBot="1" x14ac:dyDescent="0.25">
      <c r="D1875" s="36" t="s">
        <v>7245</v>
      </c>
      <c r="E1875" s="14">
        <v>0.05</v>
      </c>
      <c r="S1875" s="37" t="s">
        <v>7245</v>
      </c>
      <c r="T1875" s="38" t="s">
        <v>2626</v>
      </c>
      <c r="U1875" s="39">
        <f t="shared" si="59"/>
        <v>11.5</v>
      </c>
      <c r="V1875" s="32">
        <v>0.23039999999999999</v>
      </c>
      <c r="W1875" s="33">
        <f t="shared" si="58"/>
        <v>8.85</v>
      </c>
    </row>
    <row r="1876" spans="4:23" ht="13.5" thickBot="1" x14ac:dyDescent="0.25">
      <c r="D1876" s="36" t="s">
        <v>7247</v>
      </c>
      <c r="E1876" s="14">
        <v>0.05</v>
      </c>
      <c r="S1876" s="37" t="s">
        <v>7247</v>
      </c>
      <c r="T1876" s="38" t="s">
        <v>2626</v>
      </c>
      <c r="U1876" s="39">
        <f t="shared" si="59"/>
        <v>11.5</v>
      </c>
      <c r="V1876" s="32">
        <v>0.23039999999999999</v>
      </c>
      <c r="W1876" s="33">
        <f t="shared" si="58"/>
        <v>8.85</v>
      </c>
    </row>
    <row r="1877" spans="4:23" ht="13.5" thickBot="1" x14ac:dyDescent="0.25">
      <c r="D1877" s="36" t="s">
        <v>7249</v>
      </c>
      <c r="E1877" s="14">
        <v>0.05</v>
      </c>
      <c r="S1877" s="37" t="s">
        <v>7249</v>
      </c>
      <c r="T1877" s="38" t="s">
        <v>2626</v>
      </c>
      <c r="U1877" s="39">
        <f t="shared" si="59"/>
        <v>11.5</v>
      </c>
      <c r="V1877" s="32">
        <v>0.23039999999999999</v>
      </c>
      <c r="W1877" s="33">
        <f t="shared" si="58"/>
        <v>8.85</v>
      </c>
    </row>
    <row r="1878" spans="4:23" ht="13.5" thickBot="1" x14ac:dyDescent="0.25">
      <c r="D1878" s="36" t="s">
        <v>7521</v>
      </c>
      <c r="E1878" s="14">
        <v>0.05</v>
      </c>
      <c r="S1878" s="37" t="s">
        <v>7521</v>
      </c>
      <c r="T1878" s="38" t="s">
        <v>2626</v>
      </c>
      <c r="U1878" s="39">
        <f t="shared" si="59"/>
        <v>11.5</v>
      </c>
      <c r="V1878" s="32">
        <v>0.23039999999999999</v>
      </c>
      <c r="W1878" s="33">
        <f t="shared" si="58"/>
        <v>8.85</v>
      </c>
    </row>
    <row r="1879" spans="4:23" ht="13.5" thickBot="1" x14ac:dyDescent="0.25">
      <c r="D1879" s="36" t="s">
        <v>7523</v>
      </c>
      <c r="E1879" s="14">
        <v>0.05</v>
      </c>
      <c r="S1879" s="37" t="s">
        <v>7523</v>
      </c>
      <c r="T1879" s="38" t="s">
        <v>2626</v>
      </c>
      <c r="U1879" s="39">
        <f t="shared" si="59"/>
        <v>11.5</v>
      </c>
      <c r="V1879" s="32">
        <v>0.23039999999999999</v>
      </c>
      <c r="W1879" s="33">
        <f t="shared" si="58"/>
        <v>8.85</v>
      </c>
    </row>
    <row r="1880" spans="4:23" ht="13.5" thickBot="1" x14ac:dyDescent="0.25">
      <c r="D1880" s="36" t="s">
        <v>7525</v>
      </c>
      <c r="E1880" s="14">
        <v>0.05</v>
      </c>
      <c r="S1880" s="37" t="s">
        <v>7525</v>
      </c>
      <c r="T1880" s="38" t="s">
        <v>2626</v>
      </c>
      <c r="U1880" s="39">
        <f t="shared" si="59"/>
        <v>11.5</v>
      </c>
      <c r="V1880" s="32">
        <v>0.23039999999999999</v>
      </c>
      <c r="W1880" s="33">
        <f t="shared" si="58"/>
        <v>8.85</v>
      </c>
    </row>
    <row r="1881" spans="4:23" ht="13.5" thickBot="1" x14ac:dyDescent="0.25">
      <c r="D1881" s="36" t="s">
        <v>7527</v>
      </c>
      <c r="E1881" s="14">
        <v>0.05</v>
      </c>
      <c r="S1881" s="37" t="s">
        <v>7527</v>
      </c>
      <c r="T1881" s="38" t="s">
        <v>2626</v>
      </c>
      <c r="U1881" s="39">
        <f t="shared" si="59"/>
        <v>11.5</v>
      </c>
      <c r="V1881" s="32">
        <v>0.23039999999999999</v>
      </c>
      <c r="W1881" s="33">
        <f t="shared" si="58"/>
        <v>8.85</v>
      </c>
    </row>
    <row r="1882" spans="4:23" ht="13.5" thickBot="1" x14ac:dyDescent="0.25">
      <c r="D1882" s="36" t="s">
        <v>7529</v>
      </c>
      <c r="E1882" s="14">
        <v>0.05</v>
      </c>
      <c r="S1882" s="37" t="s">
        <v>7529</v>
      </c>
      <c r="T1882" s="38" t="s">
        <v>2626</v>
      </c>
      <c r="U1882" s="39">
        <f t="shared" si="59"/>
        <v>11.5</v>
      </c>
      <c r="V1882" s="32">
        <v>0.23039999999999999</v>
      </c>
      <c r="W1882" s="33">
        <f t="shared" si="58"/>
        <v>8.85</v>
      </c>
    </row>
    <row r="1883" spans="4:23" ht="13.5" thickBot="1" x14ac:dyDescent="0.25">
      <c r="D1883" s="36" t="s">
        <v>7531</v>
      </c>
      <c r="E1883" s="14">
        <v>0.05</v>
      </c>
      <c r="S1883" s="37" t="s">
        <v>7531</v>
      </c>
      <c r="T1883" s="38" t="s">
        <v>2626</v>
      </c>
      <c r="U1883" s="39">
        <f t="shared" si="59"/>
        <v>11.5</v>
      </c>
      <c r="V1883" s="32">
        <v>0.23039999999999999</v>
      </c>
      <c r="W1883" s="33">
        <f t="shared" si="58"/>
        <v>8.85</v>
      </c>
    </row>
    <row r="1884" spans="4:23" ht="13.5" thickBot="1" x14ac:dyDescent="0.25">
      <c r="D1884" s="36" t="s">
        <v>7533</v>
      </c>
      <c r="E1884" s="14">
        <v>0.05</v>
      </c>
      <c r="S1884" s="37" t="s">
        <v>7533</v>
      </c>
      <c r="T1884" s="38" t="s">
        <v>2626</v>
      </c>
      <c r="U1884" s="39">
        <f t="shared" si="59"/>
        <v>11.5</v>
      </c>
      <c r="V1884" s="32">
        <v>0.23039999999999999</v>
      </c>
      <c r="W1884" s="33">
        <f t="shared" si="58"/>
        <v>8.85</v>
      </c>
    </row>
    <row r="1885" spans="4:23" ht="13.5" thickBot="1" x14ac:dyDescent="0.25">
      <c r="D1885" s="36" t="s">
        <v>7535</v>
      </c>
      <c r="E1885" s="14">
        <v>0.05</v>
      </c>
      <c r="S1885" s="37" t="s">
        <v>7535</v>
      </c>
      <c r="T1885" s="38" t="s">
        <v>2626</v>
      </c>
      <c r="U1885" s="39">
        <f t="shared" si="59"/>
        <v>11.5</v>
      </c>
      <c r="V1885" s="32">
        <v>0.23039999999999999</v>
      </c>
      <c r="W1885" s="33">
        <f t="shared" si="58"/>
        <v>8.85</v>
      </c>
    </row>
    <row r="1886" spans="4:23" ht="13.5" thickBot="1" x14ac:dyDescent="0.25">
      <c r="D1886" s="36" t="s">
        <v>7537</v>
      </c>
      <c r="E1886" s="14">
        <v>0.05</v>
      </c>
      <c r="S1886" s="37" t="s">
        <v>7537</v>
      </c>
      <c r="T1886" s="38" t="s">
        <v>2626</v>
      </c>
      <c r="U1886" s="39">
        <f t="shared" si="59"/>
        <v>11.5</v>
      </c>
      <c r="V1886" s="32">
        <v>0.23039999999999999</v>
      </c>
      <c r="W1886" s="33">
        <f t="shared" si="58"/>
        <v>8.85</v>
      </c>
    </row>
    <row r="1887" spans="4:23" ht="13.5" thickBot="1" x14ac:dyDescent="0.25">
      <c r="D1887" s="36" t="s">
        <v>7539</v>
      </c>
      <c r="E1887" s="14">
        <v>0.05</v>
      </c>
      <c r="S1887" s="37" t="s">
        <v>7539</v>
      </c>
      <c r="T1887" s="38" t="s">
        <v>2626</v>
      </c>
      <c r="U1887" s="39">
        <f t="shared" si="59"/>
        <v>11.5</v>
      </c>
      <c r="V1887" s="32">
        <v>0.23039999999999999</v>
      </c>
      <c r="W1887" s="33">
        <f t="shared" si="58"/>
        <v>8.85</v>
      </c>
    </row>
    <row r="1888" spans="4:23" ht="13.5" thickBot="1" x14ac:dyDescent="0.25">
      <c r="D1888" s="36" t="s">
        <v>7541</v>
      </c>
      <c r="E1888" s="14">
        <v>0.05</v>
      </c>
      <c r="S1888" s="37" t="s">
        <v>7541</v>
      </c>
      <c r="T1888" s="38" t="s">
        <v>2626</v>
      </c>
      <c r="U1888" s="39">
        <f t="shared" si="59"/>
        <v>11.5</v>
      </c>
      <c r="V1888" s="32">
        <v>0.23039999999999999</v>
      </c>
      <c r="W1888" s="33">
        <f t="shared" si="58"/>
        <v>8.85</v>
      </c>
    </row>
    <row r="1889" spans="4:23" ht="13.5" thickBot="1" x14ac:dyDescent="0.25">
      <c r="D1889" s="36" t="s">
        <v>7543</v>
      </c>
      <c r="E1889" s="14">
        <v>0.05</v>
      </c>
      <c r="S1889" s="37" t="s">
        <v>7543</v>
      </c>
      <c r="T1889" s="38" t="s">
        <v>2626</v>
      </c>
      <c r="U1889" s="39">
        <f t="shared" si="59"/>
        <v>11.5</v>
      </c>
      <c r="V1889" s="32">
        <v>0.23039999999999999</v>
      </c>
      <c r="W1889" s="33">
        <f t="shared" si="58"/>
        <v>8.85</v>
      </c>
    </row>
    <row r="1890" spans="4:23" ht="13.5" thickBot="1" x14ac:dyDescent="0.25">
      <c r="D1890" s="36" t="s">
        <v>7545</v>
      </c>
      <c r="E1890" s="14">
        <v>0.05</v>
      </c>
      <c r="S1890" s="37" t="s">
        <v>7545</v>
      </c>
      <c r="T1890" s="38" t="s">
        <v>2626</v>
      </c>
      <c r="U1890" s="39">
        <f t="shared" si="59"/>
        <v>11.5</v>
      </c>
      <c r="V1890" s="32">
        <v>0.23039999999999999</v>
      </c>
      <c r="W1890" s="33">
        <f t="shared" si="58"/>
        <v>8.85</v>
      </c>
    </row>
    <row r="1891" spans="4:23" ht="13.5" thickBot="1" x14ac:dyDescent="0.25">
      <c r="D1891" s="36" t="s">
        <v>7547</v>
      </c>
      <c r="E1891" s="14">
        <v>0.05</v>
      </c>
      <c r="S1891" s="37" t="s">
        <v>7547</v>
      </c>
      <c r="T1891" s="38" t="s">
        <v>2626</v>
      </c>
      <c r="U1891" s="39">
        <f t="shared" si="59"/>
        <v>11.5</v>
      </c>
      <c r="V1891" s="32">
        <v>0.23039999999999999</v>
      </c>
      <c r="W1891" s="33">
        <f t="shared" si="58"/>
        <v>8.85</v>
      </c>
    </row>
    <row r="1892" spans="4:23" ht="13.5" thickBot="1" x14ac:dyDescent="0.25">
      <c r="D1892" s="36" t="s">
        <v>7549</v>
      </c>
      <c r="E1892" s="14">
        <v>0.05</v>
      </c>
      <c r="S1892" s="37" t="s">
        <v>7549</v>
      </c>
      <c r="T1892" s="38" t="s">
        <v>2626</v>
      </c>
      <c r="U1892" s="39">
        <f t="shared" si="59"/>
        <v>11.5</v>
      </c>
      <c r="V1892" s="32">
        <v>0.23039999999999999</v>
      </c>
      <c r="W1892" s="33">
        <f t="shared" si="58"/>
        <v>8.85</v>
      </c>
    </row>
    <row r="1893" spans="4:23" ht="13.5" thickBot="1" x14ac:dyDescent="0.25">
      <c r="D1893" s="36" t="s">
        <v>7551</v>
      </c>
      <c r="E1893" s="14">
        <v>0.05</v>
      </c>
      <c r="S1893" s="37" t="s">
        <v>7551</v>
      </c>
      <c r="T1893" s="38" t="s">
        <v>2626</v>
      </c>
      <c r="U1893" s="39">
        <f t="shared" si="59"/>
        <v>11.5</v>
      </c>
      <c r="V1893" s="32">
        <v>0.23039999999999999</v>
      </c>
      <c r="W1893" s="33">
        <f t="shared" si="58"/>
        <v>8.85</v>
      </c>
    </row>
    <row r="1894" spans="4:23" ht="13.5" thickBot="1" x14ac:dyDescent="0.25">
      <c r="D1894" s="36" t="s">
        <v>7553</v>
      </c>
      <c r="E1894" s="14">
        <v>0.05</v>
      </c>
      <c r="S1894" s="37" t="s">
        <v>7553</v>
      </c>
      <c r="T1894" s="38" t="s">
        <v>2626</v>
      </c>
      <c r="U1894" s="39">
        <f t="shared" si="59"/>
        <v>11.5</v>
      </c>
      <c r="V1894" s="32">
        <v>0.23039999999999999</v>
      </c>
      <c r="W1894" s="33">
        <f t="shared" si="58"/>
        <v>8.85</v>
      </c>
    </row>
    <row r="1895" spans="4:23" ht="13.5" thickBot="1" x14ac:dyDescent="0.25">
      <c r="D1895" s="36" t="s">
        <v>7555</v>
      </c>
      <c r="E1895" s="14">
        <v>0.05</v>
      </c>
      <c r="S1895" s="37" t="s">
        <v>7555</v>
      </c>
      <c r="T1895" s="38" t="s">
        <v>2626</v>
      </c>
      <c r="U1895" s="39">
        <f t="shared" si="59"/>
        <v>11.5</v>
      </c>
      <c r="V1895" s="32">
        <v>0.23039999999999999</v>
      </c>
      <c r="W1895" s="33">
        <f t="shared" si="58"/>
        <v>8.85</v>
      </c>
    </row>
    <row r="1896" spans="4:23" ht="13.5" thickBot="1" x14ac:dyDescent="0.25">
      <c r="D1896" s="36" t="s">
        <v>7557</v>
      </c>
      <c r="E1896" s="14">
        <v>0.05</v>
      </c>
      <c r="S1896" s="37" t="s">
        <v>7557</v>
      </c>
      <c r="T1896" s="38" t="s">
        <v>2626</v>
      </c>
      <c r="U1896" s="39">
        <f t="shared" si="59"/>
        <v>11.5</v>
      </c>
      <c r="V1896" s="32">
        <v>0.23039999999999999</v>
      </c>
      <c r="W1896" s="33">
        <f t="shared" si="58"/>
        <v>8.85</v>
      </c>
    </row>
    <row r="1897" spans="4:23" ht="13.5" thickBot="1" x14ac:dyDescent="0.25">
      <c r="D1897" s="36" t="s">
        <v>7559</v>
      </c>
      <c r="E1897" s="14">
        <v>0.05</v>
      </c>
      <c r="S1897" s="37" t="s">
        <v>7559</v>
      </c>
      <c r="T1897" s="38" t="s">
        <v>2626</v>
      </c>
      <c r="U1897" s="39">
        <f t="shared" si="59"/>
        <v>11.5</v>
      </c>
      <c r="V1897" s="32">
        <v>0.23039999999999999</v>
      </c>
      <c r="W1897" s="33">
        <f t="shared" si="58"/>
        <v>8.85</v>
      </c>
    </row>
    <row r="1898" spans="4:23" ht="13.5" thickBot="1" x14ac:dyDescent="0.25">
      <c r="D1898" s="36" t="s">
        <v>7561</v>
      </c>
      <c r="E1898" s="14">
        <v>0.05</v>
      </c>
      <c r="S1898" s="37" t="s">
        <v>7561</v>
      </c>
      <c r="T1898" s="38" t="s">
        <v>2626</v>
      </c>
      <c r="U1898" s="39">
        <f t="shared" si="59"/>
        <v>11.5</v>
      </c>
      <c r="V1898" s="32">
        <v>0.23039999999999999</v>
      </c>
      <c r="W1898" s="33">
        <f t="shared" si="58"/>
        <v>8.85</v>
      </c>
    </row>
    <row r="1899" spans="4:23" ht="13.5" thickBot="1" x14ac:dyDescent="0.25">
      <c r="D1899" s="36" t="s">
        <v>7563</v>
      </c>
      <c r="E1899" s="14">
        <v>0.05</v>
      </c>
      <c r="S1899" s="37" t="s">
        <v>7563</v>
      </c>
      <c r="T1899" s="38" t="s">
        <v>2626</v>
      </c>
      <c r="U1899" s="39">
        <f t="shared" si="59"/>
        <v>11.5</v>
      </c>
      <c r="V1899" s="32">
        <v>0.23039999999999999</v>
      </c>
      <c r="W1899" s="33">
        <f t="shared" si="58"/>
        <v>8.85</v>
      </c>
    </row>
    <row r="1900" spans="4:23" ht="13.5" thickBot="1" x14ac:dyDescent="0.25">
      <c r="D1900" s="36" t="s">
        <v>7565</v>
      </c>
      <c r="E1900" s="14">
        <v>0.05</v>
      </c>
      <c r="S1900" s="37" t="s">
        <v>7565</v>
      </c>
      <c r="T1900" s="38" t="s">
        <v>2626</v>
      </c>
      <c r="U1900" s="39">
        <f t="shared" si="59"/>
        <v>11.5</v>
      </c>
      <c r="V1900" s="32">
        <v>0.23039999999999999</v>
      </c>
      <c r="W1900" s="33">
        <f t="shared" si="58"/>
        <v>8.85</v>
      </c>
    </row>
    <row r="1901" spans="4:23" ht="13.5" thickBot="1" x14ac:dyDescent="0.25">
      <c r="D1901" s="36" t="s">
        <v>7567</v>
      </c>
      <c r="E1901" s="14">
        <v>0.05</v>
      </c>
      <c r="S1901" s="37" t="s">
        <v>7567</v>
      </c>
      <c r="T1901" s="38" t="s">
        <v>2626</v>
      </c>
      <c r="U1901" s="39">
        <f t="shared" si="59"/>
        <v>11.5</v>
      </c>
      <c r="V1901" s="32">
        <v>0.23039999999999999</v>
      </c>
      <c r="W1901" s="33">
        <f t="shared" si="58"/>
        <v>8.85</v>
      </c>
    </row>
    <row r="1902" spans="4:23" ht="13.5" thickBot="1" x14ac:dyDescent="0.25">
      <c r="D1902" s="36" t="s">
        <v>7569</v>
      </c>
      <c r="E1902" s="14">
        <v>0.05</v>
      </c>
      <c r="S1902" s="37" t="s">
        <v>7569</v>
      </c>
      <c r="T1902" s="38" t="s">
        <v>2626</v>
      </c>
      <c r="U1902" s="39">
        <f t="shared" si="59"/>
        <v>11.5</v>
      </c>
      <c r="V1902" s="32">
        <v>0.23039999999999999</v>
      </c>
      <c r="W1902" s="33">
        <f t="shared" si="58"/>
        <v>8.85</v>
      </c>
    </row>
    <row r="1903" spans="4:23" ht="13.5" thickBot="1" x14ac:dyDescent="0.25">
      <c r="D1903" s="36" t="s">
        <v>7571</v>
      </c>
      <c r="E1903" s="14">
        <v>0.05</v>
      </c>
      <c r="S1903" s="37" t="s">
        <v>7571</v>
      </c>
      <c r="T1903" s="38" t="s">
        <v>2626</v>
      </c>
      <c r="U1903" s="39">
        <f t="shared" si="59"/>
        <v>11.5</v>
      </c>
      <c r="V1903" s="32">
        <v>0.23039999999999999</v>
      </c>
      <c r="W1903" s="33">
        <f t="shared" si="58"/>
        <v>8.85</v>
      </c>
    </row>
    <row r="1904" spans="4:23" ht="13.5" thickBot="1" x14ac:dyDescent="0.25">
      <c r="D1904" s="36" t="s">
        <v>7573</v>
      </c>
      <c r="E1904" s="14">
        <v>0.05</v>
      </c>
      <c r="S1904" s="37" t="s">
        <v>7573</v>
      </c>
      <c r="T1904" s="38" t="s">
        <v>2626</v>
      </c>
      <c r="U1904" s="39">
        <f t="shared" si="59"/>
        <v>11.5</v>
      </c>
      <c r="V1904" s="32">
        <v>0.23039999999999999</v>
      </c>
      <c r="W1904" s="33">
        <f t="shared" si="58"/>
        <v>8.85</v>
      </c>
    </row>
    <row r="1905" spans="4:23" ht="13.5" thickBot="1" x14ac:dyDescent="0.25">
      <c r="D1905" s="36" t="s">
        <v>7575</v>
      </c>
      <c r="E1905" s="14">
        <v>0.05</v>
      </c>
      <c r="S1905" s="37" t="s">
        <v>7575</v>
      </c>
      <c r="T1905" s="38" t="s">
        <v>2626</v>
      </c>
      <c r="U1905" s="39">
        <f t="shared" si="59"/>
        <v>11.5</v>
      </c>
      <c r="V1905" s="32">
        <v>0.23039999999999999</v>
      </c>
      <c r="W1905" s="33">
        <f t="shared" si="58"/>
        <v>8.85</v>
      </c>
    </row>
    <row r="1906" spans="4:23" ht="13.5" thickBot="1" x14ac:dyDescent="0.25">
      <c r="D1906" s="36" t="s">
        <v>7577</v>
      </c>
      <c r="E1906" s="14">
        <v>0.05</v>
      </c>
      <c r="S1906" s="37" t="s">
        <v>7577</v>
      </c>
      <c r="T1906" s="38" t="s">
        <v>2626</v>
      </c>
      <c r="U1906" s="39">
        <f t="shared" si="59"/>
        <v>11.5</v>
      </c>
      <c r="V1906" s="32">
        <v>0.23039999999999999</v>
      </c>
      <c r="W1906" s="33">
        <f t="shared" si="58"/>
        <v>8.85</v>
      </c>
    </row>
    <row r="1907" spans="4:23" ht="13.5" thickBot="1" x14ac:dyDescent="0.25">
      <c r="D1907" s="36" t="s">
        <v>5357</v>
      </c>
      <c r="E1907" s="14">
        <v>0.05</v>
      </c>
      <c r="S1907" s="37" t="s">
        <v>5357</v>
      </c>
      <c r="T1907" s="38" t="s">
        <v>2626</v>
      </c>
      <c r="U1907" s="39">
        <f t="shared" si="59"/>
        <v>11.5</v>
      </c>
      <c r="V1907" s="32">
        <v>0.23039999999999999</v>
      </c>
      <c r="W1907" s="33">
        <f t="shared" si="58"/>
        <v>8.85</v>
      </c>
    </row>
    <row r="1908" spans="4:23" ht="13.5" thickBot="1" x14ac:dyDescent="0.25">
      <c r="D1908" s="36" t="s">
        <v>5359</v>
      </c>
      <c r="E1908" s="14">
        <v>0.05</v>
      </c>
      <c r="S1908" s="37" t="s">
        <v>5359</v>
      </c>
      <c r="T1908" s="38" t="s">
        <v>2626</v>
      </c>
      <c r="U1908" s="39">
        <f t="shared" si="59"/>
        <v>11.5</v>
      </c>
      <c r="V1908" s="32">
        <v>0.23039999999999999</v>
      </c>
      <c r="W1908" s="33">
        <f t="shared" si="58"/>
        <v>8.85</v>
      </c>
    </row>
    <row r="1909" spans="4:23" ht="13.5" thickBot="1" x14ac:dyDescent="0.25">
      <c r="D1909" s="36" t="s">
        <v>5361</v>
      </c>
      <c r="E1909" s="14">
        <v>0.05</v>
      </c>
      <c r="S1909" s="37" t="s">
        <v>5361</v>
      </c>
      <c r="T1909" s="38" t="s">
        <v>2626</v>
      </c>
      <c r="U1909" s="39">
        <f t="shared" si="59"/>
        <v>11.5</v>
      </c>
      <c r="V1909" s="32">
        <v>0.23039999999999999</v>
      </c>
      <c r="W1909" s="33">
        <f t="shared" si="58"/>
        <v>8.85</v>
      </c>
    </row>
    <row r="1910" spans="4:23" ht="13.5" thickBot="1" x14ac:dyDescent="0.25">
      <c r="D1910" s="36" t="s">
        <v>5363</v>
      </c>
      <c r="E1910" s="14">
        <v>0.05</v>
      </c>
      <c r="S1910" s="37" t="s">
        <v>5363</v>
      </c>
      <c r="T1910" s="38" t="s">
        <v>2626</v>
      </c>
      <c r="U1910" s="39">
        <f t="shared" si="59"/>
        <v>11.5</v>
      </c>
      <c r="V1910" s="32">
        <v>0.23039999999999999</v>
      </c>
      <c r="W1910" s="33">
        <f t="shared" si="58"/>
        <v>8.85</v>
      </c>
    </row>
    <row r="1911" spans="4:23" ht="13.5" thickBot="1" x14ac:dyDescent="0.25">
      <c r="D1911" s="36" t="s">
        <v>5365</v>
      </c>
      <c r="E1911" s="14">
        <v>0.05</v>
      </c>
      <c r="S1911" s="37" t="s">
        <v>5365</v>
      </c>
      <c r="T1911" s="38" t="s">
        <v>2626</v>
      </c>
      <c r="U1911" s="39">
        <f t="shared" si="59"/>
        <v>11.5</v>
      </c>
      <c r="V1911" s="32">
        <v>0.23039999999999999</v>
      </c>
      <c r="W1911" s="33">
        <f t="shared" si="58"/>
        <v>8.85</v>
      </c>
    </row>
    <row r="1912" spans="4:23" ht="13.5" thickBot="1" x14ac:dyDescent="0.25">
      <c r="D1912" s="36" t="s">
        <v>5367</v>
      </c>
      <c r="E1912" s="14">
        <v>0.05</v>
      </c>
      <c r="S1912" s="37" t="s">
        <v>5367</v>
      </c>
      <c r="T1912" s="38" t="s">
        <v>2626</v>
      </c>
      <c r="U1912" s="39">
        <f t="shared" si="59"/>
        <v>11.5</v>
      </c>
      <c r="V1912" s="32">
        <v>0.23039999999999999</v>
      </c>
      <c r="W1912" s="33">
        <f t="shared" si="58"/>
        <v>8.85</v>
      </c>
    </row>
    <row r="1913" spans="4:23" ht="13.5" thickBot="1" x14ac:dyDescent="0.25">
      <c r="D1913" s="36" t="s">
        <v>5369</v>
      </c>
      <c r="E1913" s="14">
        <v>0.05</v>
      </c>
      <c r="S1913" s="37" t="s">
        <v>5369</v>
      </c>
      <c r="T1913" s="38" t="s">
        <v>2626</v>
      </c>
      <c r="U1913" s="39">
        <f t="shared" si="59"/>
        <v>11.5</v>
      </c>
      <c r="V1913" s="32">
        <v>0.23039999999999999</v>
      </c>
      <c r="W1913" s="33">
        <f t="shared" si="58"/>
        <v>8.85</v>
      </c>
    </row>
    <row r="1914" spans="4:23" ht="13.5" thickBot="1" x14ac:dyDescent="0.25">
      <c r="D1914" s="36" t="s">
        <v>5371</v>
      </c>
      <c r="E1914" s="14">
        <v>0.05</v>
      </c>
      <c r="S1914" s="37" t="s">
        <v>5371</v>
      </c>
      <c r="T1914" s="38" t="s">
        <v>2626</v>
      </c>
      <c r="U1914" s="39">
        <f t="shared" si="59"/>
        <v>11.5</v>
      </c>
      <c r="V1914" s="32">
        <v>0.23039999999999999</v>
      </c>
      <c r="W1914" s="33">
        <f t="shared" si="58"/>
        <v>8.85</v>
      </c>
    </row>
    <row r="1915" spans="4:23" ht="13.5" thickBot="1" x14ac:dyDescent="0.25">
      <c r="D1915" s="36" t="s">
        <v>5373</v>
      </c>
      <c r="E1915" s="14">
        <v>0.05</v>
      </c>
      <c r="S1915" s="37" t="s">
        <v>5373</v>
      </c>
      <c r="T1915" s="38" t="s">
        <v>2626</v>
      </c>
      <c r="U1915" s="39">
        <f t="shared" si="59"/>
        <v>11.5</v>
      </c>
      <c r="V1915" s="32">
        <v>0.23039999999999999</v>
      </c>
      <c r="W1915" s="33">
        <f t="shared" si="58"/>
        <v>8.85</v>
      </c>
    </row>
    <row r="1916" spans="4:23" ht="13.5" thickBot="1" x14ac:dyDescent="0.25">
      <c r="D1916" s="36" t="s">
        <v>5375</v>
      </c>
      <c r="E1916" s="14">
        <v>0.05</v>
      </c>
      <c r="S1916" s="37" t="s">
        <v>5375</v>
      </c>
      <c r="T1916" s="38" t="s">
        <v>2626</v>
      </c>
      <c r="U1916" s="39">
        <f t="shared" si="59"/>
        <v>11.5</v>
      </c>
      <c r="V1916" s="32">
        <v>0.23039999999999999</v>
      </c>
      <c r="W1916" s="33">
        <f t="shared" si="58"/>
        <v>8.85</v>
      </c>
    </row>
    <row r="1917" spans="4:23" ht="13.5" thickBot="1" x14ac:dyDescent="0.25">
      <c r="D1917" s="36" t="s">
        <v>5377</v>
      </c>
      <c r="E1917" s="14">
        <v>0.05</v>
      </c>
      <c r="S1917" s="37" t="s">
        <v>5377</v>
      </c>
      <c r="T1917" s="38" t="s">
        <v>2626</v>
      </c>
      <c r="U1917" s="39">
        <f t="shared" si="59"/>
        <v>11.5</v>
      </c>
      <c r="V1917" s="32">
        <v>0.23039999999999999</v>
      </c>
      <c r="W1917" s="33">
        <f t="shared" si="58"/>
        <v>8.85</v>
      </c>
    </row>
    <row r="1918" spans="4:23" ht="13.5" thickBot="1" x14ac:dyDescent="0.25">
      <c r="D1918" s="36" t="s">
        <v>7783</v>
      </c>
      <c r="E1918" s="14">
        <v>0.05</v>
      </c>
      <c r="S1918" s="37" t="s">
        <v>7783</v>
      </c>
      <c r="T1918" s="38" t="s">
        <v>2626</v>
      </c>
      <c r="U1918" s="39">
        <f t="shared" si="59"/>
        <v>11.5</v>
      </c>
      <c r="V1918" s="32">
        <v>0.23039999999999999</v>
      </c>
      <c r="W1918" s="33">
        <f t="shared" si="58"/>
        <v>8.85</v>
      </c>
    </row>
    <row r="1919" spans="4:23" ht="13.5" thickBot="1" x14ac:dyDescent="0.25">
      <c r="D1919" s="36" t="s">
        <v>7785</v>
      </c>
      <c r="E1919" s="14">
        <v>0.05</v>
      </c>
      <c r="S1919" s="37" t="s">
        <v>7785</v>
      </c>
      <c r="T1919" s="38" t="s">
        <v>2626</v>
      </c>
      <c r="U1919" s="39">
        <f t="shared" si="59"/>
        <v>11.5</v>
      </c>
      <c r="V1919" s="32">
        <v>0.23039999999999999</v>
      </c>
      <c r="W1919" s="33">
        <f t="shared" si="58"/>
        <v>8.85</v>
      </c>
    </row>
    <row r="1920" spans="4:23" ht="13.5" thickBot="1" x14ac:dyDescent="0.25">
      <c r="D1920" s="36" t="s">
        <v>7787</v>
      </c>
      <c r="E1920" s="14">
        <v>0.05</v>
      </c>
      <c r="S1920" s="37" t="s">
        <v>7787</v>
      </c>
      <c r="T1920" s="38" t="s">
        <v>2626</v>
      </c>
      <c r="U1920" s="39">
        <f t="shared" si="59"/>
        <v>11.5</v>
      </c>
      <c r="V1920" s="32">
        <v>0.23039999999999999</v>
      </c>
      <c r="W1920" s="33">
        <f t="shared" si="58"/>
        <v>8.85</v>
      </c>
    </row>
    <row r="1921" spans="4:23" ht="13.5" thickBot="1" x14ac:dyDescent="0.25">
      <c r="D1921" s="36" t="s">
        <v>7789</v>
      </c>
      <c r="E1921" s="14">
        <v>0.05</v>
      </c>
      <c r="S1921" s="37" t="s">
        <v>7789</v>
      </c>
      <c r="T1921" s="38" t="s">
        <v>2626</v>
      </c>
      <c r="U1921" s="39">
        <f t="shared" si="59"/>
        <v>11.5</v>
      </c>
      <c r="V1921" s="32">
        <v>0.23039999999999999</v>
      </c>
      <c r="W1921" s="33">
        <f t="shared" si="58"/>
        <v>8.85</v>
      </c>
    </row>
    <row r="1922" spans="4:23" ht="13.5" thickBot="1" x14ac:dyDescent="0.25">
      <c r="D1922" s="36" t="s">
        <v>7791</v>
      </c>
      <c r="E1922" s="14">
        <v>0.05</v>
      </c>
      <c r="S1922" s="37" t="s">
        <v>7791</v>
      </c>
      <c r="T1922" s="38" t="s">
        <v>2626</v>
      </c>
      <c r="U1922" s="39">
        <f t="shared" si="59"/>
        <v>11.5</v>
      </c>
      <c r="V1922" s="32">
        <v>0.23039999999999999</v>
      </c>
      <c r="W1922" s="33">
        <f t="shared" si="58"/>
        <v>8.85</v>
      </c>
    </row>
    <row r="1923" spans="4:23" ht="13.5" thickBot="1" x14ac:dyDescent="0.25">
      <c r="D1923" s="36" t="s">
        <v>7793</v>
      </c>
      <c r="E1923" s="14">
        <v>0.05</v>
      </c>
      <c r="S1923" s="37" t="s">
        <v>7793</v>
      </c>
      <c r="T1923" s="38" t="s">
        <v>2626</v>
      </c>
      <c r="U1923" s="39">
        <f t="shared" si="59"/>
        <v>11.5</v>
      </c>
      <c r="V1923" s="32">
        <v>0.23039999999999999</v>
      </c>
      <c r="W1923" s="33">
        <f t="shared" si="58"/>
        <v>8.85</v>
      </c>
    </row>
    <row r="1924" spans="4:23" ht="13.5" thickBot="1" x14ac:dyDescent="0.25">
      <c r="D1924" s="36" t="s">
        <v>7795</v>
      </c>
      <c r="E1924" s="14">
        <v>0.05</v>
      </c>
      <c r="S1924" s="37" t="s">
        <v>7795</v>
      </c>
      <c r="T1924" s="38" t="s">
        <v>2626</v>
      </c>
      <c r="U1924" s="39">
        <f t="shared" si="59"/>
        <v>11.5</v>
      </c>
      <c r="V1924" s="32">
        <v>0.23039999999999999</v>
      </c>
      <c r="W1924" s="33">
        <f t="shared" si="58"/>
        <v>8.85</v>
      </c>
    </row>
    <row r="1925" spans="4:23" ht="13.5" thickBot="1" x14ac:dyDescent="0.25">
      <c r="D1925" s="36" t="s">
        <v>7797</v>
      </c>
      <c r="E1925" s="14">
        <v>0.05</v>
      </c>
      <c r="S1925" s="37" t="s">
        <v>7797</v>
      </c>
      <c r="T1925" s="38" t="s">
        <v>2626</v>
      </c>
      <c r="U1925" s="39">
        <f t="shared" si="59"/>
        <v>11.5</v>
      </c>
      <c r="V1925" s="32">
        <v>0.23039999999999999</v>
      </c>
      <c r="W1925" s="33">
        <f t="shared" ref="W1925:W1988" si="60">ROUND(U1925*IF(V1925=1,1,(1-V1925)),3)</f>
        <v>8.85</v>
      </c>
    </row>
    <row r="1926" spans="4:23" ht="13.5" thickBot="1" x14ac:dyDescent="0.25">
      <c r="D1926" s="36" t="s">
        <v>7799</v>
      </c>
      <c r="E1926" s="14">
        <v>0.05</v>
      </c>
      <c r="S1926" s="37" t="s">
        <v>7799</v>
      </c>
      <c r="T1926" s="38" t="s">
        <v>2626</v>
      </c>
      <c r="U1926" s="39">
        <f t="shared" si="59"/>
        <v>11.5</v>
      </c>
      <c r="V1926" s="32">
        <v>0.23039999999999999</v>
      </c>
      <c r="W1926" s="33">
        <f t="shared" si="60"/>
        <v>8.85</v>
      </c>
    </row>
    <row r="1927" spans="4:23" ht="13.5" thickBot="1" x14ac:dyDescent="0.25">
      <c r="D1927" s="36" t="s">
        <v>7801</v>
      </c>
      <c r="E1927" s="14">
        <v>0.05</v>
      </c>
      <c r="S1927" s="37" t="s">
        <v>7801</v>
      </c>
      <c r="T1927" s="38" t="s">
        <v>2626</v>
      </c>
      <c r="U1927" s="39">
        <f t="shared" si="59"/>
        <v>11.5</v>
      </c>
      <c r="V1927" s="32">
        <v>0.23039999999999999</v>
      </c>
      <c r="W1927" s="33">
        <f t="shared" si="60"/>
        <v>8.85</v>
      </c>
    </row>
    <row r="1928" spans="4:23" ht="13.5" thickBot="1" x14ac:dyDescent="0.25">
      <c r="D1928" s="36" t="s">
        <v>7803</v>
      </c>
      <c r="E1928" s="14">
        <v>0.05</v>
      </c>
      <c r="S1928" s="37" t="s">
        <v>7803</v>
      </c>
      <c r="T1928" s="38" t="s">
        <v>2626</v>
      </c>
      <c r="U1928" s="39">
        <f t="shared" ref="U1928:U1991" si="61">$T$1</f>
        <v>11.5</v>
      </c>
      <c r="V1928" s="32">
        <v>0.23039999999999999</v>
      </c>
      <c r="W1928" s="33">
        <f t="shared" si="60"/>
        <v>8.85</v>
      </c>
    </row>
    <row r="1929" spans="4:23" ht="13.5" thickBot="1" x14ac:dyDescent="0.25">
      <c r="D1929" s="36" t="s">
        <v>4192</v>
      </c>
      <c r="E1929" s="14">
        <v>0.05</v>
      </c>
      <c r="S1929" s="37" t="s">
        <v>4192</v>
      </c>
      <c r="T1929" s="38" t="s">
        <v>2626</v>
      </c>
      <c r="U1929" s="39">
        <f t="shared" si="61"/>
        <v>11.5</v>
      </c>
      <c r="V1929" s="32">
        <v>0.23039999999999999</v>
      </c>
      <c r="W1929" s="33">
        <f t="shared" si="60"/>
        <v>8.85</v>
      </c>
    </row>
    <row r="1930" spans="4:23" ht="13.5" thickBot="1" x14ac:dyDescent="0.25">
      <c r="D1930" s="36" t="s">
        <v>4194</v>
      </c>
      <c r="E1930" s="14">
        <v>0.05</v>
      </c>
      <c r="S1930" s="37" t="s">
        <v>4194</v>
      </c>
      <c r="T1930" s="38" t="s">
        <v>2626</v>
      </c>
      <c r="U1930" s="39">
        <f t="shared" si="61"/>
        <v>11.5</v>
      </c>
      <c r="V1930" s="32">
        <v>0.23039999999999999</v>
      </c>
      <c r="W1930" s="33">
        <f t="shared" si="60"/>
        <v>8.85</v>
      </c>
    </row>
    <row r="1931" spans="4:23" ht="13.5" thickBot="1" x14ac:dyDescent="0.25">
      <c r="D1931" s="36" t="s">
        <v>4196</v>
      </c>
      <c r="E1931" s="14">
        <v>0.05</v>
      </c>
      <c r="S1931" s="37" t="s">
        <v>4196</v>
      </c>
      <c r="T1931" s="38" t="s">
        <v>2626</v>
      </c>
      <c r="U1931" s="39">
        <f t="shared" si="61"/>
        <v>11.5</v>
      </c>
      <c r="V1931" s="32">
        <v>0.23039999999999999</v>
      </c>
      <c r="W1931" s="33">
        <f t="shared" si="60"/>
        <v>8.85</v>
      </c>
    </row>
    <row r="1932" spans="4:23" ht="13.5" thickBot="1" x14ac:dyDescent="0.25">
      <c r="D1932" s="36" t="s">
        <v>4198</v>
      </c>
      <c r="E1932" s="14">
        <v>0.05</v>
      </c>
      <c r="S1932" s="37" t="s">
        <v>4198</v>
      </c>
      <c r="T1932" s="38" t="s">
        <v>2626</v>
      </c>
      <c r="U1932" s="39">
        <f t="shared" si="61"/>
        <v>11.5</v>
      </c>
      <c r="V1932" s="32">
        <v>0.23039999999999999</v>
      </c>
      <c r="W1932" s="33">
        <f t="shared" si="60"/>
        <v>8.85</v>
      </c>
    </row>
    <row r="1933" spans="4:23" ht="13.5" thickBot="1" x14ac:dyDescent="0.25">
      <c r="D1933" s="36" t="s">
        <v>4200</v>
      </c>
      <c r="E1933" s="14">
        <v>0.05</v>
      </c>
      <c r="S1933" s="37" t="s">
        <v>4200</v>
      </c>
      <c r="T1933" s="38" t="s">
        <v>2626</v>
      </c>
      <c r="U1933" s="39">
        <f t="shared" si="61"/>
        <v>11.5</v>
      </c>
      <c r="V1933" s="32">
        <v>0.23039999999999999</v>
      </c>
      <c r="W1933" s="33">
        <f t="shared" si="60"/>
        <v>8.85</v>
      </c>
    </row>
    <row r="1934" spans="4:23" ht="13.5" thickBot="1" x14ac:dyDescent="0.25">
      <c r="D1934" s="36" t="s">
        <v>4202</v>
      </c>
      <c r="E1934" s="14">
        <v>0.05</v>
      </c>
      <c r="S1934" s="37" t="s">
        <v>4202</v>
      </c>
      <c r="T1934" s="38" t="s">
        <v>2626</v>
      </c>
      <c r="U1934" s="39">
        <f t="shared" si="61"/>
        <v>11.5</v>
      </c>
      <c r="V1934" s="32">
        <v>0.23039999999999999</v>
      </c>
      <c r="W1934" s="33">
        <f t="shared" si="60"/>
        <v>8.85</v>
      </c>
    </row>
    <row r="1935" spans="4:23" ht="13.5" thickBot="1" x14ac:dyDescent="0.25">
      <c r="D1935" s="36" t="s">
        <v>4204</v>
      </c>
      <c r="E1935" s="14">
        <v>0.05</v>
      </c>
      <c r="S1935" s="37" t="s">
        <v>4204</v>
      </c>
      <c r="T1935" s="38" t="s">
        <v>2626</v>
      </c>
      <c r="U1935" s="39">
        <f t="shared" si="61"/>
        <v>11.5</v>
      </c>
      <c r="V1935" s="32">
        <v>0.23039999999999999</v>
      </c>
      <c r="W1935" s="33">
        <f t="shared" si="60"/>
        <v>8.85</v>
      </c>
    </row>
    <row r="1936" spans="4:23" ht="13.5" thickBot="1" x14ac:dyDescent="0.25">
      <c r="D1936" s="36" t="s">
        <v>4206</v>
      </c>
      <c r="E1936" s="14">
        <v>0.05</v>
      </c>
      <c r="S1936" s="37" t="s">
        <v>4206</v>
      </c>
      <c r="T1936" s="38" t="s">
        <v>2626</v>
      </c>
      <c r="U1936" s="39">
        <f t="shared" si="61"/>
        <v>11.5</v>
      </c>
      <c r="V1936" s="32">
        <v>0.23039999999999999</v>
      </c>
      <c r="W1936" s="33">
        <f t="shared" si="60"/>
        <v>8.85</v>
      </c>
    </row>
    <row r="1937" spans="4:23" ht="13.5" thickBot="1" x14ac:dyDescent="0.25">
      <c r="D1937" s="36" t="s">
        <v>4208</v>
      </c>
      <c r="E1937" s="14">
        <v>0.05</v>
      </c>
      <c r="S1937" s="37" t="s">
        <v>4208</v>
      </c>
      <c r="T1937" s="38" t="s">
        <v>2626</v>
      </c>
      <c r="U1937" s="39">
        <f t="shared" si="61"/>
        <v>11.5</v>
      </c>
      <c r="V1937" s="32">
        <v>0.23039999999999999</v>
      </c>
      <c r="W1937" s="33">
        <f t="shared" si="60"/>
        <v>8.85</v>
      </c>
    </row>
    <row r="1938" spans="4:23" ht="13.5" thickBot="1" x14ac:dyDescent="0.25">
      <c r="D1938" s="36" t="s">
        <v>4210</v>
      </c>
      <c r="E1938" s="14">
        <v>0.05</v>
      </c>
      <c r="S1938" s="37" t="s">
        <v>4210</v>
      </c>
      <c r="T1938" s="38" t="s">
        <v>2626</v>
      </c>
      <c r="U1938" s="39">
        <f t="shared" si="61"/>
        <v>11.5</v>
      </c>
      <c r="V1938" s="32">
        <v>0.23039999999999999</v>
      </c>
      <c r="W1938" s="33">
        <f t="shared" si="60"/>
        <v>8.85</v>
      </c>
    </row>
    <row r="1939" spans="4:23" ht="13.5" thickBot="1" x14ac:dyDescent="0.25">
      <c r="D1939" s="36" t="s">
        <v>4212</v>
      </c>
      <c r="E1939" s="14">
        <v>0.05</v>
      </c>
      <c r="S1939" s="37" t="s">
        <v>4212</v>
      </c>
      <c r="T1939" s="38" t="s">
        <v>2626</v>
      </c>
      <c r="U1939" s="39">
        <f t="shared" si="61"/>
        <v>11.5</v>
      </c>
      <c r="V1939" s="32">
        <v>0.23039999999999999</v>
      </c>
      <c r="W1939" s="33">
        <f t="shared" si="60"/>
        <v>8.85</v>
      </c>
    </row>
    <row r="1940" spans="4:23" ht="13.5" thickBot="1" x14ac:dyDescent="0.25">
      <c r="D1940" s="36" t="s">
        <v>4214</v>
      </c>
      <c r="E1940" s="14">
        <v>0.05</v>
      </c>
      <c r="S1940" s="37" t="s">
        <v>4214</v>
      </c>
      <c r="T1940" s="38" t="s">
        <v>2626</v>
      </c>
      <c r="U1940" s="39">
        <f t="shared" si="61"/>
        <v>11.5</v>
      </c>
      <c r="V1940" s="32">
        <v>0.23039999999999999</v>
      </c>
      <c r="W1940" s="33">
        <f t="shared" si="60"/>
        <v>8.85</v>
      </c>
    </row>
    <row r="1941" spans="4:23" ht="13.5" thickBot="1" x14ac:dyDescent="0.25">
      <c r="D1941" s="36" t="s">
        <v>4216</v>
      </c>
      <c r="E1941" s="14">
        <v>0.05</v>
      </c>
      <c r="S1941" s="37" t="s">
        <v>4216</v>
      </c>
      <c r="T1941" s="38" t="s">
        <v>2626</v>
      </c>
      <c r="U1941" s="39">
        <f t="shared" si="61"/>
        <v>11.5</v>
      </c>
      <c r="V1941" s="32">
        <v>0.23039999999999999</v>
      </c>
      <c r="W1941" s="33">
        <f t="shared" si="60"/>
        <v>8.85</v>
      </c>
    </row>
    <row r="1942" spans="4:23" ht="13.5" thickBot="1" x14ac:dyDescent="0.25">
      <c r="D1942" s="36" t="s">
        <v>4218</v>
      </c>
      <c r="E1942" s="14">
        <v>0.05</v>
      </c>
      <c r="S1942" s="37" t="s">
        <v>4218</v>
      </c>
      <c r="T1942" s="38" t="s">
        <v>2626</v>
      </c>
      <c r="U1942" s="39">
        <f t="shared" si="61"/>
        <v>11.5</v>
      </c>
      <c r="V1942" s="32">
        <v>0.23039999999999999</v>
      </c>
      <c r="W1942" s="33">
        <f t="shared" si="60"/>
        <v>8.85</v>
      </c>
    </row>
    <row r="1943" spans="4:23" ht="13.5" thickBot="1" x14ac:dyDescent="0.25">
      <c r="D1943" s="36" t="s">
        <v>4220</v>
      </c>
      <c r="E1943" s="14">
        <v>0.05</v>
      </c>
      <c r="S1943" s="37" t="s">
        <v>4220</v>
      </c>
      <c r="T1943" s="38" t="s">
        <v>2626</v>
      </c>
      <c r="U1943" s="39">
        <f t="shared" si="61"/>
        <v>11.5</v>
      </c>
      <c r="V1943" s="32">
        <v>0.23039999999999999</v>
      </c>
      <c r="W1943" s="33">
        <f t="shared" si="60"/>
        <v>8.85</v>
      </c>
    </row>
    <row r="1944" spans="4:23" ht="13.5" thickBot="1" x14ac:dyDescent="0.25">
      <c r="D1944" s="36" t="s">
        <v>4222</v>
      </c>
      <c r="E1944" s="14">
        <v>0.05</v>
      </c>
      <c r="S1944" s="37" t="s">
        <v>4222</v>
      </c>
      <c r="T1944" s="38" t="s">
        <v>2626</v>
      </c>
      <c r="U1944" s="39">
        <f t="shared" si="61"/>
        <v>11.5</v>
      </c>
      <c r="V1944" s="32">
        <v>0.23039999999999999</v>
      </c>
      <c r="W1944" s="33">
        <f t="shared" si="60"/>
        <v>8.85</v>
      </c>
    </row>
    <row r="1945" spans="4:23" ht="13.5" thickBot="1" x14ac:dyDescent="0.25">
      <c r="D1945" s="36" t="s">
        <v>4224</v>
      </c>
      <c r="E1945" s="14">
        <v>0.05</v>
      </c>
      <c r="S1945" s="37" t="s">
        <v>4224</v>
      </c>
      <c r="T1945" s="38" t="s">
        <v>2626</v>
      </c>
      <c r="U1945" s="39">
        <f t="shared" si="61"/>
        <v>11.5</v>
      </c>
      <c r="V1945" s="32">
        <v>0.23039999999999999</v>
      </c>
      <c r="W1945" s="33">
        <f t="shared" si="60"/>
        <v>8.85</v>
      </c>
    </row>
    <row r="1946" spans="4:23" ht="13.5" thickBot="1" x14ac:dyDescent="0.25">
      <c r="D1946" s="36" t="s">
        <v>4226</v>
      </c>
      <c r="E1946" s="14">
        <v>0.05</v>
      </c>
      <c r="S1946" s="37" t="s">
        <v>4226</v>
      </c>
      <c r="T1946" s="38" t="s">
        <v>2626</v>
      </c>
      <c r="U1946" s="39">
        <f t="shared" si="61"/>
        <v>11.5</v>
      </c>
      <c r="V1946" s="32">
        <v>0.23039999999999999</v>
      </c>
      <c r="W1946" s="33">
        <f t="shared" si="60"/>
        <v>8.85</v>
      </c>
    </row>
    <row r="1947" spans="4:23" ht="13.5" thickBot="1" x14ac:dyDescent="0.25">
      <c r="D1947" s="36" t="s">
        <v>4228</v>
      </c>
      <c r="E1947" s="14">
        <v>0.05</v>
      </c>
      <c r="S1947" s="37" t="s">
        <v>4228</v>
      </c>
      <c r="T1947" s="38" t="s">
        <v>2626</v>
      </c>
      <c r="U1947" s="39">
        <f t="shared" si="61"/>
        <v>11.5</v>
      </c>
      <c r="V1947" s="32">
        <v>0.23039999999999999</v>
      </c>
      <c r="W1947" s="33">
        <f t="shared" si="60"/>
        <v>8.85</v>
      </c>
    </row>
    <row r="1948" spans="4:23" ht="13.5" thickBot="1" x14ac:dyDescent="0.25">
      <c r="D1948" s="36" t="s">
        <v>4230</v>
      </c>
      <c r="E1948" s="14">
        <v>0.05</v>
      </c>
      <c r="S1948" s="37" t="s">
        <v>4230</v>
      </c>
      <c r="T1948" s="38" t="s">
        <v>2626</v>
      </c>
      <c r="U1948" s="39">
        <f t="shared" si="61"/>
        <v>11.5</v>
      </c>
      <c r="V1948" s="32">
        <v>0.23039999999999999</v>
      </c>
      <c r="W1948" s="33">
        <f t="shared" si="60"/>
        <v>8.85</v>
      </c>
    </row>
    <row r="1949" spans="4:23" ht="13.5" thickBot="1" x14ac:dyDescent="0.25">
      <c r="D1949" s="36" t="s">
        <v>4232</v>
      </c>
      <c r="E1949" s="14">
        <v>0.05</v>
      </c>
      <c r="S1949" s="37" t="s">
        <v>4232</v>
      </c>
      <c r="T1949" s="38" t="s">
        <v>2626</v>
      </c>
      <c r="U1949" s="39">
        <f t="shared" si="61"/>
        <v>11.5</v>
      </c>
      <c r="V1949" s="32">
        <v>0.23039999999999999</v>
      </c>
      <c r="W1949" s="33">
        <f t="shared" si="60"/>
        <v>8.85</v>
      </c>
    </row>
    <row r="1950" spans="4:23" ht="13.5" thickBot="1" x14ac:dyDescent="0.25">
      <c r="D1950" s="36" t="s">
        <v>4234</v>
      </c>
      <c r="E1950" s="14">
        <v>0.05</v>
      </c>
      <c r="S1950" s="37" t="s">
        <v>4234</v>
      </c>
      <c r="T1950" s="38" t="s">
        <v>2626</v>
      </c>
      <c r="U1950" s="39">
        <f t="shared" si="61"/>
        <v>11.5</v>
      </c>
      <c r="V1950" s="32">
        <v>0.23039999999999999</v>
      </c>
      <c r="W1950" s="33">
        <f t="shared" si="60"/>
        <v>8.85</v>
      </c>
    </row>
    <row r="1951" spans="4:23" ht="13.5" thickBot="1" x14ac:dyDescent="0.25">
      <c r="D1951" s="36" t="s">
        <v>4236</v>
      </c>
      <c r="E1951" s="14">
        <v>0.05</v>
      </c>
      <c r="S1951" s="37" t="s">
        <v>4236</v>
      </c>
      <c r="T1951" s="38" t="s">
        <v>2626</v>
      </c>
      <c r="U1951" s="39">
        <f t="shared" si="61"/>
        <v>11.5</v>
      </c>
      <c r="V1951" s="32">
        <v>0.23039999999999999</v>
      </c>
      <c r="W1951" s="33">
        <f t="shared" si="60"/>
        <v>8.85</v>
      </c>
    </row>
    <row r="1952" spans="4:23" ht="13.5" thickBot="1" x14ac:dyDescent="0.25">
      <c r="D1952" s="36" t="s">
        <v>4238</v>
      </c>
      <c r="E1952" s="14">
        <v>0.05</v>
      </c>
      <c r="S1952" s="37" t="s">
        <v>4238</v>
      </c>
      <c r="T1952" s="38" t="s">
        <v>2626</v>
      </c>
      <c r="U1952" s="39">
        <f t="shared" si="61"/>
        <v>11.5</v>
      </c>
      <c r="V1952" s="32">
        <v>0.23039999999999999</v>
      </c>
      <c r="W1952" s="33">
        <f t="shared" si="60"/>
        <v>8.85</v>
      </c>
    </row>
    <row r="1953" spans="4:23" ht="13.5" thickBot="1" x14ac:dyDescent="0.25">
      <c r="D1953" s="36" t="s">
        <v>4240</v>
      </c>
      <c r="E1953" s="14">
        <v>0.05</v>
      </c>
      <c r="S1953" s="37" t="s">
        <v>4240</v>
      </c>
      <c r="T1953" s="38" t="s">
        <v>2626</v>
      </c>
      <c r="U1953" s="39">
        <f t="shared" si="61"/>
        <v>11.5</v>
      </c>
      <c r="V1953" s="32">
        <v>0.23039999999999999</v>
      </c>
      <c r="W1953" s="33">
        <f t="shared" si="60"/>
        <v>8.85</v>
      </c>
    </row>
    <row r="1954" spans="4:23" ht="13.5" thickBot="1" x14ac:dyDescent="0.25">
      <c r="D1954" s="36" t="s">
        <v>4242</v>
      </c>
      <c r="E1954" s="14">
        <v>0.05</v>
      </c>
      <c r="S1954" s="37" t="s">
        <v>4242</v>
      </c>
      <c r="T1954" s="38" t="s">
        <v>2626</v>
      </c>
      <c r="U1954" s="39">
        <f t="shared" si="61"/>
        <v>11.5</v>
      </c>
      <c r="V1954" s="32">
        <v>0.23039999999999999</v>
      </c>
      <c r="W1954" s="33">
        <f t="shared" si="60"/>
        <v>8.85</v>
      </c>
    </row>
    <row r="1955" spans="4:23" ht="13.5" thickBot="1" x14ac:dyDescent="0.25">
      <c r="D1955" s="36" t="s">
        <v>4244</v>
      </c>
      <c r="E1955" s="14">
        <v>0.05</v>
      </c>
      <c r="S1955" s="37" t="s">
        <v>4244</v>
      </c>
      <c r="T1955" s="38" t="s">
        <v>2626</v>
      </c>
      <c r="U1955" s="39">
        <f t="shared" si="61"/>
        <v>11.5</v>
      </c>
      <c r="V1955" s="32">
        <v>0.23039999999999999</v>
      </c>
      <c r="W1955" s="33">
        <f t="shared" si="60"/>
        <v>8.85</v>
      </c>
    </row>
    <row r="1956" spans="4:23" ht="13.5" thickBot="1" x14ac:dyDescent="0.25">
      <c r="D1956" s="36" t="s">
        <v>4246</v>
      </c>
      <c r="E1956" s="14">
        <v>0.05</v>
      </c>
      <c r="S1956" s="37" t="s">
        <v>4246</v>
      </c>
      <c r="T1956" s="38" t="s">
        <v>2626</v>
      </c>
      <c r="U1956" s="39">
        <f t="shared" si="61"/>
        <v>11.5</v>
      </c>
      <c r="V1956" s="32">
        <v>0.23039999999999999</v>
      </c>
      <c r="W1956" s="33">
        <f t="shared" si="60"/>
        <v>8.85</v>
      </c>
    </row>
    <row r="1957" spans="4:23" ht="13.5" thickBot="1" x14ac:dyDescent="0.25">
      <c r="D1957" s="36" t="s">
        <v>4248</v>
      </c>
      <c r="E1957" s="14">
        <v>0.05</v>
      </c>
      <c r="S1957" s="37" t="s">
        <v>4248</v>
      </c>
      <c r="T1957" s="38" t="s">
        <v>2626</v>
      </c>
      <c r="U1957" s="39">
        <f t="shared" si="61"/>
        <v>11.5</v>
      </c>
      <c r="V1957" s="32">
        <v>0.23039999999999999</v>
      </c>
      <c r="W1957" s="33">
        <f t="shared" si="60"/>
        <v>8.85</v>
      </c>
    </row>
    <row r="1958" spans="4:23" ht="13.5" thickBot="1" x14ac:dyDescent="0.25">
      <c r="D1958" s="36" t="s">
        <v>4250</v>
      </c>
      <c r="E1958" s="14">
        <v>0.05</v>
      </c>
      <c r="S1958" s="37" t="s">
        <v>4250</v>
      </c>
      <c r="T1958" s="38" t="s">
        <v>2626</v>
      </c>
      <c r="U1958" s="39">
        <f t="shared" si="61"/>
        <v>11.5</v>
      </c>
      <c r="V1958" s="32">
        <v>0.23039999999999999</v>
      </c>
      <c r="W1958" s="33">
        <f t="shared" si="60"/>
        <v>8.85</v>
      </c>
    </row>
    <row r="1959" spans="4:23" ht="13.5" thickBot="1" x14ac:dyDescent="0.25">
      <c r="D1959" s="36" t="s">
        <v>4252</v>
      </c>
      <c r="E1959" s="14">
        <v>0.05</v>
      </c>
      <c r="S1959" s="37" t="s">
        <v>4252</v>
      </c>
      <c r="T1959" s="38" t="s">
        <v>2626</v>
      </c>
      <c r="U1959" s="39">
        <f t="shared" si="61"/>
        <v>11.5</v>
      </c>
      <c r="V1959" s="32">
        <v>0.23039999999999999</v>
      </c>
      <c r="W1959" s="33">
        <f t="shared" si="60"/>
        <v>8.85</v>
      </c>
    </row>
    <row r="1960" spans="4:23" ht="13.5" thickBot="1" x14ac:dyDescent="0.25">
      <c r="D1960" s="36" t="s">
        <v>4254</v>
      </c>
      <c r="E1960" s="14">
        <v>0.05</v>
      </c>
      <c r="S1960" s="37" t="s">
        <v>4254</v>
      </c>
      <c r="T1960" s="38" t="s">
        <v>2626</v>
      </c>
      <c r="U1960" s="39">
        <f t="shared" si="61"/>
        <v>11.5</v>
      </c>
      <c r="V1960" s="32">
        <v>0.23039999999999999</v>
      </c>
      <c r="W1960" s="33">
        <f t="shared" si="60"/>
        <v>8.85</v>
      </c>
    </row>
    <row r="1961" spans="4:23" ht="13.5" thickBot="1" x14ac:dyDescent="0.25">
      <c r="D1961" s="36" t="s">
        <v>4256</v>
      </c>
      <c r="E1961" s="14">
        <v>0.05</v>
      </c>
      <c r="S1961" s="37" t="s">
        <v>4256</v>
      </c>
      <c r="T1961" s="38" t="s">
        <v>2626</v>
      </c>
      <c r="U1961" s="39">
        <f t="shared" si="61"/>
        <v>11.5</v>
      </c>
      <c r="V1961" s="32">
        <v>0.23039999999999999</v>
      </c>
      <c r="W1961" s="33">
        <f t="shared" si="60"/>
        <v>8.85</v>
      </c>
    </row>
    <row r="1962" spans="4:23" ht="13.5" thickBot="1" x14ac:dyDescent="0.25">
      <c r="D1962" s="36" t="s">
        <v>4258</v>
      </c>
      <c r="E1962" s="14">
        <v>0.05</v>
      </c>
      <c r="S1962" s="37" t="s">
        <v>4258</v>
      </c>
      <c r="T1962" s="38" t="s">
        <v>2626</v>
      </c>
      <c r="U1962" s="39">
        <f t="shared" si="61"/>
        <v>11.5</v>
      </c>
      <c r="V1962" s="32">
        <v>0.23039999999999999</v>
      </c>
      <c r="W1962" s="33">
        <f t="shared" si="60"/>
        <v>8.85</v>
      </c>
    </row>
    <row r="1963" spans="4:23" ht="13.5" thickBot="1" x14ac:dyDescent="0.25">
      <c r="D1963" s="36" t="s">
        <v>4260</v>
      </c>
      <c r="E1963" s="14">
        <v>0.05</v>
      </c>
      <c r="S1963" s="37" t="s">
        <v>4260</v>
      </c>
      <c r="T1963" s="38" t="s">
        <v>2626</v>
      </c>
      <c r="U1963" s="39">
        <f t="shared" si="61"/>
        <v>11.5</v>
      </c>
      <c r="V1963" s="32">
        <v>0.23039999999999999</v>
      </c>
      <c r="W1963" s="33">
        <f t="shared" si="60"/>
        <v>8.85</v>
      </c>
    </row>
    <row r="1964" spans="4:23" ht="13.5" thickBot="1" x14ac:dyDescent="0.25">
      <c r="D1964" s="36" t="s">
        <v>4262</v>
      </c>
      <c r="E1964" s="14">
        <v>0.05</v>
      </c>
      <c r="S1964" s="37" t="s">
        <v>4262</v>
      </c>
      <c r="T1964" s="38" t="s">
        <v>2626</v>
      </c>
      <c r="U1964" s="39">
        <f t="shared" si="61"/>
        <v>11.5</v>
      </c>
      <c r="V1964" s="32">
        <v>0.23039999999999999</v>
      </c>
      <c r="W1964" s="33">
        <f t="shared" si="60"/>
        <v>8.85</v>
      </c>
    </row>
    <row r="1965" spans="4:23" ht="13.5" thickBot="1" x14ac:dyDescent="0.25">
      <c r="D1965" s="36" t="s">
        <v>4263</v>
      </c>
      <c r="E1965" s="14">
        <v>0.05</v>
      </c>
      <c r="S1965" s="37" t="s">
        <v>4263</v>
      </c>
      <c r="T1965" s="38" t="s">
        <v>2626</v>
      </c>
      <c r="U1965" s="39">
        <f t="shared" si="61"/>
        <v>11.5</v>
      </c>
      <c r="V1965" s="32">
        <v>0.23039999999999999</v>
      </c>
      <c r="W1965" s="33">
        <f t="shared" si="60"/>
        <v>8.85</v>
      </c>
    </row>
    <row r="1966" spans="4:23" ht="13.5" thickBot="1" x14ac:dyDescent="0.25">
      <c r="D1966" s="36" t="s">
        <v>4265</v>
      </c>
      <c r="E1966" s="14">
        <v>0.05</v>
      </c>
      <c r="S1966" s="37" t="s">
        <v>4265</v>
      </c>
      <c r="T1966" s="38" t="s">
        <v>2626</v>
      </c>
      <c r="U1966" s="39">
        <f t="shared" si="61"/>
        <v>11.5</v>
      </c>
      <c r="V1966" s="32">
        <v>0.23039999999999999</v>
      </c>
      <c r="W1966" s="33">
        <f t="shared" si="60"/>
        <v>8.85</v>
      </c>
    </row>
    <row r="1967" spans="4:23" ht="13.5" thickBot="1" x14ac:dyDescent="0.25">
      <c r="D1967" s="36" t="s">
        <v>4267</v>
      </c>
      <c r="E1967" s="14">
        <v>0.05</v>
      </c>
      <c r="S1967" s="37" t="s">
        <v>4267</v>
      </c>
      <c r="T1967" s="38" t="s">
        <v>2626</v>
      </c>
      <c r="U1967" s="39">
        <f t="shared" si="61"/>
        <v>11.5</v>
      </c>
      <c r="V1967" s="32">
        <v>0.23039999999999999</v>
      </c>
      <c r="W1967" s="33">
        <f t="shared" si="60"/>
        <v>8.85</v>
      </c>
    </row>
    <row r="1968" spans="4:23" ht="13.5" thickBot="1" x14ac:dyDescent="0.25">
      <c r="D1968" s="36" t="s">
        <v>4269</v>
      </c>
      <c r="E1968" s="14">
        <v>0.05</v>
      </c>
      <c r="S1968" s="37" t="s">
        <v>4269</v>
      </c>
      <c r="T1968" s="38" t="s">
        <v>2626</v>
      </c>
      <c r="U1968" s="39">
        <f t="shared" si="61"/>
        <v>11.5</v>
      </c>
      <c r="V1968" s="32">
        <v>0.23039999999999999</v>
      </c>
      <c r="W1968" s="33">
        <f t="shared" si="60"/>
        <v>8.85</v>
      </c>
    </row>
    <row r="1969" spans="4:23" ht="13.5" thickBot="1" x14ac:dyDescent="0.25">
      <c r="D1969" s="36" t="s">
        <v>4271</v>
      </c>
      <c r="E1969" s="14">
        <v>0.05</v>
      </c>
      <c r="S1969" s="37" t="s">
        <v>4271</v>
      </c>
      <c r="T1969" s="38" t="s">
        <v>2626</v>
      </c>
      <c r="U1969" s="39">
        <f t="shared" si="61"/>
        <v>11.5</v>
      </c>
      <c r="V1969" s="32">
        <v>0.23039999999999999</v>
      </c>
      <c r="W1969" s="33">
        <f t="shared" si="60"/>
        <v>8.85</v>
      </c>
    </row>
    <row r="1970" spans="4:23" ht="13.5" thickBot="1" x14ac:dyDescent="0.25">
      <c r="D1970" s="36" t="s">
        <v>4273</v>
      </c>
      <c r="E1970" s="14">
        <v>0.05</v>
      </c>
      <c r="S1970" s="37" t="s">
        <v>4273</v>
      </c>
      <c r="T1970" s="38" t="s">
        <v>2626</v>
      </c>
      <c r="U1970" s="39">
        <f t="shared" si="61"/>
        <v>11.5</v>
      </c>
      <c r="V1970" s="32">
        <v>0.23039999999999999</v>
      </c>
      <c r="W1970" s="33">
        <f t="shared" si="60"/>
        <v>8.85</v>
      </c>
    </row>
    <row r="1971" spans="4:23" ht="13.5" thickBot="1" x14ac:dyDescent="0.25">
      <c r="D1971" s="36" t="s">
        <v>4275</v>
      </c>
      <c r="E1971" s="14">
        <v>0.05</v>
      </c>
      <c r="S1971" s="37" t="s">
        <v>4275</v>
      </c>
      <c r="T1971" s="38" t="s">
        <v>2626</v>
      </c>
      <c r="U1971" s="39">
        <f t="shared" si="61"/>
        <v>11.5</v>
      </c>
      <c r="V1971" s="32">
        <v>0.23039999999999999</v>
      </c>
      <c r="W1971" s="33">
        <f t="shared" si="60"/>
        <v>8.85</v>
      </c>
    </row>
    <row r="1972" spans="4:23" ht="13.5" thickBot="1" x14ac:dyDescent="0.25">
      <c r="D1972" s="36" t="s">
        <v>4277</v>
      </c>
      <c r="E1972" s="14">
        <v>0.05</v>
      </c>
      <c r="S1972" s="37" t="s">
        <v>4277</v>
      </c>
      <c r="T1972" s="38" t="s">
        <v>2626</v>
      </c>
      <c r="U1972" s="39">
        <f t="shared" si="61"/>
        <v>11.5</v>
      </c>
      <c r="V1972" s="32">
        <v>0.23039999999999999</v>
      </c>
      <c r="W1972" s="33">
        <f t="shared" si="60"/>
        <v>8.85</v>
      </c>
    </row>
    <row r="1973" spans="4:23" ht="13.5" thickBot="1" x14ac:dyDescent="0.25">
      <c r="D1973" s="36" t="s">
        <v>4279</v>
      </c>
      <c r="E1973" s="14">
        <v>0.05</v>
      </c>
      <c r="S1973" s="37" t="s">
        <v>4279</v>
      </c>
      <c r="T1973" s="38" t="s">
        <v>2626</v>
      </c>
      <c r="U1973" s="39">
        <f t="shared" si="61"/>
        <v>11.5</v>
      </c>
      <c r="V1973" s="32">
        <v>0.23039999999999999</v>
      </c>
      <c r="W1973" s="33">
        <f t="shared" si="60"/>
        <v>8.85</v>
      </c>
    </row>
    <row r="1974" spans="4:23" ht="13.5" thickBot="1" x14ac:dyDescent="0.25">
      <c r="D1974" s="36" t="s">
        <v>4281</v>
      </c>
      <c r="E1974" s="14">
        <v>0.05</v>
      </c>
      <c r="S1974" s="37" t="s">
        <v>4281</v>
      </c>
      <c r="T1974" s="38" t="s">
        <v>2626</v>
      </c>
      <c r="U1974" s="39">
        <f t="shared" si="61"/>
        <v>11.5</v>
      </c>
      <c r="V1974" s="32">
        <v>0.23039999999999999</v>
      </c>
      <c r="W1974" s="33">
        <f t="shared" si="60"/>
        <v>8.85</v>
      </c>
    </row>
    <row r="1975" spans="4:23" ht="13.5" thickBot="1" x14ac:dyDescent="0.25">
      <c r="D1975" s="36" t="s">
        <v>4283</v>
      </c>
      <c r="E1975" s="14">
        <v>0.05</v>
      </c>
      <c r="S1975" s="37" t="s">
        <v>4283</v>
      </c>
      <c r="T1975" s="38" t="s">
        <v>2626</v>
      </c>
      <c r="U1975" s="39">
        <f t="shared" si="61"/>
        <v>11.5</v>
      </c>
      <c r="V1975" s="32">
        <v>0.23039999999999999</v>
      </c>
      <c r="W1975" s="33">
        <f t="shared" si="60"/>
        <v>8.85</v>
      </c>
    </row>
    <row r="1976" spans="4:23" ht="13.5" thickBot="1" x14ac:dyDescent="0.25">
      <c r="D1976" s="36" t="s">
        <v>4285</v>
      </c>
      <c r="E1976" s="14">
        <v>0.05</v>
      </c>
      <c r="S1976" s="37" t="s">
        <v>4285</v>
      </c>
      <c r="T1976" s="38" t="s">
        <v>2626</v>
      </c>
      <c r="U1976" s="39">
        <f t="shared" si="61"/>
        <v>11.5</v>
      </c>
      <c r="V1976" s="32">
        <v>0.23039999999999999</v>
      </c>
      <c r="W1976" s="33">
        <f t="shared" si="60"/>
        <v>8.85</v>
      </c>
    </row>
    <row r="1977" spans="4:23" ht="13.5" thickBot="1" x14ac:dyDescent="0.25">
      <c r="D1977" s="36" t="s">
        <v>4287</v>
      </c>
      <c r="E1977" s="14">
        <v>0.05</v>
      </c>
      <c r="S1977" s="37" t="s">
        <v>4287</v>
      </c>
      <c r="T1977" s="38" t="s">
        <v>2626</v>
      </c>
      <c r="U1977" s="39">
        <f t="shared" si="61"/>
        <v>11.5</v>
      </c>
      <c r="V1977" s="32">
        <v>0.23039999999999999</v>
      </c>
      <c r="W1977" s="33">
        <f t="shared" si="60"/>
        <v>8.85</v>
      </c>
    </row>
    <row r="1978" spans="4:23" ht="13.5" thickBot="1" x14ac:dyDescent="0.25">
      <c r="D1978" s="36" t="s">
        <v>4289</v>
      </c>
      <c r="E1978" s="14">
        <v>0.05</v>
      </c>
      <c r="S1978" s="37" t="s">
        <v>4289</v>
      </c>
      <c r="T1978" s="38" t="s">
        <v>2626</v>
      </c>
      <c r="U1978" s="39">
        <f t="shared" si="61"/>
        <v>11.5</v>
      </c>
      <c r="V1978" s="32">
        <v>0.23039999999999999</v>
      </c>
      <c r="W1978" s="33">
        <f t="shared" si="60"/>
        <v>8.85</v>
      </c>
    </row>
    <row r="1979" spans="4:23" ht="13.5" thickBot="1" x14ac:dyDescent="0.25">
      <c r="D1979" s="36" t="s">
        <v>4291</v>
      </c>
      <c r="E1979" s="14">
        <v>0.05</v>
      </c>
      <c r="S1979" s="37" t="s">
        <v>4291</v>
      </c>
      <c r="T1979" s="38" t="s">
        <v>2626</v>
      </c>
      <c r="U1979" s="39">
        <f t="shared" si="61"/>
        <v>11.5</v>
      </c>
      <c r="V1979" s="32">
        <v>0.23039999999999999</v>
      </c>
      <c r="W1979" s="33">
        <f t="shared" si="60"/>
        <v>8.85</v>
      </c>
    </row>
    <row r="1980" spans="4:23" ht="13.5" thickBot="1" x14ac:dyDescent="0.25">
      <c r="D1980" s="36" t="s">
        <v>4293</v>
      </c>
      <c r="E1980" s="14">
        <v>0.05</v>
      </c>
      <c r="S1980" s="37" t="s">
        <v>4293</v>
      </c>
      <c r="T1980" s="38" t="s">
        <v>2626</v>
      </c>
      <c r="U1980" s="39">
        <f t="shared" si="61"/>
        <v>11.5</v>
      </c>
      <c r="V1980" s="32">
        <v>0.23039999999999999</v>
      </c>
      <c r="W1980" s="33">
        <f t="shared" si="60"/>
        <v>8.85</v>
      </c>
    </row>
    <row r="1981" spans="4:23" ht="13.5" thickBot="1" x14ac:dyDescent="0.25">
      <c r="D1981" s="36" t="s">
        <v>4295</v>
      </c>
      <c r="E1981" s="14">
        <v>0.05</v>
      </c>
      <c r="S1981" s="37" t="s">
        <v>4295</v>
      </c>
      <c r="T1981" s="38" t="s">
        <v>2626</v>
      </c>
      <c r="U1981" s="39">
        <f t="shared" si="61"/>
        <v>11.5</v>
      </c>
      <c r="V1981" s="32">
        <v>0.23039999999999999</v>
      </c>
      <c r="W1981" s="33">
        <f t="shared" si="60"/>
        <v>8.85</v>
      </c>
    </row>
    <row r="1982" spans="4:23" ht="13.5" thickBot="1" x14ac:dyDescent="0.25">
      <c r="D1982" s="36" t="s">
        <v>4296</v>
      </c>
      <c r="E1982" s="14">
        <v>0.05</v>
      </c>
      <c r="S1982" s="37" t="s">
        <v>4296</v>
      </c>
      <c r="T1982" s="38" t="s">
        <v>2626</v>
      </c>
      <c r="U1982" s="39">
        <f t="shared" si="61"/>
        <v>11.5</v>
      </c>
      <c r="V1982" s="32">
        <v>0.23039999999999999</v>
      </c>
      <c r="W1982" s="33">
        <f t="shared" si="60"/>
        <v>8.85</v>
      </c>
    </row>
    <row r="1983" spans="4:23" ht="13.5" thickBot="1" x14ac:dyDescent="0.25">
      <c r="D1983" s="36" t="s">
        <v>4298</v>
      </c>
      <c r="E1983" s="14">
        <v>0.05</v>
      </c>
      <c r="S1983" s="37" t="s">
        <v>4298</v>
      </c>
      <c r="T1983" s="38" t="s">
        <v>2626</v>
      </c>
      <c r="U1983" s="39">
        <f t="shared" si="61"/>
        <v>11.5</v>
      </c>
      <c r="V1983" s="32">
        <v>0.23039999999999999</v>
      </c>
      <c r="W1983" s="33">
        <f t="shared" si="60"/>
        <v>8.85</v>
      </c>
    </row>
    <row r="1984" spans="4:23" ht="13.5" thickBot="1" x14ac:dyDescent="0.25">
      <c r="D1984" s="36" t="s">
        <v>4300</v>
      </c>
      <c r="E1984" s="14">
        <v>0.05</v>
      </c>
      <c r="S1984" s="37" t="s">
        <v>4300</v>
      </c>
      <c r="T1984" s="38" t="s">
        <v>2626</v>
      </c>
      <c r="U1984" s="39">
        <f t="shared" si="61"/>
        <v>11.5</v>
      </c>
      <c r="V1984" s="32">
        <v>0.23039999999999999</v>
      </c>
      <c r="W1984" s="33">
        <f t="shared" si="60"/>
        <v>8.85</v>
      </c>
    </row>
    <row r="1985" spans="4:23" ht="13.5" thickBot="1" x14ac:dyDescent="0.25">
      <c r="D1985" s="36" t="s">
        <v>4302</v>
      </c>
      <c r="E1985" s="14">
        <v>0.05</v>
      </c>
      <c r="S1985" s="37" t="s">
        <v>4302</v>
      </c>
      <c r="T1985" s="38" t="s">
        <v>2626</v>
      </c>
      <c r="U1985" s="39">
        <f t="shared" si="61"/>
        <v>11.5</v>
      </c>
      <c r="V1985" s="32">
        <v>0.23039999999999999</v>
      </c>
      <c r="W1985" s="33">
        <f t="shared" si="60"/>
        <v>8.85</v>
      </c>
    </row>
    <row r="1986" spans="4:23" ht="13.5" thickBot="1" x14ac:dyDescent="0.25">
      <c r="D1986" s="36" t="s">
        <v>4304</v>
      </c>
      <c r="E1986" s="14">
        <v>0.05</v>
      </c>
      <c r="S1986" s="37" t="s">
        <v>4304</v>
      </c>
      <c r="T1986" s="38" t="s">
        <v>2626</v>
      </c>
      <c r="U1986" s="39">
        <f t="shared" si="61"/>
        <v>11.5</v>
      </c>
      <c r="V1986" s="32">
        <v>0.23039999999999999</v>
      </c>
      <c r="W1986" s="33">
        <f t="shared" si="60"/>
        <v>8.85</v>
      </c>
    </row>
    <row r="1987" spans="4:23" ht="13.5" thickBot="1" x14ac:dyDescent="0.25">
      <c r="D1987" s="36" t="s">
        <v>4307</v>
      </c>
      <c r="E1987" s="14">
        <v>0.05</v>
      </c>
      <c r="S1987" s="37" t="s">
        <v>4307</v>
      </c>
      <c r="T1987" s="38" t="s">
        <v>2626</v>
      </c>
      <c r="U1987" s="39">
        <f t="shared" si="61"/>
        <v>11.5</v>
      </c>
      <c r="V1987" s="32">
        <v>0.23039999999999999</v>
      </c>
      <c r="W1987" s="33">
        <f t="shared" si="60"/>
        <v>8.85</v>
      </c>
    </row>
    <row r="1988" spans="4:23" ht="13.5" thickBot="1" x14ac:dyDescent="0.25">
      <c r="D1988" s="36" t="s">
        <v>3860</v>
      </c>
      <c r="E1988" s="14">
        <v>0.05</v>
      </c>
      <c r="S1988" s="37" t="s">
        <v>3860</v>
      </c>
      <c r="T1988" s="38" t="s">
        <v>2626</v>
      </c>
      <c r="U1988" s="39">
        <f t="shared" si="61"/>
        <v>11.5</v>
      </c>
      <c r="V1988" s="32">
        <v>0.23039999999999999</v>
      </c>
      <c r="W1988" s="33">
        <f t="shared" si="60"/>
        <v>8.85</v>
      </c>
    </row>
    <row r="1989" spans="4:23" ht="13.5" thickBot="1" x14ac:dyDescent="0.25">
      <c r="D1989" s="36" t="s">
        <v>3862</v>
      </c>
      <c r="E1989" s="14">
        <v>0.05</v>
      </c>
      <c r="S1989" s="37" t="s">
        <v>3862</v>
      </c>
      <c r="T1989" s="38" t="s">
        <v>2626</v>
      </c>
      <c r="U1989" s="39">
        <f t="shared" si="61"/>
        <v>11.5</v>
      </c>
      <c r="V1989" s="32">
        <v>0.23039999999999999</v>
      </c>
      <c r="W1989" s="33">
        <f t="shared" ref="W1989:W2052" si="62">ROUND(U1989*IF(V1989=1,1,(1-V1989)),3)</f>
        <v>8.85</v>
      </c>
    </row>
    <row r="1990" spans="4:23" ht="13.5" thickBot="1" x14ac:dyDescent="0.25">
      <c r="D1990" s="36" t="s">
        <v>3864</v>
      </c>
      <c r="E1990" s="14">
        <v>0.05</v>
      </c>
      <c r="S1990" s="37" t="s">
        <v>3864</v>
      </c>
      <c r="T1990" s="38" t="s">
        <v>2626</v>
      </c>
      <c r="U1990" s="39">
        <f t="shared" si="61"/>
        <v>11.5</v>
      </c>
      <c r="V1990" s="32">
        <v>0.23039999999999999</v>
      </c>
      <c r="W1990" s="33">
        <f t="shared" si="62"/>
        <v>8.85</v>
      </c>
    </row>
    <row r="1991" spans="4:23" ht="13.5" thickBot="1" x14ac:dyDescent="0.25">
      <c r="D1991" s="36" t="s">
        <v>3866</v>
      </c>
      <c r="E1991" s="14">
        <v>0.05</v>
      </c>
      <c r="S1991" s="37" t="s">
        <v>3866</v>
      </c>
      <c r="T1991" s="38" t="s">
        <v>2626</v>
      </c>
      <c r="U1991" s="39">
        <f t="shared" si="61"/>
        <v>11.5</v>
      </c>
      <c r="V1991" s="32">
        <v>0.23039999999999999</v>
      </c>
      <c r="W1991" s="33">
        <f t="shared" si="62"/>
        <v>8.85</v>
      </c>
    </row>
    <row r="1992" spans="4:23" ht="13.5" thickBot="1" x14ac:dyDescent="0.25">
      <c r="D1992" s="36" t="s">
        <v>3868</v>
      </c>
      <c r="E1992" s="14">
        <v>0.05</v>
      </c>
      <c r="S1992" s="37" t="s">
        <v>3868</v>
      </c>
      <c r="T1992" s="38" t="s">
        <v>2626</v>
      </c>
      <c r="U1992" s="39">
        <f t="shared" ref="U1992:U2055" si="63">$T$1</f>
        <v>11.5</v>
      </c>
      <c r="V1992" s="32">
        <v>0.23039999999999999</v>
      </c>
      <c r="W1992" s="33">
        <f t="shared" si="62"/>
        <v>8.85</v>
      </c>
    </row>
    <row r="1993" spans="4:23" ht="13.5" thickBot="1" x14ac:dyDescent="0.25">
      <c r="D1993" s="36" t="s">
        <v>1890</v>
      </c>
      <c r="E1993" s="14">
        <v>0.05</v>
      </c>
      <c r="S1993" s="37" t="s">
        <v>1890</v>
      </c>
      <c r="T1993" s="38" t="s">
        <v>2626</v>
      </c>
      <c r="U1993" s="39">
        <f t="shared" si="63"/>
        <v>11.5</v>
      </c>
      <c r="V1993" s="32">
        <v>0.23039999999999999</v>
      </c>
      <c r="W1993" s="33">
        <f t="shared" si="62"/>
        <v>8.85</v>
      </c>
    </row>
    <row r="1994" spans="4:23" ht="13.5" thickBot="1" x14ac:dyDescent="0.25">
      <c r="D1994" s="36" t="s">
        <v>1892</v>
      </c>
      <c r="E1994" s="14">
        <v>0.05</v>
      </c>
      <c r="S1994" s="37" t="s">
        <v>1892</v>
      </c>
      <c r="T1994" s="38" t="s">
        <v>2626</v>
      </c>
      <c r="U1994" s="39">
        <f t="shared" si="63"/>
        <v>11.5</v>
      </c>
      <c r="V1994" s="32">
        <v>0.23039999999999999</v>
      </c>
      <c r="W1994" s="33">
        <f t="shared" si="62"/>
        <v>8.85</v>
      </c>
    </row>
    <row r="1995" spans="4:23" ht="13.5" thickBot="1" x14ac:dyDescent="0.25">
      <c r="D1995" s="36" t="s">
        <v>1894</v>
      </c>
      <c r="E1995" s="14">
        <v>0.05</v>
      </c>
      <c r="S1995" s="37" t="s">
        <v>1894</v>
      </c>
      <c r="T1995" s="38" t="s">
        <v>2626</v>
      </c>
      <c r="U1995" s="39">
        <f t="shared" si="63"/>
        <v>11.5</v>
      </c>
      <c r="V1995" s="32">
        <v>0.23039999999999999</v>
      </c>
      <c r="W1995" s="33">
        <f t="shared" si="62"/>
        <v>8.85</v>
      </c>
    </row>
    <row r="1996" spans="4:23" ht="13.5" thickBot="1" x14ac:dyDescent="0.25">
      <c r="D1996" s="36" t="s">
        <v>1896</v>
      </c>
      <c r="E1996" s="14">
        <v>0.05</v>
      </c>
      <c r="S1996" s="37" t="s">
        <v>1896</v>
      </c>
      <c r="T1996" s="38" t="s">
        <v>2626</v>
      </c>
      <c r="U1996" s="39">
        <f t="shared" si="63"/>
        <v>11.5</v>
      </c>
      <c r="V1996" s="32">
        <v>0.23039999999999999</v>
      </c>
      <c r="W1996" s="33">
        <f t="shared" si="62"/>
        <v>8.85</v>
      </c>
    </row>
    <row r="1997" spans="4:23" ht="13.5" thickBot="1" x14ac:dyDescent="0.25">
      <c r="D1997" s="36" t="s">
        <v>1898</v>
      </c>
      <c r="E1997" s="14">
        <v>0.05</v>
      </c>
      <c r="S1997" s="37" t="s">
        <v>1898</v>
      </c>
      <c r="T1997" s="38" t="s">
        <v>2626</v>
      </c>
      <c r="U1997" s="39">
        <f t="shared" si="63"/>
        <v>11.5</v>
      </c>
      <c r="V1997" s="32">
        <v>0.23039999999999999</v>
      </c>
      <c r="W1997" s="33">
        <f t="shared" si="62"/>
        <v>8.85</v>
      </c>
    </row>
    <row r="1998" spans="4:23" ht="13.5" thickBot="1" x14ac:dyDescent="0.25">
      <c r="D1998" s="36" t="s">
        <v>1900</v>
      </c>
      <c r="E1998" s="14">
        <v>0.05</v>
      </c>
      <c r="S1998" s="37" t="s">
        <v>1900</v>
      </c>
      <c r="T1998" s="38" t="s">
        <v>2626</v>
      </c>
      <c r="U1998" s="39">
        <f t="shared" si="63"/>
        <v>11.5</v>
      </c>
      <c r="V1998" s="32">
        <v>0.23039999999999999</v>
      </c>
      <c r="W1998" s="33">
        <f t="shared" si="62"/>
        <v>8.85</v>
      </c>
    </row>
    <row r="1999" spans="4:23" ht="13.5" thickBot="1" x14ac:dyDescent="0.25">
      <c r="D1999" s="36" t="s">
        <v>1902</v>
      </c>
      <c r="E1999" s="14">
        <v>0.05</v>
      </c>
      <c r="S1999" s="37" t="s">
        <v>1902</v>
      </c>
      <c r="T1999" s="38" t="s">
        <v>2626</v>
      </c>
      <c r="U1999" s="39">
        <f t="shared" si="63"/>
        <v>11.5</v>
      </c>
      <c r="V1999" s="32">
        <v>0.23039999999999999</v>
      </c>
      <c r="W1999" s="33">
        <f t="shared" si="62"/>
        <v>8.85</v>
      </c>
    </row>
    <row r="2000" spans="4:23" ht="13.5" thickBot="1" x14ac:dyDescent="0.25">
      <c r="D2000" s="36" t="s">
        <v>3885</v>
      </c>
      <c r="E2000" s="14">
        <v>0.05</v>
      </c>
      <c r="S2000" s="37" t="s">
        <v>3885</v>
      </c>
      <c r="T2000" s="38" t="s">
        <v>2626</v>
      </c>
      <c r="U2000" s="39">
        <f t="shared" si="63"/>
        <v>11.5</v>
      </c>
      <c r="V2000" s="32">
        <v>0.23039999999999999</v>
      </c>
      <c r="W2000" s="33">
        <f t="shared" si="62"/>
        <v>8.85</v>
      </c>
    </row>
    <row r="2001" spans="4:23" ht="13.5" thickBot="1" x14ac:dyDescent="0.25">
      <c r="D2001" s="36" t="s">
        <v>3887</v>
      </c>
      <c r="E2001" s="14">
        <v>0.05</v>
      </c>
      <c r="S2001" s="37" t="s">
        <v>3887</v>
      </c>
      <c r="T2001" s="38" t="s">
        <v>2626</v>
      </c>
      <c r="U2001" s="39">
        <f t="shared" si="63"/>
        <v>11.5</v>
      </c>
      <c r="V2001" s="32">
        <v>0.23039999999999999</v>
      </c>
      <c r="W2001" s="33">
        <f t="shared" si="62"/>
        <v>8.85</v>
      </c>
    </row>
    <row r="2002" spans="4:23" ht="13.5" thickBot="1" x14ac:dyDescent="0.25">
      <c r="D2002" s="36" t="s">
        <v>3889</v>
      </c>
      <c r="E2002" s="14">
        <v>0.05</v>
      </c>
      <c r="S2002" s="37" t="s">
        <v>3889</v>
      </c>
      <c r="T2002" s="38" t="s">
        <v>2626</v>
      </c>
      <c r="U2002" s="39">
        <f t="shared" si="63"/>
        <v>11.5</v>
      </c>
      <c r="V2002" s="32">
        <v>0.23039999999999999</v>
      </c>
      <c r="W2002" s="33">
        <f t="shared" si="62"/>
        <v>8.85</v>
      </c>
    </row>
    <row r="2003" spans="4:23" ht="13.5" thickBot="1" x14ac:dyDescent="0.25">
      <c r="D2003" s="36" t="s">
        <v>3891</v>
      </c>
      <c r="E2003" s="14">
        <v>0.05</v>
      </c>
      <c r="S2003" s="37" t="s">
        <v>3891</v>
      </c>
      <c r="T2003" s="38" t="s">
        <v>2626</v>
      </c>
      <c r="U2003" s="39">
        <f t="shared" si="63"/>
        <v>11.5</v>
      </c>
      <c r="V2003" s="32">
        <v>0.23039999999999999</v>
      </c>
      <c r="W2003" s="33">
        <f t="shared" si="62"/>
        <v>8.85</v>
      </c>
    </row>
    <row r="2004" spans="4:23" ht="13.5" thickBot="1" x14ac:dyDescent="0.25">
      <c r="D2004" s="36" t="s">
        <v>3893</v>
      </c>
      <c r="E2004" s="14">
        <v>0.05</v>
      </c>
      <c r="S2004" s="37" t="s">
        <v>3893</v>
      </c>
      <c r="T2004" s="38" t="s">
        <v>2626</v>
      </c>
      <c r="U2004" s="39">
        <f t="shared" si="63"/>
        <v>11.5</v>
      </c>
      <c r="V2004" s="32">
        <v>0.23039999999999999</v>
      </c>
      <c r="W2004" s="33">
        <f t="shared" si="62"/>
        <v>8.85</v>
      </c>
    </row>
    <row r="2005" spans="4:23" ht="13.5" thickBot="1" x14ac:dyDescent="0.25">
      <c r="D2005" s="36" t="s">
        <v>3895</v>
      </c>
      <c r="E2005" s="14">
        <v>0.05</v>
      </c>
      <c r="S2005" s="37" t="s">
        <v>3895</v>
      </c>
      <c r="T2005" s="38" t="s">
        <v>2626</v>
      </c>
      <c r="U2005" s="39">
        <f t="shared" si="63"/>
        <v>11.5</v>
      </c>
      <c r="V2005" s="32">
        <v>0.23039999999999999</v>
      </c>
      <c r="W2005" s="33">
        <f t="shared" si="62"/>
        <v>8.85</v>
      </c>
    </row>
    <row r="2006" spans="4:23" ht="13.5" thickBot="1" x14ac:dyDescent="0.25">
      <c r="D2006" s="36" t="s">
        <v>3897</v>
      </c>
      <c r="E2006" s="14">
        <v>0.05</v>
      </c>
      <c r="S2006" s="37" t="s">
        <v>3897</v>
      </c>
      <c r="T2006" s="38" t="s">
        <v>2626</v>
      </c>
      <c r="U2006" s="39">
        <f t="shared" si="63"/>
        <v>11.5</v>
      </c>
      <c r="V2006" s="32">
        <v>0.23039999999999999</v>
      </c>
      <c r="W2006" s="33">
        <f t="shared" si="62"/>
        <v>8.85</v>
      </c>
    </row>
    <row r="2007" spans="4:23" ht="13.5" thickBot="1" x14ac:dyDescent="0.25">
      <c r="D2007" s="36" t="s">
        <v>3899</v>
      </c>
      <c r="E2007" s="14">
        <v>0.05</v>
      </c>
      <c r="S2007" s="37" t="s">
        <v>3899</v>
      </c>
      <c r="T2007" s="38" t="s">
        <v>2626</v>
      </c>
      <c r="U2007" s="39">
        <f t="shared" si="63"/>
        <v>11.5</v>
      </c>
      <c r="V2007" s="32">
        <v>0.23039999999999999</v>
      </c>
      <c r="W2007" s="33">
        <f t="shared" si="62"/>
        <v>8.85</v>
      </c>
    </row>
    <row r="2008" spans="4:23" ht="13.5" thickBot="1" x14ac:dyDescent="0.25">
      <c r="D2008" s="36" t="s">
        <v>3901</v>
      </c>
      <c r="E2008" s="14">
        <v>0.05</v>
      </c>
      <c r="S2008" s="37" t="s">
        <v>3901</v>
      </c>
      <c r="T2008" s="38" t="s">
        <v>2626</v>
      </c>
      <c r="U2008" s="39">
        <f t="shared" si="63"/>
        <v>11.5</v>
      </c>
      <c r="V2008" s="32">
        <v>0.23039999999999999</v>
      </c>
      <c r="W2008" s="33">
        <f t="shared" si="62"/>
        <v>8.85</v>
      </c>
    </row>
    <row r="2009" spans="4:23" ht="13.5" thickBot="1" x14ac:dyDescent="0.25">
      <c r="D2009" s="36" t="s">
        <v>3903</v>
      </c>
      <c r="E2009" s="14">
        <v>0.05</v>
      </c>
      <c r="S2009" s="37" t="s">
        <v>3903</v>
      </c>
      <c r="T2009" s="38" t="s">
        <v>2626</v>
      </c>
      <c r="U2009" s="39">
        <f t="shared" si="63"/>
        <v>11.5</v>
      </c>
      <c r="V2009" s="32">
        <v>0.23039999999999999</v>
      </c>
      <c r="W2009" s="33">
        <f t="shared" si="62"/>
        <v>8.85</v>
      </c>
    </row>
    <row r="2010" spans="4:23" ht="13.5" thickBot="1" x14ac:dyDescent="0.25">
      <c r="D2010" s="36" t="s">
        <v>3905</v>
      </c>
      <c r="E2010" s="14">
        <v>0.05</v>
      </c>
      <c r="S2010" s="37" t="s">
        <v>3905</v>
      </c>
      <c r="T2010" s="38" t="s">
        <v>2626</v>
      </c>
      <c r="U2010" s="39">
        <f t="shared" si="63"/>
        <v>11.5</v>
      </c>
      <c r="V2010" s="32">
        <v>0.23039999999999999</v>
      </c>
      <c r="W2010" s="33">
        <f t="shared" si="62"/>
        <v>8.85</v>
      </c>
    </row>
    <row r="2011" spans="4:23" ht="13.5" thickBot="1" x14ac:dyDescent="0.25">
      <c r="D2011" s="36" t="s">
        <v>3907</v>
      </c>
      <c r="E2011" s="14">
        <v>0.05</v>
      </c>
      <c r="S2011" s="37" t="s">
        <v>3907</v>
      </c>
      <c r="T2011" s="38" t="s">
        <v>2626</v>
      </c>
      <c r="U2011" s="39">
        <f t="shared" si="63"/>
        <v>11.5</v>
      </c>
      <c r="V2011" s="32">
        <v>0.23039999999999999</v>
      </c>
      <c r="W2011" s="33">
        <f t="shared" si="62"/>
        <v>8.85</v>
      </c>
    </row>
    <row r="2012" spans="4:23" ht="13.5" thickBot="1" x14ac:dyDescent="0.25">
      <c r="D2012" s="36" t="s">
        <v>3909</v>
      </c>
      <c r="E2012" s="14">
        <v>0.05</v>
      </c>
      <c r="S2012" s="37" t="s">
        <v>3909</v>
      </c>
      <c r="T2012" s="38" t="s">
        <v>2626</v>
      </c>
      <c r="U2012" s="39">
        <f t="shared" si="63"/>
        <v>11.5</v>
      </c>
      <c r="V2012" s="32">
        <v>0.23039999999999999</v>
      </c>
      <c r="W2012" s="33">
        <f t="shared" si="62"/>
        <v>8.85</v>
      </c>
    </row>
    <row r="2013" spans="4:23" ht="13.5" thickBot="1" x14ac:dyDescent="0.25">
      <c r="D2013" s="36" t="s">
        <v>3911</v>
      </c>
      <c r="E2013" s="14">
        <v>0.05</v>
      </c>
      <c r="S2013" s="37" t="s">
        <v>3911</v>
      </c>
      <c r="T2013" s="38" t="s">
        <v>2626</v>
      </c>
      <c r="U2013" s="39">
        <f t="shared" si="63"/>
        <v>11.5</v>
      </c>
      <c r="V2013" s="32">
        <v>0.23039999999999999</v>
      </c>
      <c r="W2013" s="33">
        <f t="shared" si="62"/>
        <v>8.85</v>
      </c>
    </row>
    <row r="2014" spans="4:23" ht="13.5" thickBot="1" x14ac:dyDescent="0.25">
      <c r="D2014" s="36" t="s">
        <v>3913</v>
      </c>
      <c r="E2014" s="14">
        <v>0.05</v>
      </c>
      <c r="S2014" s="37" t="s">
        <v>3913</v>
      </c>
      <c r="T2014" s="38" t="s">
        <v>2626</v>
      </c>
      <c r="U2014" s="39">
        <f t="shared" si="63"/>
        <v>11.5</v>
      </c>
      <c r="V2014" s="32">
        <v>0.23039999999999999</v>
      </c>
      <c r="W2014" s="33">
        <f t="shared" si="62"/>
        <v>8.85</v>
      </c>
    </row>
    <row r="2015" spans="4:23" ht="13.5" thickBot="1" x14ac:dyDescent="0.25">
      <c r="D2015" s="36" t="s">
        <v>3915</v>
      </c>
      <c r="E2015" s="14">
        <v>0.05</v>
      </c>
      <c r="S2015" s="37" t="s">
        <v>3915</v>
      </c>
      <c r="T2015" s="38" t="s">
        <v>2626</v>
      </c>
      <c r="U2015" s="39">
        <f t="shared" si="63"/>
        <v>11.5</v>
      </c>
      <c r="V2015" s="32">
        <v>0.23039999999999999</v>
      </c>
      <c r="W2015" s="33">
        <f t="shared" si="62"/>
        <v>8.85</v>
      </c>
    </row>
    <row r="2016" spans="4:23" ht="13.5" thickBot="1" x14ac:dyDescent="0.25">
      <c r="D2016" s="36" t="s">
        <v>3916</v>
      </c>
      <c r="E2016" s="14">
        <v>0.05</v>
      </c>
      <c r="S2016" s="37" t="s">
        <v>3916</v>
      </c>
      <c r="T2016" s="38" t="s">
        <v>2626</v>
      </c>
      <c r="U2016" s="39">
        <f t="shared" si="63"/>
        <v>11.5</v>
      </c>
      <c r="V2016" s="32">
        <v>0.23039999999999999</v>
      </c>
      <c r="W2016" s="33">
        <f t="shared" si="62"/>
        <v>8.85</v>
      </c>
    </row>
    <row r="2017" spans="4:23" ht="13.5" thickBot="1" x14ac:dyDescent="0.25">
      <c r="D2017" s="36" t="s">
        <v>3918</v>
      </c>
      <c r="E2017" s="14">
        <v>0.05</v>
      </c>
      <c r="S2017" s="37" t="s">
        <v>3918</v>
      </c>
      <c r="T2017" s="38" t="s">
        <v>2626</v>
      </c>
      <c r="U2017" s="39">
        <f t="shared" si="63"/>
        <v>11.5</v>
      </c>
      <c r="V2017" s="32">
        <v>0.23039999999999999</v>
      </c>
      <c r="W2017" s="33">
        <f t="shared" si="62"/>
        <v>8.85</v>
      </c>
    </row>
    <row r="2018" spans="4:23" ht="13.5" thickBot="1" x14ac:dyDescent="0.25">
      <c r="D2018" s="36" t="s">
        <v>3920</v>
      </c>
      <c r="E2018" s="14">
        <v>0.05</v>
      </c>
      <c r="S2018" s="37" t="s">
        <v>3920</v>
      </c>
      <c r="T2018" s="38" t="s">
        <v>2626</v>
      </c>
      <c r="U2018" s="39">
        <f t="shared" si="63"/>
        <v>11.5</v>
      </c>
      <c r="V2018" s="32">
        <v>0.23039999999999999</v>
      </c>
      <c r="W2018" s="33">
        <f t="shared" si="62"/>
        <v>8.85</v>
      </c>
    </row>
    <row r="2019" spans="4:23" ht="13.5" thickBot="1" x14ac:dyDescent="0.25">
      <c r="D2019" s="36" t="s">
        <v>3922</v>
      </c>
      <c r="E2019" s="14">
        <v>0.05</v>
      </c>
      <c r="S2019" s="37" t="s">
        <v>3922</v>
      </c>
      <c r="T2019" s="38" t="s">
        <v>2626</v>
      </c>
      <c r="U2019" s="39">
        <f t="shared" si="63"/>
        <v>11.5</v>
      </c>
      <c r="V2019" s="32">
        <v>0.23039999999999999</v>
      </c>
      <c r="W2019" s="33">
        <f t="shared" si="62"/>
        <v>8.85</v>
      </c>
    </row>
    <row r="2020" spans="4:23" ht="13.5" thickBot="1" x14ac:dyDescent="0.25">
      <c r="D2020" s="36" t="s">
        <v>3924</v>
      </c>
      <c r="E2020" s="14">
        <v>0.05</v>
      </c>
      <c r="S2020" s="37" t="s">
        <v>3924</v>
      </c>
      <c r="T2020" s="38" t="s">
        <v>2626</v>
      </c>
      <c r="U2020" s="39">
        <f t="shared" si="63"/>
        <v>11.5</v>
      </c>
      <c r="V2020" s="32">
        <v>0.23039999999999999</v>
      </c>
      <c r="W2020" s="33">
        <f t="shared" si="62"/>
        <v>8.85</v>
      </c>
    </row>
    <row r="2021" spans="4:23" ht="13.5" thickBot="1" x14ac:dyDescent="0.25">
      <c r="D2021" s="36" t="s">
        <v>3926</v>
      </c>
      <c r="E2021" s="14">
        <v>0.05</v>
      </c>
      <c r="S2021" s="37" t="s">
        <v>3926</v>
      </c>
      <c r="T2021" s="38" t="s">
        <v>2626</v>
      </c>
      <c r="U2021" s="39">
        <f t="shared" si="63"/>
        <v>11.5</v>
      </c>
      <c r="V2021" s="32">
        <v>0.23039999999999999</v>
      </c>
      <c r="W2021" s="33">
        <f t="shared" si="62"/>
        <v>8.85</v>
      </c>
    </row>
    <row r="2022" spans="4:23" ht="13.5" thickBot="1" x14ac:dyDescent="0.25">
      <c r="D2022" s="36" t="s">
        <v>3928</v>
      </c>
      <c r="E2022" s="14">
        <v>0.05</v>
      </c>
      <c r="S2022" s="37" t="s">
        <v>3928</v>
      </c>
      <c r="T2022" s="38" t="s">
        <v>2626</v>
      </c>
      <c r="U2022" s="39">
        <f t="shared" si="63"/>
        <v>11.5</v>
      </c>
      <c r="V2022" s="32">
        <v>0.23039999999999999</v>
      </c>
      <c r="W2022" s="33">
        <f t="shared" si="62"/>
        <v>8.85</v>
      </c>
    </row>
    <row r="2023" spans="4:23" ht="13.5" thickBot="1" x14ac:dyDescent="0.25">
      <c r="D2023" s="36" t="s">
        <v>3930</v>
      </c>
      <c r="E2023" s="14">
        <v>0.05</v>
      </c>
      <c r="S2023" s="37" t="s">
        <v>3930</v>
      </c>
      <c r="T2023" s="38" t="s">
        <v>2626</v>
      </c>
      <c r="U2023" s="39">
        <f t="shared" si="63"/>
        <v>11.5</v>
      </c>
      <c r="V2023" s="32">
        <v>0.23039999999999999</v>
      </c>
      <c r="W2023" s="33">
        <f t="shared" si="62"/>
        <v>8.85</v>
      </c>
    </row>
    <row r="2024" spans="4:23" ht="13.5" thickBot="1" x14ac:dyDescent="0.25">
      <c r="D2024" s="36" t="s">
        <v>3932</v>
      </c>
      <c r="E2024" s="14">
        <v>0.05</v>
      </c>
      <c r="S2024" s="37" t="s">
        <v>3932</v>
      </c>
      <c r="T2024" s="38" t="s">
        <v>2626</v>
      </c>
      <c r="U2024" s="39">
        <f t="shared" si="63"/>
        <v>11.5</v>
      </c>
      <c r="V2024" s="32">
        <v>0.23039999999999999</v>
      </c>
      <c r="W2024" s="33">
        <f t="shared" si="62"/>
        <v>8.85</v>
      </c>
    </row>
    <row r="2025" spans="4:23" ht="13.5" thickBot="1" x14ac:dyDescent="0.25">
      <c r="D2025" s="36" t="s">
        <v>3934</v>
      </c>
      <c r="E2025" s="14">
        <v>0.05</v>
      </c>
      <c r="S2025" s="37" t="s">
        <v>3934</v>
      </c>
      <c r="T2025" s="38" t="s">
        <v>2626</v>
      </c>
      <c r="U2025" s="39">
        <f t="shared" si="63"/>
        <v>11.5</v>
      </c>
      <c r="V2025" s="32">
        <v>0.23039999999999999</v>
      </c>
      <c r="W2025" s="33">
        <f t="shared" si="62"/>
        <v>8.85</v>
      </c>
    </row>
    <row r="2026" spans="4:23" ht="13.5" thickBot="1" x14ac:dyDescent="0.25">
      <c r="D2026" s="36" t="s">
        <v>3936</v>
      </c>
      <c r="E2026" s="14">
        <v>0.05</v>
      </c>
      <c r="S2026" s="37" t="s">
        <v>3936</v>
      </c>
      <c r="T2026" s="38" t="s">
        <v>2626</v>
      </c>
      <c r="U2026" s="39">
        <f t="shared" si="63"/>
        <v>11.5</v>
      </c>
      <c r="V2026" s="32">
        <v>0.23039999999999999</v>
      </c>
      <c r="W2026" s="33">
        <f t="shared" si="62"/>
        <v>8.85</v>
      </c>
    </row>
    <row r="2027" spans="4:23" ht="13.5" thickBot="1" x14ac:dyDescent="0.25">
      <c r="D2027" s="36" t="s">
        <v>3938</v>
      </c>
      <c r="E2027" s="14">
        <v>0.05</v>
      </c>
      <c r="S2027" s="37" t="s">
        <v>3938</v>
      </c>
      <c r="T2027" s="38" t="s">
        <v>2626</v>
      </c>
      <c r="U2027" s="39">
        <f t="shared" si="63"/>
        <v>11.5</v>
      </c>
      <c r="V2027" s="32">
        <v>0.23039999999999999</v>
      </c>
      <c r="W2027" s="33">
        <f t="shared" si="62"/>
        <v>8.85</v>
      </c>
    </row>
    <row r="2028" spans="4:23" ht="13.5" thickBot="1" x14ac:dyDescent="0.25">
      <c r="D2028" s="36" t="s">
        <v>3940</v>
      </c>
      <c r="E2028" s="14">
        <v>0.05</v>
      </c>
      <c r="S2028" s="37" t="s">
        <v>3940</v>
      </c>
      <c r="T2028" s="38" t="s">
        <v>2626</v>
      </c>
      <c r="U2028" s="39">
        <f t="shared" si="63"/>
        <v>11.5</v>
      </c>
      <c r="V2028" s="32">
        <v>0.23039999999999999</v>
      </c>
      <c r="W2028" s="33">
        <f t="shared" si="62"/>
        <v>8.85</v>
      </c>
    </row>
    <row r="2029" spans="4:23" ht="13.5" thickBot="1" x14ac:dyDescent="0.25">
      <c r="D2029" s="36" t="s">
        <v>3942</v>
      </c>
      <c r="E2029" s="14">
        <v>0.05</v>
      </c>
      <c r="S2029" s="37" t="s">
        <v>3942</v>
      </c>
      <c r="T2029" s="38" t="s">
        <v>2626</v>
      </c>
      <c r="U2029" s="39">
        <f t="shared" si="63"/>
        <v>11.5</v>
      </c>
      <c r="V2029" s="32">
        <v>0.23039999999999999</v>
      </c>
      <c r="W2029" s="33">
        <f t="shared" si="62"/>
        <v>8.85</v>
      </c>
    </row>
    <row r="2030" spans="4:23" ht="13.5" thickBot="1" x14ac:dyDescent="0.25">
      <c r="D2030" s="36" t="s">
        <v>3944</v>
      </c>
      <c r="E2030" s="14">
        <v>0.05</v>
      </c>
      <c r="S2030" s="37" t="s">
        <v>3944</v>
      </c>
      <c r="T2030" s="38" t="s">
        <v>2626</v>
      </c>
      <c r="U2030" s="39">
        <f t="shared" si="63"/>
        <v>11.5</v>
      </c>
      <c r="V2030" s="32">
        <v>0.23039999999999999</v>
      </c>
      <c r="W2030" s="33">
        <f t="shared" si="62"/>
        <v>8.85</v>
      </c>
    </row>
    <row r="2031" spans="4:23" ht="13.5" thickBot="1" x14ac:dyDescent="0.25">
      <c r="D2031" s="36" t="s">
        <v>3946</v>
      </c>
      <c r="E2031" s="14">
        <v>0.05</v>
      </c>
      <c r="S2031" s="37" t="s">
        <v>3946</v>
      </c>
      <c r="T2031" s="38" t="s">
        <v>2626</v>
      </c>
      <c r="U2031" s="39">
        <f t="shared" si="63"/>
        <v>11.5</v>
      </c>
      <c r="V2031" s="32">
        <v>0.23039999999999999</v>
      </c>
      <c r="W2031" s="33">
        <f t="shared" si="62"/>
        <v>8.85</v>
      </c>
    </row>
    <row r="2032" spans="4:23" ht="13.5" thickBot="1" x14ac:dyDescent="0.25">
      <c r="D2032" s="36" t="s">
        <v>3948</v>
      </c>
      <c r="E2032" s="14">
        <v>0.05</v>
      </c>
      <c r="S2032" s="37" t="s">
        <v>3948</v>
      </c>
      <c r="T2032" s="38" t="s">
        <v>2626</v>
      </c>
      <c r="U2032" s="39">
        <f t="shared" si="63"/>
        <v>11.5</v>
      </c>
      <c r="V2032" s="32">
        <v>0.23039999999999999</v>
      </c>
      <c r="W2032" s="33">
        <f t="shared" si="62"/>
        <v>8.85</v>
      </c>
    </row>
    <row r="2033" spans="4:23" ht="13.5" thickBot="1" x14ac:dyDescent="0.25">
      <c r="D2033" s="36" t="s">
        <v>3950</v>
      </c>
      <c r="E2033" s="14">
        <v>0.05</v>
      </c>
      <c r="S2033" s="37" t="s">
        <v>3950</v>
      </c>
      <c r="T2033" s="38" t="s">
        <v>2626</v>
      </c>
      <c r="U2033" s="39">
        <f t="shared" si="63"/>
        <v>11.5</v>
      </c>
      <c r="V2033" s="32">
        <v>0.23039999999999999</v>
      </c>
      <c r="W2033" s="33">
        <f t="shared" si="62"/>
        <v>8.85</v>
      </c>
    </row>
    <row r="2034" spans="4:23" ht="13.5" thickBot="1" x14ac:dyDescent="0.25">
      <c r="D2034" s="36" t="s">
        <v>3952</v>
      </c>
      <c r="E2034" s="14">
        <v>0.05</v>
      </c>
      <c r="S2034" s="37" t="s">
        <v>3952</v>
      </c>
      <c r="T2034" s="38" t="s">
        <v>2626</v>
      </c>
      <c r="U2034" s="39">
        <f t="shared" si="63"/>
        <v>11.5</v>
      </c>
      <c r="V2034" s="32">
        <v>0.23039999999999999</v>
      </c>
      <c r="W2034" s="33">
        <f t="shared" si="62"/>
        <v>8.85</v>
      </c>
    </row>
    <row r="2035" spans="4:23" ht="13.5" thickBot="1" x14ac:dyDescent="0.25">
      <c r="D2035" s="36" t="s">
        <v>3954</v>
      </c>
      <c r="E2035" s="14">
        <v>0.05</v>
      </c>
      <c r="S2035" s="37" t="s">
        <v>3954</v>
      </c>
      <c r="T2035" s="38" t="s">
        <v>2626</v>
      </c>
      <c r="U2035" s="39">
        <f t="shared" si="63"/>
        <v>11.5</v>
      </c>
      <c r="V2035" s="32">
        <v>0.23039999999999999</v>
      </c>
      <c r="W2035" s="33">
        <f t="shared" si="62"/>
        <v>8.85</v>
      </c>
    </row>
    <row r="2036" spans="4:23" ht="13.5" thickBot="1" x14ac:dyDescent="0.25">
      <c r="D2036" s="36" t="s">
        <v>3956</v>
      </c>
      <c r="E2036" s="14">
        <v>0.05</v>
      </c>
      <c r="S2036" s="37" t="s">
        <v>3956</v>
      </c>
      <c r="T2036" s="38" t="s">
        <v>2626</v>
      </c>
      <c r="U2036" s="39">
        <f t="shared" si="63"/>
        <v>11.5</v>
      </c>
      <c r="V2036" s="32">
        <v>0.23039999999999999</v>
      </c>
      <c r="W2036" s="33">
        <f t="shared" si="62"/>
        <v>8.85</v>
      </c>
    </row>
    <row r="2037" spans="4:23" ht="13.5" thickBot="1" x14ac:dyDescent="0.25">
      <c r="D2037" s="36" t="s">
        <v>3088</v>
      </c>
      <c r="E2037" s="14">
        <v>0.05</v>
      </c>
      <c r="S2037" s="37" t="s">
        <v>3088</v>
      </c>
      <c r="T2037" s="38" t="s">
        <v>2626</v>
      </c>
      <c r="U2037" s="39">
        <f t="shared" si="63"/>
        <v>11.5</v>
      </c>
      <c r="V2037" s="32">
        <v>0.23039999999999999</v>
      </c>
      <c r="W2037" s="33">
        <f t="shared" si="62"/>
        <v>8.85</v>
      </c>
    </row>
    <row r="2038" spans="4:23" ht="13.5" thickBot="1" x14ac:dyDescent="0.25">
      <c r="D2038" s="36" t="s">
        <v>3090</v>
      </c>
      <c r="E2038" s="14">
        <v>0.05</v>
      </c>
      <c r="S2038" s="37" t="s">
        <v>3090</v>
      </c>
      <c r="T2038" s="38" t="s">
        <v>2626</v>
      </c>
      <c r="U2038" s="39">
        <f t="shared" si="63"/>
        <v>11.5</v>
      </c>
      <c r="V2038" s="32">
        <v>0.23039999999999999</v>
      </c>
      <c r="W2038" s="33">
        <f t="shared" si="62"/>
        <v>8.85</v>
      </c>
    </row>
    <row r="2039" spans="4:23" ht="13.5" thickBot="1" x14ac:dyDescent="0.25">
      <c r="D2039" s="36" t="s">
        <v>3092</v>
      </c>
      <c r="E2039" s="14">
        <v>0.05</v>
      </c>
      <c r="S2039" s="37" t="s">
        <v>3092</v>
      </c>
      <c r="T2039" s="38" t="s">
        <v>2626</v>
      </c>
      <c r="U2039" s="39">
        <f t="shared" si="63"/>
        <v>11.5</v>
      </c>
      <c r="V2039" s="32">
        <v>0.23039999999999999</v>
      </c>
      <c r="W2039" s="33">
        <f t="shared" si="62"/>
        <v>8.85</v>
      </c>
    </row>
    <row r="2040" spans="4:23" ht="13.5" thickBot="1" x14ac:dyDescent="0.25">
      <c r="D2040" s="36" t="s">
        <v>3094</v>
      </c>
      <c r="E2040" s="14">
        <v>0.05</v>
      </c>
      <c r="S2040" s="37" t="s">
        <v>3094</v>
      </c>
      <c r="T2040" s="38" t="s">
        <v>2626</v>
      </c>
      <c r="U2040" s="39">
        <f t="shared" si="63"/>
        <v>11.5</v>
      </c>
      <c r="V2040" s="32">
        <v>0.23039999999999999</v>
      </c>
      <c r="W2040" s="33">
        <f t="shared" si="62"/>
        <v>8.85</v>
      </c>
    </row>
    <row r="2041" spans="4:23" ht="13.5" thickBot="1" x14ac:dyDescent="0.25">
      <c r="D2041" s="36" t="s">
        <v>3096</v>
      </c>
      <c r="E2041" s="14">
        <v>0.05</v>
      </c>
      <c r="S2041" s="37" t="s">
        <v>3096</v>
      </c>
      <c r="T2041" s="38" t="s">
        <v>2626</v>
      </c>
      <c r="U2041" s="39">
        <f t="shared" si="63"/>
        <v>11.5</v>
      </c>
      <c r="V2041" s="32">
        <v>0.23039999999999999</v>
      </c>
      <c r="W2041" s="33">
        <f t="shared" si="62"/>
        <v>8.85</v>
      </c>
    </row>
    <row r="2042" spans="4:23" ht="13.5" thickBot="1" x14ac:dyDescent="0.25">
      <c r="D2042" s="36" t="s">
        <v>3098</v>
      </c>
      <c r="E2042" s="14">
        <v>0.05</v>
      </c>
      <c r="S2042" s="37" t="s">
        <v>3098</v>
      </c>
      <c r="T2042" s="38" t="s">
        <v>2626</v>
      </c>
      <c r="U2042" s="39">
        <f t="shared" si="63"/>
        <v>11.5</v>
      </c>
      <c r="V2042" s="32">
        <v>0.23039999999999999</v>
      </c>
      <c r="W2042" s="33">
        <f t="shared" si="62"/>
        <v>8.85</v>
      </c>
    </row>
    <row r="2043" spans="4:23" ht="13.5" thickBot="1" x14ac:dyDescent="0.25">
      <c r="D2043" s="36" t="s">
        <v>3100</v>
      </c>
      <c r="E2043" s="14">
        <v>0.05</v>
      </c>
      <c r="S2043" s="37" t="s">
        <v>3100</v>
      </c>
      <c r="T2043" s="38" t="s">
        <v>2626</v>
      </c>
      <c r="U2043" s="39">
        <f t="shared" si="63"/>
        <v>11.5</v>
      </c>
      <c r="V2043" s="32">
        <v>0.23039999999999999</v>
      </c>
      <c r="W2043" s="33">
        <f t="shared" si="62"/>
        <v>8.85</v>
      </c>
    </row>
    <row r="2044" spans="4:23" ht="13.5" thickBot="1" x14ac:dyDescent="0.25">
      <c r="D2044" s="36" t="s">
        <v>3102</v>
      </c>
      <c r="E2044" s="14">
        <v>0.05</v>
      </c>
      <c r="S2044" s="37" t="s">
        <v>3102</v>
      </c>
      <c r="T2044" s="38" t="s">
        <v>2626</v>
      </c>
      <c r="U2044" s="39">
        <f t="shared" si="63"/>
        <v>11.5</v>
      </c>
      <c r="V2044" s="32">
        <v>0.23039999999999999</v>
      </c>
      <c r="W2044" s="33">
        <f t="shared" si="62"/>
        <v>8.85</v>
      </c>
    </row>
    <row r="2045" spans="4:23" ht="13.5" thickBot="1" x14ac:dyDescent="0.25">
      <c r="D2045" s="36" t="s">
        <v>3104</v>
      </c>
      <c r="E2045" s="14">
        <v>0.05</v>
      </c>
      <c r="S2045" s="37" t="s">
        <v>3104</v>
      </c>
      <c r="T2045" s="38" t="s">
        <v>2626</v>
      </c>
      <c r="U2045" s="39">
        <f t="shared" si="63"/>
        <v>11.5</v>
      </c>
      <c r="V2045" s="32">
        <v>0.23039999999999999</v>
      </c>
      <c r="W2045" s="33">
        <f t="shared" si="62"/>
        <v>8.85</v>
      </c>
    </row>
    <row r="2046" spans="4:23" ht="13.5" thickBot="1" x14ac:dyDescent="0.25">
      <c r="D2046" s="36" t="s">
        <v>3106</v>
      </c>
      <c r="E2046" s="14">
        <v>0.05</v>
      </c>
      <c r="S2046" s="37" t="s">
        <v>3106</v>
      </c>
      <c r="T2046" s="38" t="s">
        <v>2626</v>
      </c>
      <c r="U2046" s="39">
        <f t="shared" si="63"/>
        <v>11.5</v>
      </c>
      <c r="V2046" s="32">
        <v>0.23039999999999999</v>
      </c>
      <c r="W2046" s="33">
        <f t="shared" si="62"/>
        <v>8.85</v>
      </c>
    </row>
    <row r="2047" spans="4:23" ht="13.5" thickBot="1" x14ac:dyDescent="0.25">
      <c r="D2047" s="36" t="s">
        <v>3108</v>
      </c>
      <c r="E2047" s="14">
        <v>0.05</v>
      </c>
      <c r="S2047" s="37" t="s">
        <v>3108</v>
      </c>
      <c r="T2047" s="38" t="s">
        <v>2626</v>
      </c>
      <c r="U2047" s="39">
        <f t="shared" si="63"/>
        <v>11.5</v>
      </c>
      <c r="V2047" s="32">
        <v>0.23039999999999999</v>
      </c>
      <c r="W2047" s="33">
        <f t="shared" si="62"/>
        <v>8.85</v>
      </c>
    </row>
    <row r="2048" spans="4:23" ht="13.5" thickBot="1" x14ac:dyDescent="0.25">
      <c r="D2048" s="36" t="s">
        <v>3110</v>
      </c>
      <c r="E2048" s="14">
        <v>0.05</v>
      </c>
      <c r="S2048" s="37" t="s">
        <v>3110</v>
      </c>
      <c r="T2048" s="38" t="s">
        <v>2626</v>
      </c>
      <c r="U2048" s="39">
        <f t="shared" si="63"/>
        <v>11.5</v>
      </c>
      <c r="V2048" s="32">
        <v>0.23039999999999999</v>
      </c>
      <c r="W2048" s="33">
        <f t="shared" si="62"/>
        <v>8.85</v>
      </c>
    </row>
    <row r="2049" spans="4:23" ht="13.5" thickBot="1" x14ac:dyDescent="0.25">
      <c r="D2049" s="36" t="s">
        <v>3112</v>
      </c>
      <c r="E2049" s="14">
        <v>0.05</v>
      </c>
      <c r="S2049" s="37" t="s">
        <v>3112</v>
      </c>
      <c r="T2049" s="38" t="s">
        <v>2626</v>
      </c>
      <c r="U2049" s="39">
        <f t="shared" si="63"/>
        <v>11.5</v>
      </c>
      <c r="V2049" s="32">
        <v>0.23039999999999999</v>
      </c>
      <c r="W2049" s="33">
        <f t="shared" si="62"/>
        <v>8.85</v>
      </c>
    </row>
    <row r="2050" spans="4:23" ht="13.5" thickBot="1" x14ac:dyDescent="0.25">
      <c r="D2050" s="36" t="s">
        <v>3114</v>
      </c>
      <c r="E2050" s="14">
        <v>0.05</v>
      </c>
      <c r="S2050" s="37" t="s">
        <v>3114</v>
      </c>
      <c r="T2050" s="38" t="s">
        <v>2626</v>
      </c>
      <c r="U2050" s="39">
        <f t="shared" si="63"/>
        <v>11.5</v>
      </c>
      <c r="V2050" s="32">
        <v>0.23039999999999999</v>
      </c>
      <c r="W2050" s="33">
        <f t="shared" si="62"/>
        <v>8.85</v>
      </c>
    </row>
    <row r="2051" spans="4:23" ht="13.5" thickBot="1" x14ac:dyDescent="0.25">
      <c r="D2051" s="36" t="s">
        <v>3116</v>
      </c>
      <c r="E2051" s="14">
        <v>0.05</v>
      </c>
      <c r="S2051" s="37" t="s">
        <v>3116</v>
      </c>
      <c r="T2051" s="38" t="s">
        <v>2626</v>
      </c>
      <c r="U2051" s="39">
        <f t="shared" si="63"/>
        <v>11.5</v>
      </c>
      <c r="V2051" s="32">
        <v>0.23039999999999999</v>
      </c>
      <c r="W2051" s="33">
        <f t="shared" si="62"/>
        <v>8.85</v>
      </c>
    </row>
    <row r="2052" spans="4:23" ht="13.5" thickBot="1" x14ac:dyDescent="0.25">
      <c r="D2052" s="36" t="s">
        <v>3118</v>
      </c>
      <c r="E2052" s="14">
        <v>0.05</v>
      </c>
      <c r="S2052" s="37" t="s">
        <v>3118</v>
      </c>
      <c r="T2052" s="38" t="s">
        <v>2626</v>
      </c>
      <c r="U2052" s="39">
        <f t="shared" si="63"/>
        <v>11.5</v>
      </c>
      <c r="V2052" s="32">
        <v>0.23039999999999999</v>
      </c>
      <c r="W2052" s="33">
        <f t="shared" si="62"/>
        <v>8.85</v>
      </c>
    </row>
    <row r="2053" spans="4:23" ht="13.5" thickBot="1" x14ac:dyDescent="0.25">
      <c r="D2053" s="36" t="s">
        <v>3120</v>
      </c>
      <c r="E2053" s="14">
        <v>0.05</v>
      </c>
      <c r="S2053" s="37" t="s">
        <v>3120</v>
      </c>
      <c r="T2053" s="38" t="s">
        <v>2626</v>
      </c>
      <c r="U2053" s="39">
        <f t="shared" si="63"/>
        <v>11.5</v>
      </c>
      <c r="V2053" s="32">
        <v>0.23039999999999999</v>
      </c>
      <c r="W2053" s="33">
        <f t="shared" ref="W2053:W2116" si="64">ROUND(U2053*IF(V2053=1,1,(1-V2053)),3)</f>
        <v>8.85</v>
      </c>
    </row>
    <row r="2054" spans="4:23" ht="13.5" thickBot="1" x14ac:dyDescent="0.25">
      <c r="D2054" s="36" t="s">
        <v>3122</v>
      </c>
      <c r="E2054" s="14">
        <v>0.05</v>
      </c>
      <c r="S2054" s="37" t="s">
        <v>3122</v>
      </c>
      <c r="T2054" s="38" t="s">
        <v>2626</v>
      </c>
      <c r="U2054" s="39">
        <f t="shared" si="63"/>
        <v>11.5</v>
      </c>
      <c r="V2054" s="32">
        <v>0.23039999999999999</v>
      </c>
      <c r="W2054" s="33">
        <f t="shared" si="64"/>
        <v>8.85</v>
      </c>
    </row>
    <row r="2055" spans="4:23" ht="13.5" thickBot="1" x14ac:dyDescent="0.25">
      <c r="D2055" s="36" t="s">
        <v>3124</v>
      </c>
      <c r="E2055" s="14">
        <v>0.05</v>
      </c>
      <c r="S2055" s="37" t="s">
        <v>3124</v>
      </c>
      <c r="T2055" s="38" t="s">
        <v>2626</v>
      </c>
      <c r="U2055" s="39">
        <f t="shared" si="63"/>
        <v>11.5</v>
      </c>
      <c r="V2055" s="32">
        <v>0.23039999999999999</v>
      </c>
      <c r="W2055" s="33">
        <f t="shared" si="64"/>
        <v>8.85</v>
      </c>
    </row>
    <row r="2056" spans="4:23" ht="13.5" thickBot="1" x14ac:dyDescent="0.25">
      <c r="D2056" s="36" t="s">
        <v>3126</v>
      </c>
      <c r="E2056" s="14">
        <v>0.05</v>
      </c>
      <c r="S2056" s="37" t="s">
        <v>3126</v>
      </c>
      <c r="T2056" s="38" t="s">
        <v>2626</v>
      </c>
      <c r="U2056" s="39">
        <f t="shared" ref="U2056:U2119" si="65">$T$1</f>
        <v>11.5</v>
      </c>
      <c r="V2056" s="32">
        <v>0.23039999999999999</v>
      </c>
      <c r="W2056" s="33">
        <f t="shared" si="64"/>
        <v>8.85</v>
      </c>
    </row>
    <row r="2057" spans="4:23" ht="13.5" thickBot="1" x14ac:dyDescent="0.25">
      <c r="D2057" s="36" t="s">
        <v>3128</v>
      </c>
      <c r="E2057" s="14">
        <v>0.05</v>
      </c>
      <c r="S2057" s="37" t="s">
        <v>3128</v>
      </c>
      <c r="T2057" s="38" t="s">
        <v>2626</v>
      </c>
      <c r="U2057" s="39">
        <f t="shared" si="65"/>
        <v>11.5</v>
      </c>
      <c r="V2057" s="32">
        <v>0.23039999999999999</v>
      </c>
      <c r="W2057" s="33">
        <f t="shared" si="64"/>
        <v>8.85</v>
      </c>
    </row>
    <row r="2058" spans="4:23" ht="13.5" thickBot="1" x14ac:dyDescent="0.25">
      <c r="D2058" s="36" t="s">
        <v>3130</v>
      </c>
      <c r="E2058" s="14">
        <v>0.05</v>
      </c>
      <c r="S2058" s="37" t="s">
        <v>3130</v>
      </c>
      <c r="T2058" s="38" t="s">
        <v>2626</v>
      </c>
      <c r="U2058" s="39">
        <f t="shared" si="65"/>
        <v>11.5</v>
      </c>
      <c r="V2058" s="32">
        <v>0.23039999999999999</v>
      </c>
      <c r="W2058" s="33">
        <f t="shared" si="64"/>
        <v>8.85</v>
      </c>
    </row>
    <row r="2059" spans="4:23" ht="13.5" thickBot="1" x14ac:dyDescent="0.25">
      <c r="D2059" s="36" t="s">
        <v>3132</v>
      </c>
      <c r="E2059" s="14">
        <v>0.05</v>
      </c>
      <c r="S2059" s="37" t="s">
        <v>3132</v>
      </c>
      <c r="T2059" s="38" t="s">
        <v>2626</v>
      </c>
      <c r="U2059" s="39">
        <f t="shared" si="65"/>
        <v>11.5</v>
      </c>
      <c r="V2059" s="32">
        <v>0.23039999999999999</v>
      </c>
      <c r="W2059" s="33">
        <f t="shared" si="64"/>
        <v>8.85</v>
      </c>
    </row>
    <row r="2060" spans="4:23" ht="13.5" thickBot="1" x14ac:dyDescent="0.25">
      <c r="D2060" s="36" t="s">
        <v>5064</v>
      </c>
      <c r="E2060" s="14">
        <v>0.05</v>
      </c>
      <c r="S2060" s="37" t="s">
        <v>5064</v>
      </c>
      <c r="T2060" s="38" t="s">
        <v>2626</v>
      </c>
      <c r="U2060" s="39">
        <f t="shared" si="65"/>
        <v>11.5</v>
      </c>
      <c r="V2060" s="32">
        <v>0.23039999999999999</v>
      </c>
      <c r="W2060" s="33">
        <f t="shared" si="64"/>
        <v>8.85</v>
      </c>
    </row>
    <row r="2061" spans="4:23" ht="13.5" thickBot="1" x14ac:dyDescent="0.25">
      <c r="D2061" s="36" t="s">
        <v>5066</v>
      </c>
      <c r="E2061" s="14">
        <v>0.05</v>
      </c>
      <c r="S2061" s="37" t="s">
        <v>5066</v>
      </c>
      <c r="T2061" s="38" t="s">
        <v>2626</v>
      </c>
      <c r="U2061" s="39">
        <f t="shared" si="65"/>
        <v>11.5</v>
      </c>
      <c r="V2061" s="32">
        <v>0.23039999999999999</v>
      </c>
      <c r="W2061" s="33">
        <f t="shared" si="64"/>
        <v>8.85</v>
      </c>
    </row>
    <row r="2062" spans="4:23" ht="13.5" thickBot="1" x14ac:dyDescent="0.25">
      <c r="D2062" s="36" t="s">
        <v>5068</v>
      </c>
      <c r="E2062" s="14">
        <v>0.05</v>
      </c>
      <c r="S2062" s="37" t="s">
        <v>5068</v>
      </c>
      <c r="T2062" s="38" t="s">
        <v>2626</v>
      </c>
      <c r="U2062" s="39">
        <f t="shared" si="65"/>
        <v>11.5</v>
      </c>
      <c r="V2062" s="32">
        <v>0.23039999999999999</v>
      </c>
      <c r="W2062" s="33">
        <f t="shared" si="64"/>
        <v>8.85</v>
      </c>
    </row>
    <row r="2063" spans="4:23" ht="13.5" thickBot="1" x14ac:dyDescent="0.25">
      <c r="D2063" s="36" t="s">
        <v>5070</v>
      </c>
      <c r="E2063" s="14">
        <v>0.05</v>
      </c>
      <c r="S2063" s="37" t="s">
        <v>5070</v>
      </c>
      <c r="T2063" s="38" t="s">
        <v>2626</v>
      </c>
      <c r="U2063" s="39">
        <f t="shared" si="65"/>
        <v>11.5</v>
      </c>
      <c r="V2063" s="32">
        <v>0.23039999999999999</v>
      </c>
      <c r="W2063" s="33">
        <f t="shared" si="64"/>
        <v>8.85</v>
      </c>
    </row>
    <row r="2064" spans="4:23" ht="13.5" thickBot="1" x14ac:dyDescent="0.25">
      <c r="D2064" s="36" t="s">
        <v>5072</v>
      </c>
      <c r="E2064" s="14">
        <v>0.05</v>
      </c>
      <c r="S2064" s="37" t="s">
        <v>5072</v>
      </c>
      <c r="T2064" s="38" t="s">
        <v>2626</v>
      </c>
      <c r="U2064" s="39">
        <f t="shared" si="65"/>
        <v>11.5</v>
      </c>
      <c r="V2064" s="32">
        <v>0.23039999999999999</v>
      </c>
      <c r="W2064" s="33">
        <f t="shared" si="64"/>
        <v>8.85</v>
      </c>
    </row>
    <row r="2065" spans="4:23" ht="13.5" thickBot="1" x14ac:dyDescent="0.25">
      <c r="D2065" s="36" t="s">
        <v>5074</v>
      </c>
      <c r="E2065" s="14">
        <v>0.05</v>
      </c>
      <c r="S2065" s="37" t="s">
        <v>5074</v>
      </c>
      <c r="T2065" s="38" t="s">
        <v>2626</v>
      </c>
      <c r="U2065" s="39">
        <f t="shared" si="65"/>
        <v>11.5</v>
      </c>
      <c r="V2065" s="32">
        <v>0.23039999999999999</v>
      </c>
      <c r="W2065" s="33">
        <f t="shared" si="64"/>
        <v>8.85</v>
      </c>
    </row>
    <row r="2066" spans="4:23" ht="13.5" thickBot="1" x14ac:dyDescent="0.25">
      <c r="D2066" s="36" t="s">
        <v>5076</v>
      </c>
      <c r="E2066" s="14">
        <v>0.05</v>
      </c>
      <c r="S2066" s="37" t="s">
        <v>5076</v>
      </c>
      <c r="T2066" s="38" t="s">
        <v>2626</v>
      </c>
      <c r="U2066" s="39">
        <f t="shared" si="65"/>
        <v>11.5</v>
      </c>
      <c r="V2066" s="32">
        <v>0.23039999999999999</v>
      </c>
      <c r="W2066" s="33">
        <f t="shared" si="64"/>
        <v>8.85</v>
      </c>
    </row>
    <row r="2067" spans="4:23" ht="13.5" thickBot="1" x14ac:dyDescent="0.25">
      <c r="D2067" s="36" t="s">
        <v>5078</v>
      </c>
      <c r="E2067" s="14">
        <v>0.05</v>
      </c>
      <c r="S2067" s="37" t="s">
        <v>5078</v>
      </c>
      <c r="T2067" s="38" t="s">
        <v>2626</v>
      </c>
      <c r="U2067" s="39">
        <f t="shared" si="65"/>
        <v>11.5</v>
      </c>
      <c r="V2067" s="32">
        <v>0.23039999999999999</v>
      </c>
      <c r="W2067" s="33">
        <f t="shared" si="64"/>
        <v>8.85</v>
      </c>
    </row>
    <row r="2068" spans="4:23" ht="13.5" thickBot="1" x14ac:dyDescent="0.25">
      <c r="D2068" s="36" t="s">
        <v>970</v>
      </c>
      <c r="E2068" s="14">
        <v>0.05</v>
      </c>
      <c r="S2068" s="37" t="s">
        <v>970</v>
      </c>
      <c r="T2068" s="38" t="s">
        <v>2626</v>
      </c>
      <c r="U2068" s="39">
        <f t="shared" si="65"/>
        <v>11.5</v>
      </c>
      <c r="V2068" s="32">
        <v>0.23039999999999999</v>
      </c>
      <c r="W2068" s="33">
        <f t="shared" si="64"/>
        <v>8.85</v>
      </c>
    </row>
    <row r="2069" spans="4:23" ht="13.5" thickBot="1" x14ac:dyDescent="0.25">
      <c r="D2069" s="36" t="s">
        <v>972</v>
      </c>
      <c r="E2069" s="14">
        <v>0.05</v>
      </c>
      <c r="S2069" s="37" t="s">
        <v>972</v>
      </c>
      <c r="T2069" s="38" t="s">
        <v>2626</v>
      </c>
      <c r="U2069" s="39">
        <f t="shared" si="65"/>
        <v>11.5</v>
      </c>
      <c r="V2069" s="32">
        <v>0.23039999999999999</v>
      </c>
      <c r="W2069" s="33">
        <f t="shared" si="64"/>
        <v>8.85</v>
      </c>
    </row>
    <row r="2070" spans="4:23" ht="13.5" thickBot="1" x14ac:dyDescent="0.25">
      <c r="D2070" s="36" t="s">
        <v>974</v>
      </c>
      <c r="E2070" s="14">
        <v>0.05</v>
      </c>
      <c r="S2070" s="37" t="s">
        <v>974</v>
      </c>
      <c r="T2070" s="38" t="s">
        <v>2626</v>
      </c>
      <c r="U2070" s="39">
        <f t="shared" si="65"/>
        <v>11.5</v>
      </c>
      <c r="V2070" s="32">
        <v>0.23039999999999999</v>
      </c>
      <c r="W2070" s="33">
        <f t="shared" si="64"/>
        <v>8.85</v>
      </c>
    </row>
    <row r="2071" spans="4:23" ht="13.5" thickBot="1" x14ac:dyDescent="0.25">
      <c r="D2071" s="36" t="s">
        <v>976</v>
      </c>
      <c r="E2071" s="14">
        <v>0.05</v>
      </c>
      <c r="S2071" s="37" t="s">
        <v>976</v>
      </c>
      <c r="T2071" s="38" t="s">
        <v>2626</v>
      </c>
      <c r="U2071" s="39">
        <f t="shared" si="65"/>
        <v>11.5</v>
      </c>
      <c r="V2071" s="32">
        <v>0.23039999999999999</v>
      </c>
      <c r="W2071" s="33">
        <f t="shared" si="64"/>
        <v>8.85</v>
      </c>
    </row>
    <row r="2072" spans="4:23" ht="13.5" thickBot="1" x14ac:dyDescent="0.25">
      <c r="D2072" s="36" t="s">
        <v>5087</v>
      </c>
      <c r="E2072" s="14">
        <v>0.05</v>
      </c>
      <c r="S2072" s="37" t="s">
        <v>5087</v>
      </c>
      <c r="T2072" s="38" t="s">
        <v>2626</v>
      </c>
      <c r="U2072" s="39">
        <f t="shared" si="65"/>
        <v>11.5</v>
      </c>
      <c r="V2072" s="32">
        <v>0.23039999999999999</v>
      </c>
      <c r="W2072" s="33">
        <f t="shared" si="64"/>
        <v>8.85</v>
      </c>
    </row>
    <row r="2073" spans="4:23" ht="13.5" thickBot="1" x14ac:dyDescent="0.25">
      <c r="D2073" s="36" t="s">
        <v>5089</v>
      </c>
      <c r="E2073" s="14">
        <v>0.05</v>
      </c>
      <c r="S2073" s="37" t="s">
        <v>5089</v>
      </c>
      <c r="T2073" s="38" t="s">
        <v>2626</v>
      </c>
      <c r="U2073" s="39">
        <f t="shared" si="65"/>
        <v>11.5</v>
      </c>
      <c r="V2073" s="32">
        <v>0.23039999999999999</v>
      </c>
      <c r="W2073" s="33">
        <f t="shared" si="64"/>
        <v>8.85</v>
      </c>
    </row>
    <row r="2074" spans="4:23" ht="13.5" thickBot="1" x14ac:dyDescent="0.25">
      <c r="D2074" s="36" t="s">
        <v>5091</v>
      </c>
      <c r="E2074" s="14">
        <v>0.05</v>
      </c>
      <c r="S2074" s="37" t="s">
        <v>5091</v>
      </c>
      <c r="T2074" s="38" t="s">
        <v>2626</v>
      </c>
      <c r="U2074" s="39">
        <f t="shared" si="65"/>
        <v>11.5</v>
      </c>
      <c r="V2074" s="32">
        <v>0.23039999999999999</v>
      </c>
      <c r="W2074" s="33">
        <f t="shared" si="64"/>
        <v>8.85</v>
      </c>
    </row>
    <row r="2075" spans="4:23" ht="13.5" thickBot="1" x14ac:dyDescent="0.25">
      <c r="D2075" s="36" t="s">
        <v>5092</v>
      </c>
      <c r="E2075" s="14">
        <v>0.05</v>
      </c>
      <c r="S2075" s="37" t="s">
        <v>5092</v>
      </c>
      <c r="T2075" s="38" t="s">
        <v>2626</v>
      </c>
      <c r="U2075" s="39">
        <f t="shared" si="65"/>
        <v>11.5</v>
      </c>
      <c r="V2075" s="32">
        <v>0.23039999999999999</v>
      </c>
      <c r="W2075" s="33">
        <f t="shared" si="64"/>
        <v>8.85</v>
      </c>
    </row>
    <row r="2076" spans="4:23" ht="13.5" thickBot="1" x14ac:dyDescent="0.25">
      <c r="D2076" s="36" t="s">
        <v>5094</v>
      </c>
      <c r="E2076" s="14">
        <v>0.05</v>
      </c>
      <c r="S2076" s="37" t="s">
        <v>5094</v>
      </c>
      <c r="T2076" s="38" t="s">
        <v>2626</v>
      </c>
      <c r="U2076" s="39">
        <f t="shared" si="65"/>
        <v>11.5</v>
      </c>
      <c r="V2076" s="32">
        <v>0.23039999999999999</v>
      </c>
      <c r="W2076" s="33">
        <f t="shared" si="64"/>
        <v>8.85</v>
      </c>
    </row>
    <row r="2077" spans="4:23" ht="13.5" thickBot="1" x14ac:dyDescent="0.25">
      <c r="D2077" s="36" t="s">
        <v>5096</v>
      </c>
      <c r="E2077" s="14">
        <v>0.05</v>
      </c>
      <c r="S2077" s="37" t="s">
        <v>5096</v>
      </c>
      <c r="T2077" s="38" t="s">
        <v>2626</v>
      </c>
      <c r="U2077" s="39">
        <f t="shared" si="65"/>
        <v>11.5</v>
      </c>
      <c r="V2077" s="32">
        <v>0.23039999999999999</v>
      </c>
      <c r="W2077" s="33">
        <f t="shared" si="64"/>
        <v>8.85</v>
      </c>
    </row>
    <row r="2078" spans="4:23" ht="13.5" thickBot="1" x14ac:dyDescent="0.25">
      <c r="D2078" s="36" t="s">
        <v>5098</v>
      </c>
      <c r="E2078" s="14">
        <v>0.05</v>
      </c>
      <c r="S2078" s="37" t="s">
        <v>5098</v>
      </c>
      <c r="T2078" s="38" t="s">
        <v>2626</v>
      </c>
      <c r="U2078" s="39">
        <f t="shared" si="65"/>
        <v>11.5</v>
      </c>
      <c r="V2078" s="32">
        <v>0.23039999999999999</v>
      </c>
      <c r="W2078" s="33">
        <f t="shared" si="64"/>
        <v>8.85</v>
      </c>
    </row>
    <row r="2079" spans="4:23" ht="13.5" thickBot="1" x14ac:dyDescent="0.25">
      <c r="D2079" s="36" t="s">
        <v>5100</v>
      </c>
      <c r="E2079" s="14">
        <v>0.05</v>
      </c>
      <c r="S2079" s="37" t="s">
        <v>5100</v>
      </c>
      <c r="T2079" s="38" t="s">
        <v>2626</v>
      </c>
      <c r="U2079" s="39">
        <f t="shared" si="65"/>
        <v>11.5</v>
      </c>
      <c r="V2079" s="32">
        <v>0.23039999999999999</v>
      </c>
      <c r="W2079" s="33">
        <f t="shared" si="64"/>
        <v>8.85</v>
      </c>
    </row>
    <row r="2080" spans="4:23" ht="13.5" thickBot="1" x14ac:dyDescent="0.25">
      <c r="D2080" s="36" t="s">
        <v>3757</v>
      </c>
      <c r="E2080" s="14">
        <v>0.05</v>
      </c>
      <c r="S2080" s="37" t="s">
        <v>3757</v>
      </c>
      <c r="T2080" s="38" t="s">
        <v>2626</v>
      </c>
      <c r="U2080" s="39">
        <f t="shared" si="65"/>
        <v>11.5</v>
      </c>
      <c r="V2080" s="32">
        <v>0.23039999999999999</v>
      </c>
      <c r="W2080" s="33">
        <f t="shared" si="64"/>
        <v>8.85</v>
      </c>
    </row>
    <row r="2081" spans="4:23" ht="13.5" thickBot="1" x14ac:dyDescent="0.25">
      <c r="D2081" s="36" t="s">
        <v>3759</v>
      </c>
      <c r="E2081" s="14">
        <v>0.05</v>
      </c>
      <c r="S2081" s="37" t="s">
        <v>3759</v>
      </c>
      <c r="T2081" s="38" t="s">
        <v>2626</v>
      </c>
      <c r="U2081" s="39">
        <f t="shared" si="65"/>
        <v>11.5</v>
      </c>
      <c r="V2081" s="32">
        <v>0.23039999999999999</v>
      </c>
      <c r="W2081" s="33">
        <f t="shared" si="64"/>
        <v>8.85</v>
      </c>
    </row>
    <row r="2082" spans="4:23" ht="13.5" thickBot="1" x14ac:dyDescent="0.25">
      <c r="D2082" s="36" t="s">
        <v>3761</v>
      </c>
      <c r="E2082" s="14">
        <v>0.05</v>
      </c>
      <c r="S2082" s="37" t="s">
        <v>3761</v>
      </c>
      <c r="T2082" s="38" t="s">
        <v>2626</v>
      </c>
      <c r="U2082" s="39">
        <f t="shared" si="65"/>
        <v>11.5</v>
      </c>
      <c r="V2082" s="32">
        <v>0.23039999999999999</v>
      </c>
      <c r="W2082" s="33">
        <f t="shared" si="64"/>
        <v>8.85</v>
      </c>
    </row>
    <row r="2083" spans="4:23" ht="13.5" thickBot="1" x14ac:dyDescent="0.25">
      <c r="D2083" s="36" t="s">
        <v>3763</v>
      </c>
      <c r="E2083" s="14">
        <v>0.05</v>
      </c>
      <c r="S2083" s="37" t="s">
        <v>3763</v>
      </c>
      <c r="T2083" s="38" t="s">
        <v>2626</v>
      </c>
      <c r="U2083" s="39">
        <f t="shared" si="65"/>
        <v>11.5</v>
      </c>
      <c r="V2083" s="32">
        <v>0.23039999999999999</v>
      </c>
      <c r="W2083" s="33">
        <f t="shared" si="64"/>
        <v>8.85</v>
      </c>
    </row>
    <row r="2084" spans="4:23" ht="13.5" thickBot="1" x14ac:dyDescent="0.25">
      <c r="D2084" s="36" t="s">
        <v>1538</v>
      </c>
      <c r="E2084" s="14">
        <v>0.05</v>
      </c>
      <c r="S2084" s="37" t="s">
        <v>1538</v>
      </c>
      <c r="T2084" s="38" t="s">
        <v>2626</v>
      </c>
      <c r="U2084" s="39">
        <f t="shared" si="65"/>
        <v>11.5</v>
      </c>
      <c r="V2084" s="32">
        <v>0.23039999999999999</v>
      </c>
      <c r="W2084" s="33">
        <f t="shared" si="64"/>
        <v>8.85</v>
      </c>
    </row>
    <row r="2085" spans="4:23" ht="13.5" thickBot="1" x14ac:dyDescent="0.25">
      <c r="D2085" s="36" t="s">
        <v>1540</v>
      </c>
      <c r="E2085" s="14">
        <v>0.05</v>
      </c>
      <c r="S2085" s="37" t="s">
        <v>1540</v>
      </c>
      <c r="T2085" s="38" t="s">
        <v>2626</v>
      </c>
      <c r="U2085" s="39">
        <f t="shared" si="65"/>
        <v>11.5</v>
      </c>
      <c r="V2085" s="32">
        <v>0.23039999999999999</v>
      </c>
      <c r="W2085" s="33">
        <f t="shared" si="64"/>
        <v>8.85</v>
      </c>
    </row>
    <row r="2086" spans="4:23" ht="13.5" thickBot="1" x14ac:dyDescent="0.25">
      <c r="D2086" s="36" t="s">
        <v>978</v>
      </c>
      <c r="E2086" s="14">
        <v>0.05</v>
      </c>
      <c r="S2086" s="37" t="s">
        <v>978</v>
      </c>
      <c r="T2086" s="38" t="s">
        <v>2626</v>
      </c>
      <c r="U2086" s="39">
        <f t="shared" si="65"/>
        <v>11.5</v>
      </c>
      <c r="V2086" s="32">
        <v>0.23039999999999999</v>
      </c>
      <c r="W2086" s="33">
        <f t="shared" si="64"/>
        <v>8.85</v>
      </c>
    </row>
    <row r="2087" spans="4:23" ht="13.5" thickBot="1" x14ac:dyDescent="0.25">
      <c r="D2087" s="36" t="s">
        <v>980</v>
      </c>
      <c r="E2087" s="14">
        <v>0.05</v>
      </c>
      <c r="S2087" s="37" t="s">
        <v>980</v>
      </c>
      <c r="T2087" s="38" t="s">
        <v>2626</v>
      </c>
      <c r="U2087" s="39">
        <f t="shared" si="65"/>
        <v>11.5</v>
      </c>
      <c r="V2087" s="32">
        <v>0.23039999999999999</v>
      </c>
      <c r="W2087" s="33">
        <f t="shared" si="64"/>
        <v>8.85</v>
      </c>
    </row>
    <row r="2088" spans="4:23" ht="13.5" thickBot="1" x14ac:dyDescent="0.25">
      <c r="D2088" s="36" t="s">
        <v>982</v>
      </c>
      <c r="E2088" s="14">
        <v>0.05</v>
      </c>
      <c r="S2088" s="37" t="s">
        <v>982</v>
      </c>
      <c r="T2088" s="38" t="s">
        <v>2626</v>
      </c>
      <c r="U2088" s="39">
        <f t="shared" si="65"/>
        <v>11.5</v>
      </c>
      <c r="V2088" s="32">
        <v>0.23039999999999999</v>
      </c>
      <c r="W2088" s="33">
        <f t="shared" si="64"/>
        <v>8.85</v>
      </c>
    </row>
    <row r="2089" spans="4:23" ht="13.5" thickBot="1" x14ac:dyDescent="0.25">
      <c r="D2089" s="36" t="s">
        <v>984</v>
      </c>
      <c r="E2089" s="14">
        <v>0.05</v>
      </c>
      <c r="S2089" s="37" t="s">
        <v>984</v>
      </c>
      <c r="T2089" s="38" t="s">
        <v>2626</v>
      </c>
      <c r="U2089" s="39">
        <f t="shared" si="65"/>
        <v>11.5</v>
      </c>
      <c r="V2089" s="32">
        <v>0.23039999999999999</v>
      </c>
      <c r="W2089" s="33">
        <f t="shared" si="64"/>
        <v>8.85</v>
      </c>
    </row>
    <row r="2090" spans="4:23" ht="13.5" thickBot="1" x14ac:dyDescent="0.25">
      <c r="D2090" s="36" t="s">
        <v>986</v>
      </c>
      <c r="E2090" s="14">
        <v>0.05</v>
      </c>
      <c r="S2090" s="37" t="s">
        <v>986</v>
      </c>
      <c r="T2090" s="38" t="s">
        <v>2626</v>
      </c>
      <c r="U2090" s="39">
        <f t="shared" si="65"/>
        <v>11.5</v>
      </c>
      <c r="V2090" s="32">
        <v>0.23039999999999999</v>
      </c>
      <c r="W2090" s="33">
        <f t="shared" si="64"/>
        <v>8.85</v>
      </c>
    </row>
    <row r="2091" spans="4:23" ht="13.5" thickBot="1" x14ac:dyDescent="0.25">
      <c r="D2091" s="36" t="s">
        <v>988</v>
      </c>
      <c r="E2091" s="14">
        <v>0.05</v>
      </c>
      <c r="S2091" s="37" t="s">
        <v>988</v>
      </c>
      <c r="T2091" s="38" t="s">
        <v>2626</v>
      </c>
      <c r="U2091" s="39">
        <f t="shared" si="65"/>
        <v>11.5</v>
      </c>
      <c r="V2091" s="32">
        <v>0.23039999999999999</v>
      </c>
      <c r="W2091" s="33">
        <f t="shared" si="64"/>
        <v>8.85</v>
      </c>
    </row>
    <row r="2092" spans="4:23" ht="13.5" thickBot="1" x14ac:dyDescent="0.25">
      <c r="D2092" s="36" t="s">
        <v>990</v>
      </c>
      <c r="E2092" s="14">
        <v>0.05</v>
      </c>
      <c r="S2092" s="37" t="s">
        <v>990</v>
      </c>
      <c r="T2092" s="38" t="s">
        <v>2626</v>
      </c>
      <c r="U2092" s="39">
        <f t="shared" si="65"/>
        <v>11.5</v>
      </c>
      <c r="V2092" s="32">
        <v>0.23039999999999999</v>
      </c>
      <c r="W2092" s="33">
        <f t="shared" si="64"/>
        <v>8.85</v>
      </c>
    </row>
    <row r="2093" spans="4:23" ht="13.5" thickBot="1" x14ac:dyDescent="0.25">
      <c r="D2093" s="36" t="s">
        <v>992</v>
      </c>
      <c r="E2093" s="14">
        <v>0.05</v>
      </c>
      <c r="S2093" s="37" t="s">
        <v>992</v>
      </c>
      <c r="T2093" s="38" t="s">
        <v>2626</v>
      </c>
      <c r="U2093" s="39">
        <f t="shared" si="65"/>
        <v>11.5</v>
      </c>
      <c r="V2093" s="32">
        <v>0.23039999999999999</v>
      </c>
      <c r="W2093" s="33">
        <f t="shared" si="64"/>
        <v>8.85</v>
      </c>
    </row>
    <row r="2094" spans="4:23" ht="13.5" thickBot="1" x14ac:dyDescent="0.25">
      <c r="D2094" s="36" t="s">
        <v>994</v>
      </c>
      <c r="E2094" s="14">
        <v>0.05</v>
      </c>
      <c r="S2094" s="37" t="s">
        <v>994</v>
      </c>
      <c r="T2094" s="38" t="s">
        <v>2626</v>
      </c>
      <c r="U2094" s="39">
        <f t="shared" si="65"/>
        <v>11.5</v>
      </c>
      <c r="V2094" s="32">
        <v>0.23039999999999999</v>
      </c>
      <c r="W2094" s="33">
        <f t="shared" si="64"/>
        <v>8.85</v>
      </c>
    </row>
    <row r="2095" spans="4:23" ht="13.5" thickBot="1" x14ac:dyDescent="0.25">
      <c r="D2095" s="36" t="s">
        <v>996</v>
      </c>
      <c r="E2095" s="14">
        <v>0.05</v>
      </c>
      <c r="S2095" s="37" t="s">
        <v>996</v>
      </c>
      <c r="T2095" s="38" t="s">
        <v>2626</v>
      </c>
      <c r="U2095" s="39">
        <f t="shared" si="65"/>
        <v>11.5</v>
      </c>
      <c r="V2095" s="32">
        <v>0.23039999999999999</v>
      </c>
      <c r="W2095" s="33">
        <f t="shared" si="64"/>
        <v>8.85</v>
      </c>
    </row>
    <row r="2096" spans="4:23" ht="13.5" thickBot="1" x14ac:dyDescent="0.25">
      <c r="D2096" s="36" t="s">
        <v>998</v>
      </c>
      <c r="E2096" s="14">
        <v>0.05</v>
      </c>
      <c r="S2096" s="37" t="s">
        <v>998</v>
      </c>
      <c r="T2096" s="38" t="s">
        <v>2626</v>
      </c>
      <c r="U2096" s="39">
        <f t="shared" si="65"/>
        <v>11.5</v>
      </c>
      <c r="V2096" s="32">
        <v>0.23039999999999999</v>
      </c>
      <c r="W2096" s="33">
        <f t="shared" si="64"/>
        <v>8.85</v>
      </c>
    </row>
    <row r="2097" spans="4:23" ht="13.5" thickBot="1" x14ac:dyDescent="0.25">
      <c r="D2097" s="36" t="s">
        <v>1000</v>
      </c>
      <c r="E2097" s="14">
        <v>0.05</v>
      </c>
      <c r="S2097" s="37" t="s">
        <v>1000</v>
      </c>
      <c r="T2097" s="38" t="s">
        <v>2626</v>
      </c>
      <c r="U2097" s="39">
        <f t="shared" si="65"/>
        <v>11.5</v>
      </c>
      <c r="V2097" s="32">
        <v>0.23039999999999999</v>
      </c>
      <c r="W2097" s="33">
        <f t="shared" si="64"/>
        <v>8.85</v>
      </c>
    </row>
    <row r="2098" spans="4:23" ht="13.5" thickBot="1" x14ac:dyDescent="0.25">
      <c r="D2098" s="36" t="s">
        <v>407</v>
      </c>
      <c r="E2098" s="14">
        <v>0.05</v>
      </c>
      <c r="S2098" s="37" t="s">
        <v>407</v>
      </c>
      <c r="T2098" s="38" t="s">
        <v>2626</v>
      </c>
      <c r="U2098" s="39">
        <f t="shared" si="65"/>
        <v>11.5</v>
      </c>
      <c r="V2098" s="32">
        <v>0.23039999999999999</v>
      </c>
      <c r="W2098" s="33">
        <f t="shared" si="64"/>
        <v>8.85</v>
      </c>
    </row>
    <row r="2099" spans="4:23" ht="13.5" thickBot="1" x14ac:dyDescent="0.25">
      <c r="D2099" s="36" t="s">
        <v>1002</v>
      </c>
      <c r="E2099" s="14">
        <v>0.05</v>
      </c>
      <c r="S2099" s="37" t="s">
        <v>1002</v>
      </c>
      <c r="T2099" s="38" t="s">
        <v>2626</v>
      </c>
      <c r="U2099" s="39">
        <f t="shared" si="65"/>
        <v>11.5</v>
      </c>
      <c r="V2099" s="32">
        <v>0.23039999999999999</v>
      </c>
      <c r="W2099" s="33">
        <f t="shared" si="64"/>
        <v>8.85</v>
      </c>
    </row>
    <row r="2100" spans="4:23" ht="13.5" thickBot="1" x14ac:dyDescent="0.25">
      <c r="D2100" s="36" t="s">
        <v>1004</v>
      </c>
      <c r="E2100" s="14">
        <v>0.05</v>
      </c>
      <c r="S2100" s="37" t="s">
        <v>1004</v>
      </c>
      <c r="T2100" s="38" t="s">
        <v>2626</v>
      </c>
      <c r="U2100" s="39">
        <f t="shared" si="65"/>
        <v>11.5</v>
      </c>
      <c r="V2100" s="32">
        <v>0.23039999999999999</v>
      </c>
      <c r="W2100" s="33">
        <f t="shared" si="64"/>
        <v>8.85</v>
      </c>
    </row>
    <row r="2101" spans="4:23" ht="13.5" thickBot="1" x14ac:dyDescent="0.25">
      <c r="D2101" s="36" t="s">
        <v>1006</v>
      </c>
      <c r="E2101" s="14">
        <v>0.05</v>
      </c>
      <c r="S2101" s="37" t="s">
        <v>1006</v>
      </c>
      <c r="T2101" s="38" t="s">
        <v>2626</v>
      </c>
      <c r="U2101" s="39">
        <f t="shared" si="65"/>
        <v>11.5</v>
      </c>
      <c r="V2101" s="32">
        <v>0.23039999999999999</v>
      </c>
      <c r="W2101" s="33">
        <f t="shared" si="64"/>
        <v>8.85</v>
      </c>
    </row>
    <row r="2102" spans="4:23" ht="13.5" thickBot="1" x14ac:dyDescent="0.25">
      <c r="D2102" s="36" t="s">
        <v>1008</v>
      </c>
      <c r="E2102" s="14">
        <v>0.05</v>
      </c>
      <c r="S2102" s="37" t="s">
        <v>1008</v>
      </c>
      <c r="T2102" s="38" t="s">
        <v>2626</v>
      </c>
      <c r="U2102" s="39">
        <f t="shared" si="65"/>
        <v>11.5</v>
      </c>
      <c r="V2102" s="32">
        <v>0.23039999999999999</v>
      </c>
      <c r="W2102" s="33">
        <f t="shared" si="64"/>
        <v>8.85</v>
      </c>
    </row>
    <row r="2103" spans="4:23" ht="13.5" thickBot="1" x14ac:dyDescent="0.25">
      <c r="D2103" s="36" t="s">
        <v>1010</v>
      </c>
      <c r="E2103" s="14">
        <v>0.05</v>
      </c>
      <c r="S2103" s="37" t="s">
        <v>1010</v>
      </c>
      <c r="T2103" s="38" t="s">
        <v>2626</v>
      </c>
      <c r="U2103" s="39">
        <f t="shared" si="65"/>
        <v>11.5</v>
      </c>
      <c r="V2103" s="32">
        <v>0.23039999999999999</v>
      </c>
      <c r="W2103" s="33">
        <f t="shared" si="64"/>
        <v>8.85</v>
      </c>
    </row>
    <row r="2104" spans="4:23" ht="13.5" thickBot="1" x14ac:dyDescent="0.25">
      <c r="D2104" s="36" t="s">
        <v>1012</v>
      </c>
      <c r="E2104" s="14">
        <v>0.05</v>
      </c>
      <c r="S2104" s="37" t="s">
        <v>1012</v>
      </c>
      <c r="T2104" s="38" t="s">
        <v>2626</v>
      </c>
      <c r="U2104" s="39">
        <f t="shared" si="65"/>
        <v>11.5</v>
      </c>
      <c r="V2104" s="32">
        <v>0.23039999999999999</v>
      </c>
      <c r="W2104" s="33">
        <f t="shared" si="64"/>
        <v>8.85</v>
      </c>
    </row>
    <row r="2105" spans="4:23" ht="13.5" thickBot="1" x14ac:dyDescent="0.25">
      <c r="D2105" s="36" t="s">
        <v>1014</v>
      </c>
      <c r="E2105" s="14">
        <v>0.05</v>
      </c>
      <c r="S2105" s="37" t="s">
        <v>1014</v>
      </c>
      <c r="T2105" s="38" t="s">
        <v>2626</v>
      </c>
      <c r="U2105" s="39">
        <f t="shared" si="65"/>
        <v>11.5</v>
      </c>
      <c r="V2105" s="32">
        <v>0.23039999999999999</v>
      </c>
      <c r="W2105" s="33">
        <f t="shared" si="64"/>
        <v>8.85</v>
      </c>
    </row>
    <row r="2106" spans="4:23" ht="13.5" thickBot="1" x14ac:dyDescent="0.25">
      <c r="D2106" s="36" t="s">
        <v>1016</v>
      </c>
      <c r="E2106" s="14">
        <v>0.05</v>
      </c>
      <c r="S2106" s="37" t="s">
        <v>1016</v>
      </c>
      <c r="T2106" s="38" t="s">
        <v>2626</v>
      </c>
      <c r="U2106" s="39">
        <f t="shared" si="65"/>
        <v>11.5</v>
      </c>
      <c r="V2106" s="32">
        <v>0.23039999999999999</v>
      </c>
      <c r="W2106" s="33">
        <f t="shared" si="64"/>
        <v>8.85</v>
      </c>
    </row>
    <row r="2107" spans="4:23" ht="13.5" thickBot="1" x14ac:dyDescent="0.25">
      <c r="D2107" s="36" t="s">
        <v>1018</v>
      </c>
      <c r="E2107" s="14">
        <v>0.05</v>
      </c>
      <c r="S2107" s="37" t="s">
        <v>1018</v>
      </c>
      <c r="T2107" s="38" t="s">
        <v>2626</v>
      </c>
      <c r="U2107" s="39">
        <f t="shared" si="65"/>
        <v>11.5</v>
      </c>
      <c r="V2107" s="32">
        <v>0.23039999999999999</v>
      </c>
      <c r="W2107" s="33">
        <f t="shared" si="64"/>
        <v>8.85</v>
      </c>
    </row>
    <row r="2108" spans="4:23" ht="13.5" thickBot="1" x14ac:dyDescent="0.25">
      <c r="D2108" s="36" t="s">
        <v>1020</v>
      </c>
      <c r="E2108" s="14">
        <v>0.05</v>
      </c>
      <c r="S2108" s="37" t="s">
        <v>1020</v>
      </c>
      <c r="T2108" s="38" t="s">
        <v>2626</v>
      </c>
      <c r="U2108" s="39">
        <f t="shared" si="65"/>
        <v>11.5</v>
      </c>
      <c r="V2108" s="32">
        <v>0.23039999999999999</v>
      </c>
      <c r="W2108" s="33">
        <f t="shared" si="64"/>
        <v>8.85</v>
      </c>
    </row>
    <row r="2109" spans="4:23" ht="13.5" thickBot="1" x14ac:dyDescent="0.25">
      <c r="D2109" s="36" t="s">
        <v>1022</v>
      </c>
      <c r="E2109" s="14">
        <v>0.05</v>
      </c>
      <c r="S2109" s="37" t="s">
        <v>1022</v>
      </c>
      <c r="T2109" s="38" t="s">
        <v>2626</v>
      </c>
      <c r="U2109" s="39">
        <f t="shared" si="65"/>
        <v>11.5</v>
      </c>
      <c r="V2109" s="32">
        <v>0.23039999999999999</v>
      </c>
      <c r="W2109" s="33">
        <f t="shared" si="64"/>
        <v>8.85</v>
      </c>
    </row>
    <row r="2110" spans="4:23" ht="13.5" thickBot="1" x14ac:dyDescent="0.25">
      <c r="D2110" s="36" t="s">
        <v>1024</v>
      </c>
      <c r="E2110" s="14">
        <v>0.05</v>
      </c>
      <c r="S2110" s="37" t="s">
        <v>1024</v>
      </c>
      <c r="T2110" s="38" t="s">
        <v>2626</v>
      </c>
      <c r="U2110" s="39">
        <f t="shared" si="65"/>
        <v>11.5</v>
      </c>
      <c r="V2110" s="32">
        <v>0.23039999999999999</v>
      </c>
      <c r="W2110" s="33">
        <f t="shared" si="64"/>
        <v>8.85</v>
      </c>
    </row>
    <row r="2111" spans="4:23" ht="13.5" thickBot="1" x14ac:dyDescent="0.25">
      <c r="D2111" s="36" t="s">
        <v>1026</v>
      </c>
      <c r="E2111" s="14">
        <v>0.05</v>
      </c>
      <c r="S2111" s="37" t="s">
        <v>1026</v>
      </c>
      <c r="T2111" s="38" t="s">
        <v>2626</v>
      </c>
      <c r="U2111" s="39">
        <f t="shared" si="65"/>
        <v>11.5</v>
      </c>
      <c r="V2111" s="32">
        <v>0.23039999999999999</v>
      </c>
      <c r="W2111" s="33">
        <f t="shared" si="64"/>
        <v>8.85</v>
      </c>
    </row>
    <row r="2112" spans="4:23" ht="13.5" thickBot="1" x14ac:dyDescent="0.25">
      <c r="D2112" s="36" t="s">
        <v>1028</v>
      </c>
      <c r="E2112" s="14">
        <v>0.05</v>
      </c>
      <c r="S2112" s="37" t="s">
        <v>1028</v>
      </c>
      <c r="T2112" s="38" t="s">
        <v>2626</v>
      </c>
      <c r="U2112" s="39">
        <f t="shared" si="65"/>
        <v>11.5</v>
      </c>
      <c r="V2112" s="32">
        <v>0.23039999999999999</v>
      </c>
      <c r="W2112" s="33">
        <f t="shared" si="64"/>
        <v>8.85</v>
      </c>
    </row>
    <row r="2113" spans="4:23" ht="13.5" thickBot="1" x14ac:dyDescent="0.25">
      <c r="D2113" s="36" t="s">
        <v>1030</v>
      </c>
      <c r="E2113" s="14">
        <v>0.05</v>
      </c>
      <c r="S2113" s="37" t="s">
        <v>1030</v>
      </c>
      <c r="T2113" s="38" t="s">
        <v>2626</v>
      </c>
      <c r="U2113" s="39">
        <f t="shared" si="65"/>
        <v>11.5</v>
      </c>
      <c r="V2113" s="32">
        <v>0.23039999999999999</v>
      </c>
      <c r="W2113" s="33">
        <f t="shared" si="64"/>
        <v>8.85</v>
      </c>
    </row>
    <row r="2114" spans="4:23" ht="13.5" thickBot="1" x14ac:dyDescent="0.25">
      <c r="D2114" s="36" t="s">
        <v>1032</v>
      </c>
      <c r="E2114" s="14">
        <v>0.05</v>
      </c>
      <c r="S2114" s="37" t="s">
        <v>1032</v>
      </c>
      <c r="T2114" s="38" t="s">
        <v>2626</v>
      </c>
      <c r="U2114" s="39">
        <f t="shared" si="65"/>
        <v>11.5</v>
      </c>
      <c r="V2114" s="32">
        <v>0.23039999999999999</v>
      </c>
      <c r="W2114" s="33">
        <f t="shared" si="64"/>
        <v>8.85</v>
      </c>
    </row>
    <row r="2115" spans="4:23" ht="13.5" thickBot="1" x14ac:dyDescent="0.25">
      <c r="D2115" s="36" t="s">
        <v>1034</v>
      </c>
      <c r="E2115" s="14">
        <v>0.05</v>
      </c>
      <c r="S2115" s="37" t="s">
        <v>1034</v>
      </c>
      <c r="T2115" s="38" t="s">
        <v>2626</v>
      </c>
      <c r="U2115" s="39">
        <f t="shared" si="65"/>
        <v>11.5</v>
      </c>
      <c r="V2115" s="32">
        <v>0.23039999999999999</v>
      </c>
      <c r="W2115" s="33">
        <f t="shared" si="64"/>
        <v>8.85</v>
      </c>
    </row>
    <row r="2116" spans="4:23" ht="13.5" thickBot="1" x14ac:dyDescent="0.25">
      <c r="D2116" s="36" t="s">
        <v>1036</v>
      </c>
      <c r="E2116" s="14">
        <v>0.05</v>
      </c>
      <c r="S2116" s="37" t="s">
        <v>1036</v>
      </c>
      <c r="T2116" s="38" t="s">
        <v>2626</v>
      </c>
      <c r="U2116" s="39">
        <f t="shared" si="65"/>
        <v>11.5</v>
      </c>
      <c r="V2116" s="32">
        <v>0.23039999999999999</v>
      </c>
      <c r="W2116" s="33">
        <f t="shared" si="64"/>
        <v>8.85</v>
      </c>
    </row>
    <row r="2117" spans="4:23" ht="13.5" thickBot="1" x14ac:dyDescent="0.25">
      <c r="D2117" s="36" t="s">
        <v>1038</v>
      </c>
      <c r="E2117" s="14">
        <v>0.05</v>
      </c>
      <c r="S2117" s="37" t="s">
        <v>1038</v>
      </c>
      <c r="T2117" s="38" t="s">
        <v>2626</v>
      </c>
      <c r="U2117" s="39">
        <f t="shared" si="65"/>
        <v>11.5</v>
      </c>
      <c r="V2117" s="32">
        <v>0.23039999999999999</v>
      </c>
      <c r="W2117" s="33">
        <f t="shared" ref="W2117:W2180" si="66">ROUND(U2117*IF(V2117=1,1,(1-V2117)),3)</f>
        <v>8.85</v>
      </c>
    </row>
    <row r="2118" spans="4:23" ht="13.5" thickBot="1" x14ac:dyDescent="0.25">
      <c r="D2118" s="36" t="s">
        <v>1040</v>
      </c>
      <c r="E2118" s="14">
        <v>0.05</v>
      </c>
      <c r="S2118" s="37" t="s">
        <v>1040</v>
      </c>
      <c r="T2118" s="38" t="s">
        <v>2626</v>
      </c>
      <c r="U2118" s="39">
        <f t="shared" si="65"/>
        <v>11.5</v>
      </c>
      <c r="V2118" s="32">
        <v>0.23039999999999999</v>
      </c>
      <c r="W2118" s="33">
        <f t="shared" si="66"/>
        <v>8.85</v>
      </c>
    </row>
    <row r="2119" spans="4:23" ht="13.5" thickBot="1" x14ac:dyDescent="0.25">
      <c r="D2119" s="36" t="s">
        <v>1042</v>
      </c>
      <c r="E2119" s="14">
        <v>0.05</v>
      </c>
      <c r="S2119" s="37" t="s">
        <v>1042</v>
      </c>
      <c r="T2119" s="38" t="s">
        <v>2626</v>
      </c>
      <c r="U2119" s="39">
        <f t="shared" si="65"/>
        <v>11.5</v>
      </c>
      <c r="V2119" s="32">
        <v>0.23039999999999999</v>
      </c>
      <c r="W2119" s="33">
        <f t="shared" si="66"/>
        <v>8.85</v>
      </c>
    </row>
    <row r="2120" spans="4:23" ht="13.5" thickBot="1" x14ac:dyDescent="0.25">
      <c r="D2120" s="36" t="s">
        <v>1044</v>
      </c>
      <c r="E2120" s="14">
        <v>0.05</v>
      </c>
      <c r="S2120" s="37" t="s">
        <v>1044</v>
      </c>
      <c r="T2120" s="38" t="s">
        <v>2626</v>
      </c>
      <c r="U2120" s="39">
        <f t="shared" ref="U2120:U2183" si="67">$T$1</f>
        <v>11.5</v>
      </c>
      <c r="V2120" s="32">
        <v>0.23039999999999999</v>
      </c>
      <c r="W2120" s="33">
        <f t="shared" si="66"/>
        <v>8.85</v>
      </c>
    </row>
    <row r="2121" spans="4:23" ht="13.5" thickBot="1" x14ac:dyDescent="0.25">
      <c r="D2121" s="36" t="s">
        <v>1046</v>
      </c>
      <c r="E2121" s="14">
        <v>0.05</v>
      </c>
      <c r="S2121" s="37" t="s">
        <v>1046</v>
      </c>
      <c r="T2121" s="38" t="s">
        <v>2626</v>
      </c>
      <c r="U2121" s="39">
        <f t="shared" si="67"/>
        <v>11.5</v>
      </c>
      <c r="V2121" s="32">
        <v>0.23039999999999999</v>
      </c>
      <c r="W2121" s="33">
        <f t="shared" si="66"/>
        <v>8.85</v>
      </c>
    </row>
    <row r="2122" spans="4:23" ht="13.5" thickBot="1" x14ac:dyDescent="0.25">
      <c r="D2122" s="36" t="s">
        <v>1048</v>
      </c>
      <c r="E2122" s="14">
        <v>0.05</v>
      </c>
      <c r="S2122" s="37" t="s">
        <v>1048</v>
      </c>
      <c r="T2122" s="38" t="s">
        <v>2626</v>
      </c>
      <c r="U2122" s="39">
        <f t="shared" si="67"/>
        <v>11.5</v>
      </c>
      <c r="V2122" s="32">
        <v>0.23039999999999999</v>
      </c>
      <c r="W2122" s="33">
        <f t="shared" si="66"/>
        <v>8.85</v>
      </c>
    </row>
    <row r="2123" spans="4:23" ht="13.5" thickBot="1" x14ac:dyDescent="0.25">
      <c r="D2123" s="36" t="s">
        <v>1050</v>
      </c>
      <c r="E2123" s="14">
        <v>0.05</v>
      </c>
      <c r="S2123" s="37" t="s">
        <v>1050</v>
      </c>
      <c r="T2123" s="38" t="s">
        <v>2626</v>
      </c>
      <c r="U2123" s="39">
        <f t="shared" si="67"/>
        <v>11.5</v>
      </c>
      <c r="V2123" s="32">
        <v>0.23039999999999999</v>
      </c>
      <c r="W2123" s="33">
        <f t="shared" si="66"/>
        <v>8.85</v>
      </c>
    </row>
    <row r="2124" spans="4:23" ht="13.5" thickBot="1" x14ac:dyDescent="0.25">
      <c r="D2124" s="36" t="s">
        <v>1052</v>
      </c>
      <c r="E2124" s="14">
        <v>0.05</v>
      </c>
      <c r="S2124" s="37" t="s">
        <v>1052</v>
      </c>
      <c r="T2124" s="38" t="s">
        <v>2626</v>
      </c>
      <c r="U2124" s="39">
        <f t="shared" si="67"/>
        <v>11.5</v>
      </c>
      <c r="V2124" s="32">
        <v>0.23039999999999999</v>
      </c>
      <c r="W2124" s="33">
        <f t="shared" si="66"/>
        <v>8.85</v>
      </c>
    </row>
    <row r="2125" spans="4:23" ht="13.5" thickBot="1" x14ac:dyDescent="0.25">
      <c r="D2125" s="36" t="s">
        <v>1054</v>
      </c>
      <c r="E2125" s="14">
        <v>0.05</v>
      </c>
      <c r="S2125" s="37" t="s">
        <v>1054</v>
      </c>
      <c r="T2125" s="38" t="s">
        <v>2626</v>
      </c>
      <c r="U2125" s="39">
        <f t="shared" si="67"/>
        <v>11.5</v>
      </c>
      <c r="V2125" s="32">
        <v>0.23039999999999999</v>
      </c>
      <c r="W2125" s="33">
        <f t="shared" si="66"/>
        <v>8.85</v>
      </c>
    </row>
    <row r="2126" spans="4:23" ht="13.5" thickBot="1" x14ac:dyDescent="0.25">
      <c r="D2126" s="36" t="s">
        <v>1056</v>
      </c>
      <c r="E2126" s="14">
        <v>0.05</v>
      </c>
      <c r="S2126" s="37" t="s">
        <v>1056</v>
      </c>
      <c r="T2126" s="38" t="s">
        <v>2626</v>
      </c>
      <c r="U2126" s="39">
        <f t="shared" si="67"/>
        <v>11.5</v>
      </c>
      <c r="V2126" s="32">
        <v>0.23039999999999999</v>
      </c>
      <c r="W2126" s="33">
        <f t="shared" si="66"/>
        <v>8.85</v>
      </c>
    </row>
    <row r="2127" spans="4:23" ht="13.5" thickBot="1" x14ac:dyDescent="0.25">
      <c r="D2127" s="36" t="s">
        <v>1058</v>
      </c>
      <c r="E2127" s="14">
        <v>0.05</v>
      </c>
      <c r="S2127" s="37" t="s">
        <v>1058</v>
      </c>
      <c r="T2127" s="38" t="s">
        <v>2626</v>
      </c>
      <c r="U2127" s="39">
        <f t="shared" si="67"/>
        <v>11.5</v>
      </c>
      <c r="V2127" s="32">
        <v>0.23039999999999999</v>
      </c>
      <c r="W2127" s="33">
        <f t="shared" si="66"/>
        <v>8.85</v>
      </c>
    </row>
    <row r="2128" spans="4:23" ht="13.5" thickBot="1" x14ac:dyDescent="0.25">
      <c r="D2128" s="36" t="s">
        <v>1060</v>
      </c>
      <c r="E2128" s="14">
        <v>0.05</v>
      </c>
      <c r="S2128" s="37" t="s">
        <v>1060</v>
      </c>
      <c r="T2128" s="38" t="s">
        <v>2626</v>
      </c>
      <c r="U2128" s="39">
        <f t="shared" si="67"/>
        <v>11.5</v>
      </c>
      <c r="V2128" s="32">
        <v>0.23039999999999999</v>
      </c>
      <c r="W2128" s="33">
        <f t="shared" si="66"/>
        <v>8.85</v>
      </c>
    </row>
    <row r="2129" spans="4:23" ht="13.5" thickBot="1" x14ac:dyDescent="0.25">
      <c r="D2129" s="36" t="s">
        <v>1062</v>
      </c>
      <c r="E2129" s="14">
        <v>0.05</v>
      </c>
      <c r="S2129" s="37" t="s">
        <v>1062</v>
      </c>
      <c r="T2129" s="38" t="s">
        <v>2626</v>
      </c>
      <c r="U2129" s="39">
        <f t="shared" si="67"/>
        <v>11.5</v>
      </c>
      <c r="V2129" s="32">
        <v>0.23039999999999999</v>
      </c>
      <c r="W2129" s="33">
        <f t="shared" si="66"/>
        <v>8.85</v>
      </c>
    </row>
    <row r="2130" spans="4:23" ht="13.5" thickBot="1" x14ac:dyDescent="0.25">
      <c r="D2130" s="36" t="s">
        <v>1064</v>
      </c>
      <c r="E2130" s="14">
        <v>0.05</v>
      </c>
      <c r="S2130" s="37" t="s">
        <v>1064</v>
      </c>
      <c r="T2130" s="38" t="s">
        <v>2626</v>
      </c>
      <c r="U2130" s="39">
        <f t="shared" si="67"/>
        <v>11.5</v>
      </c>
      <c r="V2130" s="32">
        <v>0.23039999999999999</v>
      </c>
      <c r="W2130" s="33">
        <f t="shared" si="66"/>
        <v>8.85</v>
      </c>
    </row>
    <row r="2131" spans="4:23" ht="13.5" thickBot="1" x14ac:dyDescent="0.25">
      <c r="D2131" s="36" t="s">
        <v>1066</v>
      </c>
      <c r="E2131" s="14">
        <v>0.05</v>
      </c>
      <c r="S2131" s="37" t="s">
        <v>1066</v>
      </c>
      <c r="T2131" s="38" t="s">
        <v>2626</v>
      </c>
      <c r="U2131" s="39">
        <f t="shared" si="67"/>
        <v>11.5</v>
      </c>
      <c r="V2131" s="32">
        <v>0.23039999999999999</v>
      </c>
      <c r="W2131" s="33">
        <f t="shared" si="66"/>
        <v>8.85</v>
      </c>
    </row>
    <row r="2132" spans="4:23" ht="13.5" thickBot="1" x14ac:dyDescent="0.25">
      <c r="D2132" s="36" t="s">
        <v>1068</v>
      </c>
      <c r="E2132" s="14">
        <v>0.05</v>
      </c>
      <c r="S2132" s="37" t="s">
        <v>1068</v>
      </c>
      <c r="T2132" s="38" t="s">
        <v>2626</v>
      </c>
      <c r="U2132" s="39">
        <f t="shared" si="67"/>
        <v>11.5</v>
      </c>
      <c r="V2132" s="32">
        <v>0.23039999999999999</v>
      </c>
      <c r="W2132" s="33">
        <f t="shared" si="66"/>
        <v>8.85</v>
      </c>
    </row>
    <row r="2133" spans="4:23" ht="13.5" thickBot="1" x14ac:dyDescent="0.25">
      <c r="D2133" s="36" t="s">
        <v>1070</v>
      </c>
      <c r="E2133" s="14">
        <v>0.05</v>
      </c>
      <c r="S2133" s="37" t="s">
        <v>1070</v>
      </c>
      <c r="T2133" s="38" t="s">
        <v>2626</v>
      </c>
      <c r="U2133" s="39">
        <f t="shared" si="67"/>
        <v>11.5</v>
      </c>
      <c r="V2133" s="32">
        <v>0.23039999999999999</v>
      </c>
      <c r="W2133" s="33">
        <f t="shared" si="66"/>
        <v>8.85</v>
      </c>
    </row>
    <row r="2134" spans="4:23" ht="13.5" thickBot="1" x14ac:dyDescent="0.25">
      <c r="D2134" s="36" t="s">
        <v>1072</v>
      </c>
      <c r="E2134" s="14">
        <v>0.05</v>
      </c>
      <c r="S2134" s="37" t="s">
        <v>1072</v>
      </c>
      <c r="T2134" s="38" t="s">
        <v>2626</v>
      </c>
      <c r="U2134" s="39">
        <f t="shared" si="67"/>
        <v>11.5</v>
      </c>
      <c r="V2134" s="32">
        <v>0.23039999999999999</v>
      </c>
      <c r="W2134" s="33">
        <f t="shared" si="66"/>
        <v>8.85</v>
      </c>
    </row>
    <row r="2135" spans="4:23" ht="13.5" thickBot="1" x14ac:dyDescent="0.25">
      <c r="D2135" s="36" t="s">
        <v>1074</v>
      </c>
      <c r="E2135" s="14">
        <v>0.05</v>
      </c>
      <c r="S2135" s="37" t="s">
        <v>1074</v>
      </c>
      <c r="T2135" s="38" t="s">
        <v>2626</v>
      </c>
      <c r="U2135" s="39">
        <f t="shared" si="67"/>
        <v>11.5</v>
      </c>
      <c r="V2135" s="32">
        <v>0.23039999999999999</v>
      </c>
      <c r="W2135" s="33">
        <f t="shared" si="66"/>
        <v>8.85</v>
      </c>
    </row>
    <row r="2136" spans="4:23" ht="13.5" thickBot="1" x14ac:dyDescent="0.25">
      <c r="D2136" s="36" t="s">
        <v>1076</v>
      </c>
      <c r="E2136" s="14">
        <v>0.05</v>
      </c>
      <c r="S2136" s="37" t="s">
        <v>1076</v>
      </c>
      <c r="T2136" s="38" t="s">
        <v>2626</v>
      </c>
      <c r="U2136" s="39">
        <f t="shared" si="67"/>
        <v>11.5</v>
      </c>
      <c r="V2136" s="32">
        <v>0.23039999999999999</v>
      </c>
      <c r="W2136" s="33">
        <f t="shared" si="66"/>
        <v>8.85</v>
      </c>
    </row>
    <row r="2137" spans="4:23" ht="13.5" thickBot="1" x14ac:dyDescent="0.25">
      <c r="D2137" s="36" t="s">
        <v>1078</v>
      </c>
      <c r="E2137" s="14">
        <v>0.05</v>
      </c>
      <c r="S2137" s="37" t="s">
        <v>1078</v>
      </c>
      <c r="T2137" s="38" t="s">
        <v>2626</v>
      </c>
      <c r="U2137" s="39">
        <f t="shared" si="67"/>
        <v>11.5</v>
      </c>
      <c r="V2137" s="32">
        <v>0.23039999999999999</v>
      </c>
      <c r="W2137" s="33">
        <f t="shared" si="66"/>
        <v>8.85</v>
      </c>
    </row>
    <row r="2138" spans="4:23" ht="13.5" thickBot="1" x14ac:dyDescent="0.25">
      <c r="D2138" s="36" t="s">
        <v>1080</v>
      </c>
      <c r="E2138" s="14">
        <v>0.05</v>
      </c>
      <c r="S2138" s="37" t="s">
        <v>1080</v>
      </c>
      <c r="T2138" s="38" t="s">
        <v>2626</v>
      </c>
      <c r="U2138" s="39">
        <f t="shared" si="67"/>
        <v>11.5</v>
      </c>
      <c r="V2138" s="32">
        <v>0.23039999999999999</v>
      </c>
      <c r="W2138" s="33">
        <f t="shared" si="66"/>
        <v>8.85</v>
      </c>
    </row>
    <row r="2139" spans="4:23" ht="13.5" thickBot="1" x14ac:dyDescent="0.25">
      <c r="D2139" s="36" t="s">
        <v>1082</v>
      </c>
      <c r="E2139" s="14">
        <v>0.05</v>
      </c>
      <c r="S2139" s="37" t="s">
        <v>1082</v>
      </c>
      <c r="T2139" s="38" t="s">
        <v>2626</v>
      </c>
      <c r="U2139" s="39">
        <f t="shared" si="67"/>
        <v>11.5</v>
      </c>
      <c r="V2139" s="32">
        <v>0.23039999999999999</v>
      </c>
      <c r="W2139" s="33">
        <f t="shared" si="66"/>
        <v>8.85</v>
      </c>
    </row>
    <row r="2140" spans="4:23" ht="13.5" thickBot="1" x14ac:dyDescent="0.25">
      <c r="D2140" s="36" t="s">
        <v>1084</v>
      </c>
      <c r="E2140" s="14">
        <v>0.05</v>
      </c>
      <c r="S2140" s="37" t="s">
        <v>1084</v>
      </c>
      <c r="T2140" s="38" t="s">
        <v>2626</v>
      </c>
      <c r="U2140" s="39">
        <f t="shared" si="67"/>
        <v>11.5</v>
      </c>
      <c r="V2140" s="32">
        <v>0.23039999999999999</v>
      </c>
      <c r="W2140" s="33">
        <f t="shared" si="66"/>
        <v>8.85</v>
      </c>
    </row>
    <row r="2141" spans="4:23" ht="13.5" thickBot="1" x14ac:dyDescent="0.25">
      <c r="D2141" s="36" t="s">
        <v>1086</v>
      </c>
      <c r="E2141" s="14">
        <v>0.05</v>
      </c>
      <c r="S2141" s="37" t="s">
        <v>1086</v>
      </c>
      <c r="T2141" s="38" t="s">
        <v>2626</v>
      </c>
      <c r="U2141" s="39">
        <f t="shared" si="67"/>
        <v>11.5</v>
      </c>
      <c r="V2141" s="32">
        <v>0.23039999999999999</v>
      </c>
      <c r="W2141" s="33">
        <f t="shared" si="66"/>
        <v>8.85</v>
      </c>
    </row>
    <row r="2142" spans="4:23" ht="13.5" thickBot="1" x14ac:dyDescent="0.25">
      <c r="D2142" s="36" t="s">
        <v>1731</v>
      </c>
      <c r="E2142" s="14">
        <v>0.05</v>
      </c>
      <c r="S2142" s="37" t="s">
        <v>1731</v>
      </c>
      <c r="T2142" s="38" t="s">
        <v>2626</v>
      </c>
      <c r="U2142" s="39">
        <f t="shared" si="67"/>
        <v>11.5</v>
      </c>
      <c r="V2142" s="32">
        <v>0.23039999999999999</v>
      </c>
      <c r="W2142" s="33">
        <f t="shared" si="66"/>
        <v>8.85</v>
      </c>
    </row>
    <row r="2143" spans="4:23" ht="13.5" thickBot="1" x14ac:dyDescent="0.25">
      <c r="D2143" s="36" t="s">
        <v>1733</v>
      </c>
      <c r="E2143" s="14">
        <v>0.05</v>
      </c>
      <c r="S2143" s="37" t="s">
        <v>1733</v>
      </c>
      <c r="T2143" s="38" t="s">
        <v>2626</v>
      </c>
      <c r="U2143" s="39">
        <f t="shared" si="67"/>
        <v>11.5</v>
      </c>
      <c r="V2143" s="32">
        <v>0.23039999999999999</v>
      </c>
      <c r="W2143" s="33">
        <f t="shared" si="66"/>
        <v>8.85</v>
      </c>
    </row>
    <row r="2144" spans="4:23" ht="13.5" thickBot="1" x14ac:dyDescent="0.25">
      <c r="D2144" s="36" t="s">
        <v>1735</v>
      </c>
      <c r="E2144" s="14">
        <v>0.05</v>
      </c>
      <c r="S2144" s="37" t="s">
        <v>1735</v>
      </c>
      <c r="T2144" s="38" t="s">
        <v>2626</v>
      </c>
      <c r="U2144" s="39">
        <f t="shared" si="67"/>
        <v>11.5</v>
      </c>
      <c r="V2144" s="32">
        <v>0.23039999999999999</v>
      </c>
      <c r="W2144" s="33">
        <f t="shared" si="66"/>
        <v>8.85</v>
      </c>
    </row>
    <row r="2145" spans="4:23" ht="13.5" thickBot="1" x14ac:dyDescent="0.25">
      <c r="D2145" s="36" t="s">
        <v>1737</v>
      </c>
      <c r="E2145" s="14">
        <v>0.05</v>
      </c>
      <c r="S2145" s="37" t="s">
        <v>1737</v>
      </c>
      <c r="T2145" s="38" t="s">
        <v>2626</v>
      </c>
      <c r="U2145" s="39">
        <f t="shared" si="67"/>
        <v>11.5</v>
      </c>
      <c r="V2145" s="32">
        <v>0.23039999999999999</v>
      </c>
      <c r="W2145" s="33">
        <f t="shared" si="66"/>
        <v>8.85</v>
      </c>
    </row>
    <row r="2146" spans="4:23" ht="13.5" thickBot="1" x14ac:dyDescent="0.25">
      <c r="D2146" s="36" t="s">
        <v>1739</v>
      </c>
      <c r="E2146" s="14">
        <v>0.05</v>
      </c>
      <c r="S2146" s="37" t="s">
        <v>1739</v>
      </c>
      <c r="T2146" s="38" t="s">
        <v>2626</v>
      </c>
      <c r="U2146" s="39">
        <f t="shared" si="67"/>
        <v>11.5</v>
      </c>
      <c r="V2146" s="32">
        <v>0.23039999999999999</v>
      </c>
      <c r="W2146" s="33">
        <f t="shared" si="66"/>
        <v>8.85</v>
      </c>
    </row>
    <row r="2147" spans="4:23" ht="13.5" thickBot="1" x14ac:dyDescent="0.25">
      <c r="D2147" s="36" t="s">
        <v>1741</v>
      </c>
      <c r="E2147" s="14">
        <v>0.05</v>
      </c>
      <c r="S2147" s="37" t="s">
        <v>1741</v>
      </c>
      <c r="T2147" s="38" t="s">
        <v>2626</v>
      </c>
      <c r="U2147" s="39">
        <f t="shared" si="67"/>
        <v>11.5</v>
      </c>
      <c r="V2147" s="32">
        <v>0.23039999999999999</v>
      </c>
      <c r="W2147" s="33">
        <f t="shared" si="66"/>
        <v>8.85</v>
      </c>
    </row>
    <row r="2148" spans="4:23" ht="13.5" thickBot="1" x14ac:dyDescent="0.25">
      <c r="D2148" s="36" t="s">
        <v>1743</v>
      </c>
      <c r="E2148" s="14">
        <v>0.05</v>
      </c>
      <c r="S2148" s="37" t="s">
        <v>1743</v>
      </c>
      <c r="T2148" s="38" t="s">
        <v>2626</v>
      </c>
      <c r="U2148" s="39">
        <f t="shared" si="67"/>
        <v>11.5</v>
      </c>
      <c r="V2148" s="32">
        <v>0.23039999999999999</v>
      </c>
      <c r="W2148" s="33">
        <f t="shared" si="66"/>
        <v>8.85</v>
      </c>
    </row>
    <row r="2149" spans="4:23" ht="13.5" thickBot="1" x14ac:dyDescent="0.25">
      <c r="D2149" s="36" t="s">
        <v>1745</v>
      </c>
      <c r="E2149" s="14">
        <v>0.05</v>
      </c>
      <c r="S2149" s="37" t="s">
        <v>1745</v>
      </c>
      <c r="T2149" s="38" t="s">
        <v>2626</v>
      </c>
      <c r="U2149" s="39">
        <f t="shared" si="67"/>
        <v>11.5</v>
      </c>
      <c r="V2149" s="32">
        <v>0.23039999999999999</v>
      </c>
      <c r="W2149" s="33">
        <f t="shared" si="66"/>
        <v>8.85</v>
      </c>
    </row>
    <row r="2150" spans="4:23" ht="13.5" thickBot="1" x14ac:dyDescent="0.25">
      <c r="D2150" s="36" t="s">
        <v>1747</v>
      </c>
      <c r="E2150" s="14">
        <v>0.05</v>
      </c>
      <c r="S2150" s="37" t="s">
        <v>1747</v>
      </c>
      <c r="T2150" s="38" t="s">
        <v>2626</v>
      </c>
      <c r="U2150" s="39">
        <f t="shared" si="67"/>
        <v>11.5</v>
      </c>
      <c r="V2150" s="32">
        <v>0.23039999999999999</v>
      </c>
      <c r="W2150" s="33">
        <f t="shared" si="66"/>
        <v>8.85</v>
      </c>
    </row>
    <row r="2151" spans="4:23" ht="13.5" thickBot="1" x14ac:dyDescent="0.25">
      <c r="D2151" s="36" t="s">
        <v>1749</v>
      </c>
      <c r="E2151" s="14">
        <v>0.05</v>
      </c>
      <c r="S2151" s="37" t="s">
        <v>1749</v>
      </c>
      <c r="T2151" s="38" t="s">
        <v>2626</v>
      </c>
      <c r="U2151" s="39">
        <f t="shared" si="67"/>
        <v>11.5</v>
      </c>
      <c r="V2151" s="32">
        <v>0.23039999999999999</v>
      </c>
      <c r="W2151" s="33">
        <f t="shared" si="66"/>
        <v>8.85</v>
      </c>
    </row>
    <row r="2152" spans="4:23" ht="13.5" thickBot="1" x14ac:dyDescent="0.25">
      <c r="D2152" s="36" t="s">
        <v>1751</v>
      </c>
      <c r="E2152" s="14">
        <v>0.05</v>
      </c>
      <c r="S2152" s="37" t="s">
        <v>1751</v>
      </c>
      <c r="T2152" s="38" t="s">
        <v>2626</v>
      </c>
      <c r="U2152" s="39">
        <f t="shared" si="67"/>
        <v>11.5</v>
      </c>
      <c r="V2152" s="32">
        <v>0.23039999999999999</v>
      </c>
      <c r="W2152" s="33">
        <f t="shared" si="66"/>
        <v>8.85</v>
      </c>
    </row>
    <row r="2153" spans="4:23" ht="13.5" thickBot="1" x14ac:dyDescent="0.25">
      <c r="D2153" s="36" t="s">
        <v>1543</v>
      </c>
      <c r="E2153" s="14">
        <v>0.05</v>
      </c>
      <c r="S2153" s="37" t="s">
        <v>1543</v>
      </c>
      <c r="T2153" s="38" t="s">
        <v>2626</v>
      </c>
      <c r="U2153" s="39">
        <f t="shared" si="67"/>
        <v>11.5</v>
      </c>
      <c r="V2153" s="32">
        <v>0.23039999999999999</v>
      </c>
      <c r="W2153" s="33">
        <f t="shared" si="66"/>
        <v>8.85</v>
      </c>
    </row>
    <row r="2154" spans="4:23" ht="13.5" thickBot="1" x14ac:dyDescent="0.25">
      <c r="D2154" s="36" t="s">
        <v>1545</v>
      </c>
      <c r="E2154" s="14">
        <v>0.05</v>
      </c>
      <c r="S2154" s="37" t="s">
        <v>1545</v>
      </c>
      <c r="T2154" s="38" t="s">
        <v>2626</v>
      </c>
      <c r="U2154" s="39">
        <f t="shared" si="67"/>
        <v>11.5</v>
      </c>
      <c r="V2154" s="32">
        <v>0.23039999999999999</v>
      </c>
      <c r="W2154" s="33">
        <f t="shared" si="66"/>
        <v>8.85</v>
      </c>
    </row>
    <row r="2155" spans="4:23" ht="13.5" thickBot="1" x14ac:dyDescent="0.25">
      <c r="D2155" s="36" t="s">
        <v>1547</v>
      </c>
      <c r="E2155" s="14">
        <v>0.05</v>
      </c>
      <c r="S2155" s="37" t="s">
        <v>1547</v>
      </c>
      <c r="T2155" s="38" t="s">
        <v>2626</v>
      </c>
      <c r="U2155" s="39">
        <f t="shared" si="67"/>
        <v>11.5</v>
      </c>
      <c r="V2155" s="32">
        <v>0.23039999999999999</v>
      </c>
      <c r="W2155" s="33">
        <f t="shared" si="66"/>
        <v>8.85</v>
      </c>
    </row>
    <row r="2156" spans="4:23" ht="13.5" thickBot="1" x14ac:dyDescent="0.25">
      <c r="D2156" s="36" t="s">
        <v>1549</v>
      </c>
      <c r="E2156" s="14">
        <v>0.05</v>
      </c>
      <c r="S2156" s="37" t="s">
        <v>1549</v>
      </c>
      <c r="T2156" s="38" t="s">
        <v>2626</v>
      </c>
      <c r="U2156" s="39">
        <f t="shared" si="67"/>
        <v>11.5</v>
      </c>
      <c r="V2156" s="32">
        <v>0.23039999999999999</v>
      </c>
      <c r="W2156" s="33">
        <f t="shared" si="66"/>
        <v>8.85</v>
      </c>
    </row>
    <row r="2157" spans="4:23" ht="13.5" thickBot="1" x14ac:dyDescent="0.25">
      <c r="D2157" s="36" t="s">
        <v>1551</v>
      </c>
      <c r="E2157" s="14">
        <v>0.05</v>
      </c>
      <c r="S2157" s="37" t="s">
        <v>1551</v>
      </c>
      <c r="T2157" s="38" t="s">
        <v>2626</v>
      </c>
      <c r="U2157" s="39">
        <f t="shared" si="67"/>
        <v>11.5</v>
      </c>
      <c r="V2157" s="32">
        <v>0.23039999999999999</v>
      </c>
      <c r="W2157" s="33">
        <f t="shared" si="66"/>
        <v>8.85</v>
      </c>
    </row>
    <row r="2158" spans="4:23" ht="13.5" thickBot="1" x14ac:dyDescent="0.25">
      <c r="D2158" s="36" t="s">
        <v>1553</v>
      </c>
      <c r="E2158" s="14">
        <v>0.05</v>
      </c>
      <c r="S2158" s="37" t="s">
        <v>1553</v>
      </c>
      <c r="T2158" s="38" t="s">
        <v>2626</v>
      </c>
      <c r="U2158" s="39">
        <f t="shared" si="67"/>
        <v>11.5</v>
      </c>
      <c r="V2158" s="32">
        <v>0.23039999999999999</v>
      </c>
      <c r="W2158" s="33">
        <f t="shared" si="66"/>
        <v>8.85</v>
      </c>
    </row>
    <row r="2159" spans="4:23" ht="13.5" thickBot="1" x14ac:dyDescent="0.25">
      <c r="D2159" s="36" t="s">
        <v>1555</v>
      </c>
      <c r="E2159" s="14">
        <v>0.05</v>
      </c>
      <c r="S2159" s="37" t="s">
        <v>1555</v>
      </c>
      <c r="T2159" s="38" t="s">
        <v>2626</v>
      </c>
      <c r="U2159" s="39">
        <f t="shared" si="67"/>
        <v>11.5</v>
      </c>
      <c r="V2159" s="32">
        <v>0.23039999999999999</v>
      </c>
      <c r="W2159" s="33">
        <f t="shared" si="66"/>
        <v>8.85</v>
      </c>
    </row>
    <row r="2160" spans="4:23" ht="13.5" thickBot="1" x14ac:dyDescent="0.25">
      <c r="D2160" s="36" t="s">
        <v>1557</v>
      </c>
      <c r="E2160" s="14">
        <v>0.05</v>
      </c>
      <c r="S2160" s="37" t="s">
        <v>1557</v>
      </c>
      <c r="T2160" s="38" t="s">
        <v>2626</v>
      </c>
      <c r="U2160" s="39">
        <f t="shared" si="67"/>
        <v>11.5</v>
      </c>
      <c r="V2160" s="32">
        <v>0.23039999999999999</v>
      </c>
      <c r="W2160" s="33">
        <f t="shared" si="66"/>
        <v>8.85</v>
      </c>
    </row>
    <row r="2161" spans="4:23" ht="13.5" thickBot="1" x14ac:dyDescent="0.25">
      <c r="D2161" s="36" t="s">
        <v>1559</v>
      </c>
      <c r="E2161" s="14">
        <v>0.05</v>
      </c>
      <c r="S2161" s="37" t="s">
        <v>1559</v>
      </c>
      <c r="T2161" s="38" t="s">
        <v>2626</v>
      </c>
      <c r="U2161" s="39">
        <f t="shared" si="67"/>
        <v>11.5</v>
      </c>
      <c r="V2161" s="32">
        <v>0.23039999999999999</v>
      </c>
      <c r="W2161" s="33">
        <f t="shared" si="66"/>
        <v>8.85</v>
      </c>
    </row>
    <row r="2162" spans="4:23" ht="13.5" thickBot="1" x14ac:dyDescent="0.25">
      <c r="D2162" s="36" t="s">
        <v>1561</v>
      </c>
      <c r="E2162" s="14">
        <v>0.05</v>
      </c>
      <c r="S2162" s="37" t="s">
        <v>1561</v>
      </c>
      <c r="T2162" s="38" t="s">
        <v>2626</v>
      </c>
      <c r="U2162" s="39">
        <f t="shared" si="67"/>
        <v>11.5</v>
      </c>
      <c r="V2162" s="32">
        <v>0.23039999999999999</v>
      </c>
      <c r="W2162" s="33">
        <f t="shared" si="66"/>
        <v>8.85</v>
      </c>
    </row>
    <row r="2163" spans="4:23" ht="13.5" thickBot="1" x14ac:dyDescent="0.25">
      <c r="D2163" s="36" t="s">
        <v>3506</v>
      </c>
      <c r="E2163" s="14">
        <v>0.05</v>
      </c>
      <c r="S2163" s="37" t="s">
        <v>3506</v>
      </c>
      <c r="T2163" s="38" t="s">
        <v>2626</v>
      </c>
      <c r="U2163" s="39">
        <f t="shared" si="67"/>
        <v>11.5</v>
      </c>
      <c r="V2163" s="32">
        <v>0.23039999999999999</v>
      </c>
      <c r="W2163" s="33">
        <f t="shared" si="66"/>
        <v>8.85</v>
      </c>
    </row>
    <row r="2164" spans="4:23" ht="13.5" thickBot="1" x14ac:dyDescent="0.25">
      <c r="D2164" s="36" t="s">
        <v>3508</v>
      </c>
      <c r="E2164" s="14">
        <v>0.05</v>
      </c>
      <c r="S2164" s="37" t="s">
        <v>3508</v>
      </c>
      <c r="T2164" s="38" t="s">
        <v>2626</v>
      </c>
      <c r="U2164" s="39">
        <f t="shared" si="67"/>
        <v>11.5</v>
      </c>
      <c r="V2164" s="32">
        <v>0.23039999999999999</v>
      </c>
      <c r="W2164" s="33">
        <f t="shared" si="66"/>
        <v>8.85</v>
      </c>
    </row>
    <row r="2165" spans="4:23" ht="13.5" thickBot="1" x14ac:dyDescent="0.25">
      <c r="D2165" s="36" t="s">
        <v>3510</v>
      </c>
      <c r="E2165" s="14">
        <v>0.05</v>
      </c>
      <c r="S2165" s="37" t="s">
        <v>3510</v>
      </c>
      <c r="T2165" s="38" t="s">
        <v>2626</v>
      </c>
      <c r="U2165" s="39">
        <f t="shared" si="67"/>
        <v>11.5</v>
      </c>
      <c r="V2165" s="32">
        <v>0.23039999999999999</v>
      </c>
      <c r="W2165" s="33">
        <f t="shared" si="66"/>
        <v>8.85</v>
      </c>
    </row>
    <row r="2166" spans="4:23" ht="13.5" thickBot="1" x14ac:dyDescent="0.25">
      <c r="D2166" s="36" t="s">
        <v>3512</v>
      </c>
      <c r="E2166" s="14">
        <v>0.05</v>
      </c>
      <c r="S2166" s="37" t="s">
        <v>3512</v>
      </c>
      <c r="T2166" s="38" t="s">
        <v>2626</v>
      </c>
      <c r="U2166" s="39">
        <f t="shared" si="67"/>
        <v>11.5</v>
      </c>
      <c r="V2166" s="32">
        <v>0.23039999999999999</v>
      </c>
      <c r="W2166" s="33">
        <f t="shared" si="66"/>
        <v>8.85</v>
      </c>
    </row>
    <row r="2167" spans="4:23" ht="13.5" thickBot="1" x14ac:dyDescent="0.25">
      <c r="D2167" s="36" t="s">
        <v>3514</v>
      </c>
      <c r="E2167" s="14">
        <v>0.05</v>
      </c>
      <c r="S2167" s="37" t="s">
        <v>3514</v>
      </c>
      <c r="T2167" s="38" t="s">
        <v>2626</v>
      </c>
      <c r="U2167" s="39">
        <f t="shared" si="67"/>
        <v>11.5</v>
      </c>
      <c r="V2167" s="32">
        <v>0.23039999999999999</v>
      </c>
      <c r="W2167" s="33">
        <f t="shared" si="66"/>
        <v>8.85</v>
      </c>
    </row>
    <row r="2168" spans="4:23" ht="13.5" thickBot="1" x14ac:dyDescent="0.25">
      <c r="D2168" s="36" t="s">
        <v>3516</v>
      </c>
      <c r="E2168" s="14">
        <v>0.05</v>
      </c>
      <c r="S2168" s="37" t="s">
        <v>3516</v>
      </c>
      <c r="T2168" s="38" t="s">
        <v>2626</v>
      </c>
      <c r="U2168" s="39">
        <f t="shared" si="67"/>
        <v>11.5</v>
      </c>
      <c r="V2168" s="32">
        <v>0.23039999999999999</v>
      </c>
      <c r="W2168" s="33">
        <f t="shared" si="66"/>
        <v>8.85</v>
      </c>
    </row>
    <row r="2169" spans="4:23" ht="13.5" thickBot="1" x14ac:dyDescent="0.25">
      <c r="D2169" s="36" t="s">
        <v>3518</v>
      </c>
      <c r="E2169" s="14">
        <v>0.05</v>
      </c>
      <c r="S2169" s="37" t="s">
        <v>3518</v>
      </c>
      <c r="T2169" s="38" t="s">
        <v>2626</v>
      </c>
      <c r="U2169" s="39">
        <f t="shared" si="67"/>
        <v>11.5</v>
      </c>
      <c r="V2169" s="32">
        <v>0.23039999999999999</v>
      </c>
      <c r="W2169" s="33">
        <f t="shared" si="66"/>
        <v>8.85</v>
      </c>
    </row>
    <row r="2170" spans="4:23" ht="13.5" thickBot="1" x14ac:dyDescent="0.25">
      <c r="D2170" s="36" t="s">
        <v>3520</v>
      </c>
      <c r="E2170" s="14">
        <v>0.05</v>
      </c>
      <c r="S2170" s="37" t="s">
        <v>3520</v>
      </c>
      <c r="T2170" s="38" t="s">
        <v>2626</v>
      </c>
      <c r="U2170" s="39">
        <f t="shared" si="67"/>
        <v>11.5</v>
      </c>
      <c r="V2170" s="32">
        <v>0.23039999999999999</v>
      </c>
      <c r="W2170" s="33">
        <f t="shared" si="66"/>
        <v>8.85</v>
      </c>
    </row>
    <row r="2171" spans="4:23" ht="13.5" thickBot="1" x14ac:dyDescent="0.25">
      <c r="D2171" s="36" t="s">
        <v>3522</v>
      </c>
      <c r="E2171" s="14">
        <v>0.05</v>
      </c>
      <c r="S2171" s="37" t="s">
        <v>3522</v>
      </c>
      <c r="T2171" s="38" t="s">
        <v>2626</v>
      </c>
      <c r="U2171" s="39">
        <f t="shared" si="67"/>
        <v>11.5</v>
      </c>
      <c r="V2171" s="32">
        <v>0.23039999999999999</v>
      </c>
      <c r="W2171" s="33">
        <f t="shared" si="66"/>
        <v>8.85</v>
      </c>
    </row>
    <row r="2172" spans="4:23" ht="13.5" thickBot="1" x14ac:dyDescent="0.25">
      <c r="D2172" s="36" t="s">
        <v>3524</v>
      </c>
      <c r="E2172" s="14">
        <v>0.05</v>
      </c>
      <c r="S2172" s="37" t="s">
        <v>3524</v>
      </c>
      <c r="T2172" s="38" t="s">
        <v>2626</v>
      </c>
      <c r="U2172" s="39">
        <f t="shared" si="67"/>
        <v>11.5</v>
      </c>
      <c r="V2172" s="32">
        <v>0.23039999999999999</v>
      </c>
      <c r="W2172" s="33">
        <f t="shared" si="66"/>
        <v>8.85</v>
      </c>
    </row>
    <row r="2173" spans="4:23" ht="13.5" thickBot="1" x14ac:dyDescent="0.25">
      <c r="D2173" s="36" t="s">
        <v>3526</v>
      </c>
      <c r="E2173" s="14">
        <v>0.05</v>
      </c>
      <c r="S2173" s="37" t="s">
        <v>3526</v>
      </c>
      <c r="T2173" s="38" t="s">
        <v>2626</v>
      </c>
      <c r="U2173" s="39">
        <f t="shared" si="67"/>
        <v>11.5</v>
      </c>
      <c r="V2173" s="32">
        <v>0.23039999999999999</v>
      </c>
      <c r="W2173" s="33">
        <f t="shared" si="66"/>
        <v>8.85</v>
      </c>
    </row>
    <row r="2174" spans="4:23" ht="13.5" thickBot="1" x14ac:dyDescent="0.25">
      <c r="D2174" s="36" t="s">
        <v>3528</v>
      </c>
      <c r="E2174" s="14">
        <v>0.05</v>
      </c>
      <c r="S2174" s="37" t="s">
        <v>3528</v>
      </c>
      <c r="T2174" s="38" t="s">
        <v>2626</v>
      </c>
      <c r="U2174" s="39">
        <f t="shared" si="67"/>
        <v>11.5</v>
      </c>
      <c r="V2174" s="32">
        <v>0.23039999999999999</v>
      </c>
      <c r="W2174" s="33">
        <f t="shared" si="66"/>
        <v>8.85</v>
      </c>
    </row>
    <row r="2175" spans="4:23" ht="13.5" thickBot="1" x14ac:dyDescent="0.25">
      <c r="D2175" s="36" t="s">
        <v>3530</v>
      </c>
      <c r="E2175" s="14">
        <v>0.05</v>
      </c>
      <c r="S2175" s="37" t="s">
        <v>3530</v>
      </c>
      <c r="T2175" s="38" t="s">
        <v>2626</v>
      </c>
      <c r="U2175" s="39">
        <f t="shared" si="67"/>
        <v>11.5</v>
      </c>
      <c r="V2175" s="32">
        <v>0.23039999999999999</v>
      </c>
      <c r="W2175" s="33">
        <f t="shared" si="66"/>
        <v>8.85</v>
      </c>
    </row>
    <row r="2176" spans="4:23" ht="13.5" thickBot="1" x14ac:dyDescent="0.25">
      <c r="D2176" s="36" t="s">
        <v>3532</v>
      </c>
      <c r="E2176" s="14">
        <v>0.05</v>
      </c>
      <c r="S2176" s="37" t="s">
        <v>3532</v>
      </c>
      <c r="T2176" s="38" t="s">
        <v>2626</v>
      </c>
      <c r="U2176" s="39">
        <f t="shared" si="67"/>
        <v>11.5</v>
      </c>
      <c r="V2176" s="32">
        <v>0.23039999999999999</v>
      </c>
      <c r="W2176" s="33">
        <f t="shared" si="66"/>
        <v>8.85</v>
      </c>
    </row>
    <row r="2177" spans="4:23" ht="13.5" thickBot="1" x14ac:dyDescent="0.25">
      <c r="D2177" s="36" t="s">
        <v>3534</v>
      </c>
      <c r="E2177" s="14">
        <v>0.05</v>
      </c>
      <c r="S2177" s="37" t="s">
        <v>3534</v>
      </c>
      <c r="T2177" s="38" t="s">
        <v>2626</v>
      </c>
      <c r="U2177" s="39">
        <f t="shared" si="67"/>
        <v>11.5</v>
      </c>
      <c r="V2177" s="32">
        <v>0.23039999999999999</v>
      </c>
      <c r="W2177" s="33">
        <f t="shared" si="66"/>
        <v>8.85</v>
      </c>
    </row>
    <row r="2178" spans="4:23" ht="13.5" thickBot="1" x14ac:dyDescent="0.25">
      <c r="D2178" s="36" t="s">
        <v>3536</v>
      </c>
      <c r="E2178" s="14">
        <v>0.05</v>
      </c>
      <c r="S2178" s="37" t="s">
        <v>3536</v>
      </c>
      <c r="T2178" s="38" t="s">
        <v>2626</v>
      </c>
      <c r="U2178" s="39">
        <f t="shared" si="67"/>
        <v>11.5</v>
      </c>
      <c r="V2178" s="32">
        <v>0.23039999999999999</v>
      </c>
      <c r="W2178" s="33">
        <f t="shared" si="66"/>
        <v>8.85</v>
      </c>
    </row>
    <row r="2179" spans="4:23" ht="13.5" thickBot="1" x14ac:dyDescent="0.25">
      <c r="D2179" s="36" t="s">
        <v>3538</v>
      </c>
      <c r="E2179" s="14">
        <v>0.05</v>
      </c>
      <c r="S2179" s="37" t="s">
        <v>3538</v>
      </c>
      <c r="T2179" s="38" t="s">
        <v>2626</v>
      </c>
      <c r="U2179" s="39">
        <f t="shared" si="67"/>
        <v>11.5</v>
      </c>
      <c r="V2179" s="32">
        <v>0.23039999999999999</v>
      </c>
      <c r="W2179" s="33">
        <f t="shared" si="66"/>
        <v>8.85</v>
      </c>
    </row>
    <row r="2180" spans="4:23" ht="13.5" thickBot="1" x14ac:dyDescent="0.25">
      <c r="D2180" s="36" t="s">
        <v>3540</v>
      </c>
      <c r="E2180" s="14">
        <v>0.05</v>
      </c>
      <c r="S2180" s="37" t="s">
        <v>3540</v>
      </c>
      <c r="T2180" s="38" t="s">
        <v>2626</v>
      </c>
      <c r="U2180" s="39">
        <f t="shared" si="67"/>
        <v>11.5</v>
      </c>
      <c r="V2180" s="32">
        <v>0.23039999999999999</v>
      </c>
      <c r="W2180" s="33">
        <f t="shared" si="66"/>
        <v>8.85</v>
      </c>
    </row>
    <row r="2181" spans="4:23" ht="13.5" thickBot="1" x14ac:dyDescent="0.25">
      <c r="D2181" s="36" t="s">
        <v>3542</v>
      </c>
      <c r="E2181" s="14">
        <v>0.05</v>
      </c>
      <c r="S2181" s="37" t="s">
        <v>3542</v>
      </c>
      <c r="T2181" s="38" t="s">
        <v>2626</v>
      </c>
      <c r="U2181" s="39">
        <f t="shared" si="67"/>
        <v>11.5</v>
      </c>
      <c r="V2181" s="32">
        <v>0.23039999999999999</v>
      </c>
      <c r="W2181" s="33">
        <f t="shared" ref="W2181:W2244" si="68">ROUND(U2181*IF(V2181=1,1,(1-V2181)),3)</f>
        <v>8.85</v>
      </c>
    </row>
    <row r="2182" spans="4:23" ht="13.5" thickBot="1" x14ac:dyDescent="0.25">
      <c r="D2182" s="36" t="s">
        <v>3544</v>
      </c>
      <c r="E2182" s="14">
        <v>0.05</v>
      </c>
      <c r="S2182" s="37" t="s">
        <v>3544</v>
      </c>
      <c r="T2182" s="38" t="s">
        <v>2626</v>
      </c>
      <c r="U2182" s="39">
        <f t="shared" si="67"/>
        <v>11.5</v>
      </c>
      <c r="V2182" s="32">
        <v>0.23039999999999999</v>
      </c>
      <c r="W2182" s="33">
        <f t="shared" si="68"/>
        <v>8.85</v>
      </c>
    </row>
    <row r="2183" spans="4:23" ht="13.5" thickBot="1" x14ac:dyDescent="0.25">
      <c r="D2183" s="36" t="s">
        <v>3546</v>
      </c>
      <c r="E2183" s="14">
        <v>0.05</v>
      </c>
      <c r="S2183" s="37" t="s">
        <v>3546</v>
      </c>
      <c r="T2183" s="38" t="s">
        <v>2626</v>
      </c>
      <c r="U2183" s="39">
        <f t="shared" si="67"/>
        <v>11.5</v>
      </c>
      <c r="V2183" s="32">
        <v>0.23039999999999999</v>
      </c>
      <c r="W2183" s="33">
        <f t="shared" si="68"/>
        <v>8.85</v>
      </c>
    </row>
    <row r="2184" spans="4:23" ht="13.5" thickBot="1" x14ac:dyDescent="0.25">
      <c r="D2184" s="36" t="s">
        <v>3548</v>
      </c>
      <c r="E2184" s="14">
        <v>0.05</v>
      </c>
      <c r="S2184" s="37" t="s">
        <v>3548</v>
      </c>
      <c r="T2184" s="38" t="s">
        <v>2626</v>
      </c>
      <c r="U2184" s="39">
        <f t="shared" ref="U2184:U2247" si="69">$T$1</f>
        <v>11.5</v>
      </c>
      <c r="V2184" s="32">
        <v>0.23039999999999999</v>
      </c>
      <c r="W2184" s="33">
        <f t="shared" si="68"/>
        <v>8.85</v>
      </c>
    </row>
    <row r="2185" spans="4:23" ht="13.5" thickBot="1" x14ac:dyDescent="0.25">
      <c r="D2185" s="36" t="s">
        <v>3550</v>
      </c>
      <c r="E2185" s="14">
        <v>0.05</v>
      </c>
      <c r="S2185" s="37" t="s">
        <v>3550</v>
      </c>
      <c r="T2185" s="38" t="s">
        <v>2626</v>
      </c>
      <c r="U2185" s="39">
        <f t="shared" si="69"/>
        <v>11.5</v>
      </c>
      <c r="V2185" s="32">
        <v>0.23039999999999999</v>
      </c>
      <c r="W2185" s="33">
        <f t="shared" si="68"/>
        <v>8.85</v>
      </c>
    </row>
    <row r="2186" spans="4:23" ht="13.5" thickBot="1" x14ac:dyDescent="0.25">
      <c r="D2186" s="36" t="s">
        <v>3552</v>
      </c>
      <c r="E2186" s="14">
        <v>0.05</v>
      </c>
      <c r="S2186" s="37" t="s">
        <v>3552</v>
      </c>
      <c r="T2186" s="38" t="s">
        <v>2626</v>
      </c>
      <c r="U2186" s="39">
        <f t="shared" si="69"/>
        <v>11.5</v>
      </c>
      <c r="V2186" s="32">
        <v>0.23039999999999999</v>
      </c>
      <c r="W2186" s="33">
        <f t="shared" si="68"/>
        <v>8.85</v>
      </c>
    </row>
    <row r="2187" spans="4:23" ht="13.5" thickBot="1" x14ac:dyDescent="0.25">
      <c r="D2187" s="36" t="s">
        <v>3554</v>
      </c>
      <c r="E2187" s="14">
        <v>0.05</v>
      </c>
      <c r="S2187" s="37" t="s">
        <v>3554</v>
      </c>
      <c r="T2187" s="38" t="s">
        <v>2626</v>
      </c>
      <c r="U2187" s="39">
        <f t="shared" si="69"/>
        <v>11.5</v>
      </c>
      <c r="V2187" s="32">
        <v>0.23039999999999999</v>
      </c>
      <c r="W2187" s="33">
        <f t="shared" si="68"/>
        <v>8.85</v>
      </c>
    </row>
    <row r="2188" spans="4:23" ht="13.5" thickBot="1" x14ac:dyDescent="0.25">
      <c r="D2188" s="36" t="s">
        <v>3556</v>
      </c>
      <c r="E2188" s="14">
        <v>0.05</v>
      </c>
      <c r="S2188" s="37" t="s">
        <v>3556</v>
      </c>
      <c r="T2188" s="38" t="s">
        <v>2626</v>
      </c>
      <c r="U2188" s="39">
        <f t="shared" si="69"/>
        <v>11.5</v>
      </c>
      <c r="V2188" s="32">
        <v>0.23039999999999999</v>
      </c>
      <c r="W2188" s="33">
        <f t="shared" si="68"/>
        <v>8.85</v>
      </c>
    </row>
    <row r="2189" spans="4:23" ht="13.5" thickBot="1" x14ac:dyDescent="0.25">
      <c r="D2189" s="36" t="s">
        <v>3558</v>
      </c>
      <c r="E2189" s="14">
        <v>0.05</v>
      </c>
      <c r="S2189" s="37" t="s">
        <v>3558</v>
      </c>
      <c r="T2189" s="38" t="s">
        <v>2626</v>
      </c>
      <c r="U2189" s="39">
        <f t="shared" si="69"/>
        <v>11.5</v>
      </c>
      <c r="V2189" s="32">
        <v>0.23039999999999999</v>
      </c>
      <c r="W2189" s="33">
        <f t="shared" si="68"/>
        <v>8.85</v>
      </c>
    </row>
    <row r="2190" spans="4:23" ht="13.5" thickBot="1" x14ac:dyDescent="0.25">
      <c r="D2190" s="36" t="s">
        <v>1635</v>
      </c>
      <c r="E2190" s="14">
        <v>0.05</v>
      </c>
      <c r="S2190" s="37" t="s">
        <v>1635</v>
      </c>
      <c r="T2190" s="38" t="s">
        <v>2626</v>
      </c>
      <c r="U2190" s="39">
        <f t="shared" si="69"/>
        <v>11.5</v>
      </c>
      <c r="V2190" s="32">
        <v>0.23039999999999999</v>
      </c>
      <c r="W2190" s="33">
        <f t="shared" si="68"/>
        <v>8.85</v>
      </c>
    </row>
    <row r="2191" spans="4:23" ht="13.5" thickBot="1" x14ac:dyDescent="0.25">
      <c r="D2191" s="36" t="s">
        <v>1637</v>
      </c>
      <c r="E2191" s="14">
        <v>0.05</v>
      </c>
      <c r="S2191" s="37" t="s">
        <v>1637</v>
      </c>
      <c r="T2191" s="38" t="s">
        <v>2626</v>
      </c>
      <c r="U2191" s="39">
        <f t="shared" si="69"/>
        <v>11.5</v>
      </c>
      <c r="V2191" s="32">
        <v>0.23039999999999999</v>
      </c>
      <c r="W2191" s="33">
        <f t="shared" si="68"/>
        <v>8.85</v>
      </c>
    </row>
    <row r="2192" spans="4:23" ht="13.5" thickBot="1" x14ac:dyDescent="0.25">
      <c r="D2192" s="36" t="s">
        <v>1639</v>
      </c>
      <c r="E2192" s="14">
        <v>0.05</v>
      </c>
      <c r="S2192" s="37" t="s">
        <v>1639</v>
      </c>
      <c r="T2192" s="38" t="s">
        <v>2626</v>
      </c>
      <c r="U2192" s="39">
        <f t="shared" si="69"/>
        <v>11.5</v>
      </c>
      <c r="V2192" s="32">
        <v>0.23039999999999999</v>
      </c>
      <c r="W2192" s="33">
        <f t="shared" si="68"/>
        <v>8.85</v>
      </c>
    </row>
    <row r="2193" spans="4:23" ht="13.5" thickBot="1" x14ac:dyDescent="0.25">
      <c r="D2193" s="36" t="s">
        <v>1641</v>
      </c>
      <c r="E2193" s="14">
        <v>0.05</v>
      </c>
      <c r="S2193" s="37" t="s">
        <v>1641</v>
      </c>
      <c r="T2193" s="38" t="s">
        <v>2626</v>
      </c>
      <c r="U2193" s="39">
        <f t="shared" si="69"/>
        <v>11.5</v>
      </c>
      <c r="V2193" s="32">
        <v>0.23039999999999999</v>
      </c>
      <c r="W2193" s="33">
        <f t="shared" si="68"/>
        <v>8.85</v>
      </c>
    </row>
    <row r="2194" spans="4:23" ht="13.5" thickBot="1" x14ac:dyDescent="0.25">
      <c r="D2194" s="36" t="s">
        <v>1643</v>
      </c>
      <c r="E2194" s="14">
        <v>0.05</v>
      </c>
      <c r="S2194" s="37" t="s">
        <v>1643</v>
      </c>
      <c r="T2194" s="38" t="s">
        <v>2626</v>
      </c>
      <c r="U2194" s="39">
        <f t="shared" si="69"/>
        <v>11.5</v>
      </c>
      <c r="V2194" s="32">
        <v>0.23039999999999999</v>
      </c>
      <c r="W2194" s="33">
        <f t="shared" si="68"/>
        <v>8.85</v>
      </c>
    </row>
    <row r="2195" spans="4:23" ht="13.5" thickBot="1" x14ac:dyDescent="0.25">
      <c r="D2195" s="36" t="s">
        <v>1645</v>
      </c>
      <c r="E2195" s="14">
        <v>0.05</v>
      </c>
      <c r="S2195" s="37" t="s">
        <v>1645</v>
      </c>
      <c r="T2195" s="38" t="s">
        <v>2626</v>
      </c>
      <c r="U2195" s="39">
        <f t="shared" si="69"/>
        <v>11.5</v>
      </c>
      <c r="V2195" s="32">
        <v>0.23039999999999999</v>
      </c>
      <c r="W2195" s="33">
        <f t="shared" si="68"/>
        <v>8.85</v>
      </c>
    </row>
    <row r="2196" spans="4:23" ht="13.5" thickBot="1" x14ac:dyDescent="0.25">
      <c r="D2196" s="36" t="s">
        <v>1647</v>
      </c>
      <c r="E2196" s="14">
        <v>0.05</v>
      </c>
      <c r="S2196" s="37" t="s">
        <v>1647</v>
      </c>
      <c r="T2196" s="38" t="s">
        <v>2626</v>
      </c>
      <c r="U2196" s="39">
        <f t="shared" si="69"/>
        <v>11.5</v>
      </c>
      <c r="V2196" s="32">
        <v>0.23039999999999999</v>
      </c>
      <c r="W2196" s="33">
        <f t="shared" si="68"/>
        <v>8.85</v>
      </c>
    </row>
    <row r="2197" spans="4:23" ht="13.5" thickBot="1" x14ac:dyDescent="0.25">
      <c r="D2197" s="36" t="s">
        <v>1649</v>
      </c>
      <c r="E2197" s="14">
        <v>0.05</v>
      </c>
      <c r="S2197" s="37" t="s">
        <v>1649</v>
      </c>
      <c r="T2197" s="38" t="s">
        <v>2626</v>
      </c>
      <c r="U2197" s="39">
        <f t="shared" si="69"/>
        <v>11.5</v>
      </c>
      <c r="V2197" s="32">
        <v>0.23039999999999999</v>
      </c>
      <c r="W2197" s="33">
        <f t="shared" si="68"/>
        <v>8.85</v>
      </c>
    </row>
    <row r="2198" spans="4:23" ht="13.5" thickBot="1" x14ac:dyDescent="0.25">
      <c r="D2198" s="36" t="s">
        <v>1651</v>
      </c>
      <c r="E2198" s="14">
        <v>0.05</v>
      </c>
      <c r="S2198" s="37" t="s">
        <v>1651</v>
      </c>
      <c r="T2198" s="38" t="s">
        <v>2626</v>
      </c>
      <c r="U2198" s="39">
        <f t="shared" si="69"/>
        <v>11.5</v>
      </c>
      <c r="V2198" s="32">
        <v>0.23039999999999999</v>
      </c>
      <c r="W2198" s="33">
        <f t="shared" si="68"/>
        <v>8.85</v>
      </c>
    </row>
    <row r="2199" spans="4:23" ht="13.5" thickBot="1" x14ac:dyDescent="0.25">
      <c r="D2199" s="36" t="s">
        <v>1653</v>
      </c>
      <c r="E2199" s="14">
        <v>0.05</v>
      </c>
      <c r="S2199" s="37" t="s">
        <v>1653</v>
      </c>
      <c r="T2199" s="38" t="s">
        <v>2626</v>
      </c>
      <c r="U2199" s="39">
        <f t="shared" si="69"/>
        <v>11.5</v>
      </c>
      <c r="V2199" s="32">
        <v>0.23039999999999999</v>
      </c>
      <c r="W2199" s="33">
        <f t="shared" si="68"/>
        <v>8.85</v>
      </c>
    </row>
    <row r="2200" spans="4:23" ht="13.5" thickBot="1" x14ac:dyDescent="0.25">
      <c r="D2200" s="36" t="s">
        <v>1655</v>
      </c>
      <c r="E2200" s="14">
        <v>0.05</v>
      </c>
      <c r="S2200" s="37" t="s">
        <v>1655</v>
      </c>
      <c r="T2200" s="38" t="s">
        <v>2626</v>
      </c>
      <c r="U2200" s="39">
        <f t="shared" si="69"/>
        <v>11.5</v>
      </c>
      <c r="V2200" s="32">
        <v>0.23039999999999999</v>
      </c>
      <c r="W2200" s="33">
        <f t="shared" si="68"/>
        <v>8.85</v>
      </c>
    </row>
    <row r="2201" spans="4:23" ht="13.5" thickBot="1" x14ac:dyDescent="0.25">
      <c r="D2201" s="36" t="s">
        <v>1657</v>
      </c>
      <c r="E2201" s="14">
        <v>0.05</v>
      </c>
      <c r="S2201" s="37" t="s">
        <v>1657</v>
      </c>
      <c r="T2201" s="38" t="s">
        <v>2626</v>
      </c>
      <c r="U2201" s="39">
        <f t="shared" si="69"/>
        <v>11.5</v>
      </c>
      <c r="V2201" s="32">
        <v>0.23039999999999999</v>
      </c>
      <c r="W2201" s="33">
        <f t="shared" si="68"/>
        <v>8.85</v>
      </c>
    </row>
    <row r="2202" spans="4:23" ht="13.5" thickBot="1" x14ac:dyDescent="0.25">
      <c r="D2202" s="36" t="s">
        <v>1659</v>
      </c>
      <c r="E2202" s="14">
        <v>0.05</v>
      </c>
      <c r="S2202" s="37" t="s">
        <v>1659</v>
      </c>
      <c r="T2202" s="38" t="s">
        <v>2626</v>
      </c>
      <c r="U2202" s="39">
        <f t="shared" si="69"/>
        <v>11.5</v>
      </c>
      <c r="V2202" s="32">
        <v>0.23039999999999999</v>
      </c>
      <c r="W2202" s="33">
        <f t="shared" si="68"/>
        <v>8.85</v>
      </c>
    </row>
    <row r="2203" spans="4:23" ht="13.5" thickBot="1" x14ac:dyDescent="0.25">
      <c r="D2203" s="36" t="s">
        <v>1661</v>
      </c>
      <c r="E2203" s="14">
        <v>0.05</v>
      </c>
      <c r="S2203" s="37" t="s">
        <v>1661</v>
      </c>
      <c r="T2203" s="38" t="s">
        <v>2626</v>
      </c>
      <c r="U2203" s="39">
        <f t="shared" si="69"/>
        <v>11.5</v>
      </c>
      <c r="V2203" s="32">
        <v>0.23039999999999999</v>
      </c>
      <c r="W2203" s="33">
        <f t="shared" si="68"/>
        <v>8.85</v>
      </c>
    </row>
    <row r="2204" spans="4:23" ht="13.5" thickBot="1" x14ac:dyDescent="0.25">
      <c r="D2204" s="36" t="s">
        <v>1663</v>
      </c>
      <c r="E2204" s="14">
        <v>0.05</v>
      </c>
      <c r="S2204" s="37" t="s">
        <v>1663</v>
      </c>
      <c r="T2204" s="38" t="s">
        <v>2626</v>
      </c>
      <c r="U2204" s="39">
        <f t="shared" si="69"/>
        <v>11.5</v>
      </c>
      <c r="V2204" s="32">
        <v>0.23039999999999999</v>
      </c>
      <c r="W2204" s="33">
        <f t="shared" si="68"/>
        <v>8.85</v>
      </c>
    </row>
    <row r="2205" spans="4:23" ht="13.5" thickBot="1" x14ac:dyDescent="0.25">
      <c r="D2205" s="36" t="s">
        <v>1665</v>
      </c>
      <c r="E2205" s="14">
        <v>0.05</v>
      </c>
      <c r="S2205" s="37" t="s">
        <v>1665</v>
      </c>
      <c r="T2205" s="38" t="s">
        <v>2626</v>
      </c>
      <c r="U2205" s="39">
        <f t="shared" si="69"/>
        <v>11.5</v>
      </c>
      <c r="V2205" s="32">
        <v>0.23039999999999999</v>
      </c>
      <c r="W2205" s="33">
        <f t="shared" si="68"/>
        <v>8.85</v>
      </c>
    </row>
    <row r="2206" spans="4:23" ht="13.5" thickBot="1" x14ac:dyDescent="0.25">
      <c r="D2206" s="36" t="s">
        <v>1667</v>
      </c>
      <c r="E2206" s="14">
        <v>0.05</v>
      </c>
      <c r="S2206" s="37" t="s">
        <v>1667</v>
      </c>
      <c r="T2206" s="38" t="s">
        <v>2626</v>
      </c>
      <c r="U2206" s="39">
        <f t="shared" si="69"/>
        <v>11.5</v>
      </c>
      <c r="V2206" s="32">
        <v>0.23039999999999999</v>
      </c>
      <c r="W2206" s="33">
        <f t="shared" si="68"/>
        <v>8.85</v>
      </c>
    </row>
    <row r="2207" spans="4:23" ht="13.5" thickBot="1" x14ac:dyDescent="0.25">
      <c r="D2207" s="36" t="s">
        <v>1669</v>
      </c>
      <c r="E2207" s="14">
        <v>0.05</v>
      </c>
      <c r="S2207" s="37" t="s">
        <v>1669</v>
      </c>
      <c r="T2207" s="38" t="s">
        <v>2626</v>
      </c>
      <c r="U2207" s="39">
        <f t="shared" si="69"/>
        <v>11.5</v>
      </c>
      <c r="V2207" s="32">
        <v>0.23039999999999999</v>
      </c>
      <c r="W2207" s="33">
        <f t="shared" si="68"/>
        <v>8.85</v>
      </c>
    </row>
    <row r="2208" spans="4:23" ht="13.5" thickBot="1" x14ac:dyDescent="0.25">
      <c r="D2208" s="36" t="s">
        <v>1671</v>
      </c>
      <c r="E2208" s="14">
        <v>0.05</v>
      </c>
      <c r="S2208" s="37" t="s">
        <v>1671</v>
      </c>
      <c r="T2208" s="38" t="s">
        <v>2626</v>
      </c>
      <c r="U2208" s="39">
        <f t="shared" si="69"/>
        <v>11.5</v>
      </c>
      <c r="V2208" s="32">
        <v>0.23039999999999999</v>
      </c>
      <c r="W2208" s="33">
        <f t="shared" si="68"/>
        <v>8.85</v>
      </c>
    </row>
    <row r="2209" spans="4:23" ht="13.5" thickBot="1" x14ac:dyDescent="0.25">
      <c r="D2209" s="36" t="s">
        <v>1673</v>
      </c>
      <c r="E2209" s="14">
        <v>0.05</v>
      </c>
      <c r="S2209" s="37" t="s">
        <v>1673</v>
      </c>
      <c r="T2209" s="38" t="s">
        <v>2626</v>
      </c>
      <c r="U2209" s="39">
        <f t="shared" si="69"/>
        <v>11.5</v>
      </c>
      <c r="V2209" s="32">
        <v>0.23039999999999999</v>
      </c>
      <c r="W2209" s="33">
        <f t="shared" si="68"/>
        <v>8.85</v>
      </c>
    </row>
    <row r="2210" spans="4:23" ht="13.5" thickBot="1" x14ac:dyDescent="0.25">
      <c r="D2210" s="36" t="s">
        <v>1679</v>
      </c>
      <c r="E2210" s="14">
        <v>0.05</v>
      </c>
      <c r="S2210" s="37" t="s">
        <v>1679</v>
      </c>
      <c r="T2210" s="38" t="s">
        <v>2626</v>
      </c>
      <c r="U2210" s="39">
        <f t="shared" si="69"/>
        <v>11.5</v>
      </c>
      <c r="V2210" s="32">
        <v>0.23039999999999999</v>
      </c>
      <c r="W2210" s="33">
        <f t="shared" si="68"/>
        <v>8.85</v>
      </c>
    </row>
    <row r="2211" spans="4:23" ht="13.5" thickBot="1" x14ac:dyDescent="0.25">
      <c r="D2211" s="36" t="s">
        <v>1681</v>
      </c>
      <c r="E2211" s="14">
        <v>0.05</v>
      </c>
      <c r="S2211" s="37" t="s">
        <v>1681</v>
      </c>
      <c r="T2211" s="38" t="s">
        <v>2626</v>
      </c>
      <c r="U2211" s="39">
        <f t="shared" si="69"/>
        <v>11.5</v>
      </c>
      <c r="V2211" s="32">
        <v>0.23039999999999999</v>
      </c>
      <c r="W2211" s="33">
        <f t="shared" si="68"/>
        <v>8.85</v>
      </c>
    </row>
    <row r="2212" spans="4:23" ht="13.5" thickBot="1" x14ac:dyDescent="0.25">
      <c r="D2212" s="36" t="s">
        <v>1683</v>
      </c>
      <c r="E2212" s="14">
        <v>0.05</v>
      </c>
      <c r="S2212" s="37" t="s">
        <v>1683</v>
      </c>
      <c r="T2212" s="38" t="s">
        <v>2626</v>
      </c>
      <c r="U2212" s="39">
        <f t="shared" si="69"/>
        <v>11.5</v>
      </c>
      <c r="V2212" s="32">
        <v>0.23039999999999999</v>
      </c>
      <c r="W2212" s="33">
        <f t="shared" si="68"/>
        <v>8.85</v>
      </c>
    </row>
    <row r="2213" spans="4:23" ht="13.5" thickBot="1" x14ac:dyDescent="0.25">
      <c r="D2213" s="36" t="s">
        <v>1687</v>
      </c>
      <c r="E2213" s="14">
        <v>0.05</v>
      </c>
      <c r="S2213" s="37" t="s">
        <v>1687</v>
      </c>
      <c r="T2213" s="38" t="s">
        <v>2626</v>
      </c>
      <c r="U2213" s="39">
        <f t="shared" si="69"/>
        <v>11.5</v>
      </c>
      <c r="V2213" s="32">
        <v>0.23039999999999999</v>
      </c>
      <c r="W2213" s="33">
        <f t="shared" si="68"/>
        <v>8.85</v>
      </c>
    </row>
    <row r="2214" spans="4:23" ht="13.5" thickBot="1" x14ac:dyDescent="0.25">
      <c r="D2214" s="36" t="s">
        <v>1690</v>
      </c>
      <c r="E2214" s="14">
        <v>0.05</v>
      </c>
      <c r="S2214" s="37" t="s">
        <v>1690</v>
      </c>
      <c r="T2214" s="38" t="s">
        <v>2626</v>
      </c>
      <c r="U2214" s="39">
        <f t="shared" si="69"/>
        <v>11.5</v>
      </c>
      <c r="V2214" s="32">
        <v>0.23039999999999999</v>
      </c>
      <c r="W2214" s="33">
        <f t="shared" si="68"/>
        <v>8.85</v>
      </c>
    </row>
    <row r="2215" spans="4:23" ht="13.5" thickBot="1" x14ac:dyDescent="0.25">
      <c r="D2215" s="36" t="s">
        <v>1692</v>
      </c>
      <c r="E2215" s="14">
        <v>0.05</v>
      </c>
      <c r="S2215" s="37" t="s">
        <v>1692</v>
      </c>
      <c r="T2215" s="38" t="s">
        <v>2626</v>
      </c>
      <c r="U2215" s="39">
        <f t="shared" si="69"/>
        <v>11.5</v>
      </c>
      <c r="V2215" s="32">
        <v>0.23039999999999999</v>
      </c>
      <c r="W2215" s="33">
        <f t="shared" si="68"/>
        <v>8.85</v>
      </c>
    </row>
    <row r="2216" spans="4:23" ht="13.5" thickBot="1" x14ac:dyDescent="0.25">
      <c r="D2216" s="36" t="s">
        <v>1694</v>
      </c>
      <c r="E2216" s="14">
        <v>0.05</v>
      </c>
      <c r="S2216" s="37" t="s">
        <v>1694</v>
      </c>
      <c r="T2216" s="38" t="s">
        <v>2626</v>
      </c>
      <c r="U2216" s="39">
        <f t="shared" si="69"/>
        <v>11.5</v>
      </c>
      <c r="V2216" s="32">
        <v>0.23039999999999999</v>
      </c>
      <c r="W2216" s="33">
        <f t="shared" si="68"/>
        <v>8.85</v>
      </c>
    </row>
    <row r="2217" spans="4:23" ht="13.5" thickBot="1" x14ac:dyDescent="0.25">
      <c r="D2217" s="36" t="s">
        <v>1696</v>
      </c>
      <c r="E2217" s="14">
        <v>0.05</v>
      </c>
      <c r="S2217" s="37" t="s">
        <v>1696</v>
      </c>
      <c r="T2217" s="38" t="s">
        <v>2626</v>
      </c>
      <c r="U2217" s="39">
        <f t="shared" si="69"/>
        <v>11.5</v>
      </c>
      <c r="V2217" s="32">
        <v>0.23039999999999999</v>
      </c>
      <c r="W2217" s="33">
        <f t="shared" si="68"/>
        <v>8.85</v>
      </c>
    </row>
    <row r="2218" spans="4:23" ht="13.5" thickBot="1" x14ac:dyDescent="0.25">
      <c r="D2218" s="36" t="s">
        <v>1698</v>
      </c>
      <c r="E2218" s="14">
        <v>0.05</v>
      </c>
      <c r="S2218" s="37" t="s">
        <v>1698</v>
      </c>
      <c r="T2218" s="38" t="s">
        <v>2626</v>
      </c>
      <c r="U2218" s="39">
        <f t="shared" si="69"/>
        <v>11.5</v>
      </c>
      <c r="V2218" s="32">
        <v>0.23039999999999999</v>
      </c>
      <c r="W2218" s="33">
        <f t="shared" si="68"/>
        <v>8.85</v>
      </c>
    </row>
    <row r="2219" spans="4:23" ht="13.5" thickBot="1" x14ac:dyDescent="0.25">
      <c r="D2219" s="36">
        <v>31403379</v>
      </c>
      <c r="E2219" s="14">
        <v>0.05</v>
      </c>
      <c r="S2219" s="37">
        <v>31403379</v>
      </c>
      <c r="T2219" s="38" t="s">
        <v>2626</v>
      </c>
      <c r="U2219" s="39">
        <f t="shared" si="69"/>
        <v>11.5</v>
      </c>
      <c r="V2219" s="32">
        <v>0.23039999999999999</v>
      </c>
      <c r="W2219" s="33">
        <f t="shared" si="68"/>
        <v>8.85</v>
      </c>
    </row>
    <row r="2220" spans="4:23" ht="13.5" thickBot="1" x14ac:dyDescent="0.25">
      <c r="D2220" s="36" t="s">
        <v>1702</v>
      </c>
      <c r="E2220" s="14">
        <v>0.05</v>
      </c>
      <c r="S2220" s="37" t="s">
        <v>1702</v>
      </c>
      <c r="T2220" s="38" t="s">
        <v>2626</v>
      </c>
      <c r="U2220" s="39">
        <f t="shared" si="69"/>
        <v>11.5</v>
      </c>
      <c r="V2220" s="32">
        <v>0.23039999999999999</v>
      </c>
      <c r="W2220" s="33">
        <f t="shared" si="68"/>
        <v>8.85</v>
      </c>
    </row>
    <row r="2221" spans="4:23" ht="13.5" thickBot="1" x14ac:dyDescent="0.25">
      <c r="D2221" s="36" t="s">
        <v>5389</v>
      </c>
      <c r="E2221" s="14">
        <v>0.05</v>
      </c>
      <c r="S2221" s="37" t="s">
        <v>5389</v>
      </c>
      <c r="T2221" s="38" t="s">
        <v>2626</v>
      </c>
      <c r="U2221" s="39">
        <f t="shared" si="69"/>
        <v>11.5</v>
      </c>
      <c r="V2221" s="32">
        <v>0.23039999999999999</v>
      </c>
      <c r="W2221" s="33">
        <f t="shared" si="68"/>
        <v>8.85</v>
      </c>
    </row>
    <row r="2222" spans="4:23" ht="13.5" thickBot="1" x14ac:dyDescent="0.25">
      <c r="D2222" s="36" t="s">
        <v>5391</v>
      </c>
      <c r="E2222" s="14">
        <v>0.05</v>
      </c>
      <c r="S2222" s="37" t="s">
        <v>5391</v>
      </c>
      <c r="T2222" s="38" t="s">
        <v>2626</v>
      </c>
      <c r="U2222" s="39">
        <f t="shared" si="69"/>
        <v>11.5</v>
      </c>
      <c r="V2222" s="32">
        <v>0.23039999999999999</v>
      </c>
      <c r="W2222" s="33">
        <f t="shared" si="68"/>
        <v>8.85</v>
      </c>
    </row>
    <row r="2223" spans="4:23" ht="13.5" thickBot="1" x14ac:dyDescent="0.25">
      <c r="D2223" s="36" t="s">
        <v>5393</v>
      </c>
      <c r="E2223" s="14">
        <v>0.05</v>
      </c>
      <c r="S2223" s="37" t="s">
        <v>5393</v>
      </c>
      <c r="T2223" s="38" t="s">
        <v>2626</v>
      </c>
      <c r="U2223" s="39">
        <f t="shared" si="69"/>
        <v>11.5</v>
      </c>
      <c r="V2223" s="32">
        <v>0.23039999999999999</v>
      </c>
      <c r="W2223" s="33">
        <f t="shared" si="68"/>
        <v>8.85</v>
      </c>
    </row>
    <row r="2224" spans="4:23" ht="13.5" thickBot="1" x14ac:dyDescent="0.25">
      <c r="D2224" s="36" t="s">
        <v>5395</v>
      </c>
      <c r="E2224" s="14">
        <v>0.05</v>
      </c>
      <c r="S2224" s="37" t="s">
        <v>5395</v>
      </c>
      <c r="T2224" s="38" t="s">
        <v>2626</v>
      </c>
      <c r="U2224" s="39">
        <f t="shared" si="69"/>
        <v>11.5</v>
      </c>
      <c r="V2224" s="32">
        <v>0.23039999999999999</v>
      </c>
      <c r="W2224" s="33">
        <f t="shared" si="68"/>
        <v>8.85</v>
      </c>
    </row>
    <row r="2225" spans="4:23" ht="13.5" thickBot="1" x14ac:dyDescent="0.25">
      <c r="D2225" s="36" t="s">
        <v>5397</v>
      </c>
      <c r="E2225" s="14">
        <v>0.05</v>
      </c>
      <c r="S2225" s="37" t="s">
        <v>5397</v>
      </c>
      <c r="T2225" s="38" t="s">
        <v>2626</v>
      </c>
      <c r="U2225" s="39">
        <f t="shared" si="69"/>
        <v>11.5</v>
      </c>
      <c r="V2225" s="32">
        <v>0.23039999999999999</v>
      </c>
      <c r="W2225" s="33">
        <f t="shared" si="68"/>
        <v>8.85</v>
      </c>
    </row>
    <row r="2226" spans="4:23" ht="13.5" thickBot="1" x14ac:dyDescent="0.25">
      <c r="D2226" s="36" t="s">
        <v>5401</v>
      </c>
      <c r="E2226" s="14">
        <v>0.05</v>
      </c>
      <c r="S2226" s="37" t="s">
        <v>5401</v>
      </c>
      <c r="T2226" s="38" t="s">
        <v>2626</v>
      </c>
      <c r="U2226" s="39">
        <f t="shared" si="69"/>
        <v>11.5</v>
      </c>
      <c r="V2226" s="32">
        <v>0.23039999999999999</v>
      </c>
      <c r="W2226" s="33">
        <f t="shared" si="68"/>
        <v>8.85</v>
      </c>
    </row>
    <row r="2227" spans="4:23" ht="13.5" thickBot="1" x14ac:dyDescent="0.25">
      <c r="D2227" s="36" t="s">
        <v>5403</v>
      </c>
      <c r="E2227" s="14">
        <v>0.05</v>
      </c>
      <c r="S2227" s="37" t="s">
        <v>5403</v>
      </c>
      <c r="T2227" s="38" t="s">
        <v>2626</v>
      </c>
      <c r="U2227" s="39">
        <f t="shared" si="69"/>
        <v>11.5</v>
      </c>
      <c r="V2227" s="32">
        <v>0.23039999999999999</v>
      </c>
      <c r="W2227" s="33">
        <f t="shared" si="68"/>
        <v>8.85</v>
      </c>
    </row>
    <row r="2228" spans="4:23" ht="13.5" thickBot="1" x14ac:dyDescent="0.25">
      <c r="D2228" s="36" t="s">
        <v>5405</v>
      </c>
      <c r="E2228" s="14">
        <v>0.05</v>
      </c>
      <c r="S2228" s="37" t="s">
        <v>5405</v>
      </c>
      <c r="T2228" s="38" t="s">
        <v>2626</v>
      </c>
      <c r="U2228" s="39">
        <f t="shared" si="69"/>
        <v>11.5</v>
      </c>
      <c r="V2228" s="32">
        <v>0.23039999999999999</v>
      </c>
      <c r="W2228" s="33">
        <f t="shared" si="68"/>
        <v>8.85</v>
      </c>
    </row>
    <row r="2229" spans="4:23" ht="13.5" thickBot="1" x14ac:dyDescent="0.25">
      <c r="D2229" s="36" t="s">
        <v>5407</v>
      </c>
      <c r="E2229" s="14">
        <v>0.05</v>
      </c>
      <c r="S2229" s="37" t="s">
        <v>5407</v>
      </c>
      <c r="T2229" s="38" t="s">
        <v>2626</v>
      </c>
      <c r="U2229" s="39">
        <f t="shared" si="69"/>
        <v>11.5</v>
      </c>
      <c r="V2229" s="32">
        <v>0.23039999999999999</v>
      </c>
      <c r="W2229" s="33">
        <f t="shared" si="68"/>
        <v>8.85</v>
      </c>
    </row>
    <row r="2230" spans="4:23" ht="13.5" thickBot="1" x14ac:dyDescent="0.25">
      <c r="D2230" s="36" t="s">
        <v>5409</v>
      </c>
      <c r="E2230" s="14">
        <v>0.05</v>
      </c>
      <c r="S2230" s="37" t="s">
        <v>5409</v>
      </c>
      <c r="T2230" s="38" t="s">
        <v>2626</v>
      </c>
      <c r="U2230" s="39">
        <f t="shared" si="69"/>
        <v>11.5</v>
      </c>
      <c r="V2230" s="32">
        <v>0.23039999999999999</v>
      </c>
      <c r="W2230" s="33">
        <f t="shared" si="68"/>
        <v>8.85</v>
      </c>
    </row>
    <row r="2231" spans="4:23" ht="13.5" thickBot="1" x14ac:dyDescent="0.25">
      <c r="D2231" s="36" t="s">
        <v>5411</v>
      </c>
      <c r="E2231" s="14">
        <v>0.05</v>
      </c>
      <c r="S2231" s="37" t="s">
        <v>5411</v>
      </c>
      <c r="T2231" s="38" t="s">
        <v>2626</v>
      </c>
      <c r="U2231" s="39">
        <f t="shared" si="69"/>
        <v>11.5</v>
      </c>
      <c r="V2231" s="32">
        <v>0.23039999999999999</v>
      </c>
      <c r="W2231" s="33">
        <f t="shared" si="68"/>
        <v>8.85</v>
      </c>
    </row>
    <row r="2232" spans="4:23" ht="13.5" thickBot="1" x14ac:dyDescent="0.25">
      <c r="D2232" s="36" t="s">
        <v>5413</v>
      </c>
      <c r="E2232" s="14">
        <v>0.05</v>
      </c>
      <c r="S2232" s="37" t="s">
        <v>5413</v>
      </c>
      <c r="T2232" s="38" t="s">
        <v>2626</v>
      </c>
      <c r="U2232" s="39">
        <f t="shared" si="69"/>
        <v>11.5</v>
      </c>
      <c r="V2232" s="32">
        <v>0.23039999999999999</v>
      </c>
      <c r="W2232" s="33">
        <f t="shared" si="68"/>
        <v>8.85</v>
      </c>
    </row>
    <row r="2233" spans="4:23" ht="13.5" thickBot="1" x14ac:dyDescent="0.25">
      <c r="D2233" s="36" t="s">
        <v>5415</v>
      </c>
      <c r="E2233" s="14">
        <v>0.05</v>
      </c>
      <c r="S2233" s="37" t="s">
        <v>5415</v>
      </c>
      <c r="T2233" s="38" t="s">
        <v>2626</v>
      </c>
      <c r="U2233" s="39">
        <f t="shared" si="69"/>
        <v>11.5</v>
      </c>
      <c r="V2233" s="32">
        <v>0.23039999999999999</v>
      </c>
      <c r="W2233" s="33">
        <f t="shared" si="68"/>
        <v>8.85</v>
      </c>
    </row>
    <row r="2234" spans="4:23" ht="13.5" thickBot="1" x14ac:dyDescent="0.25">
      <c r="D2234" s="36" t="s">
        <v>5417</v>
      </c>
      <c r="E2234" s="14">
        <v>0.05</v>
      </c>
      <c r="S2234" s="37" t="s">
        <v>5417</v>
      </c>
      <c r="T2234" s="38" t="s">
        <v>2626</v>
      </c>
      <c r="U2234" s="39">
        <f t="shared" si="69"/>
        <v>11.5</v>
      </c>
      <c r="V2234" s="32">
        <v>0.23039999999999999</v>
      </c>
      <c r="W2234" s="33">
        <f t="shared" si="68"/>
        <v>8.85</v>
      </c>
    </row>
    <row r="2235" spans="4:23" ht="13.5" thickBot="1" x14ac:dyDescent="0.25">
      <c r="D2235" s="36" t="s">
        <v>5419</v>
      </c>
      <c r="E2235" s="14">
        <v>0.05</v>
      </c>
      <c r="S2235" s="37" t="s">
        <v>5419</v>
      </c>
      <c r="T2235" s="38" t="s">
        <v>2626</v>
      </c>
      <c r="U2235" s="39">
        <f t="shared" si="69"/>
        <v>11.5</v>
      </c>
      <c r="V2235" s="32">
        <v>0.23039999999999999</v>
      </c>
      <c r="W2235" s="33">
        <f t="shared" si="68"/>
        <v>8.85</v>
      </c>
    </row>
    <row r="2236" spans="4:23" ht="13.5" thickBot="1" x14ac:dyDescent="0.25">
      <c r="D2236" s="36" t="s">
        <v>5421</v>
      </c>
      <c r="E2236" s="14">
        <v>0.05</v>
      </c>
      <c r="S2236" s="37" t="s">
        <v>5421</v>
      </c>
      <c r="T2236" s="38" t="s">
        <v>2626</v>
      </c>
      <c r="U2236" s="39">
        <f t="shared" si="69"/>
        <v>11.5</v>
      </c>
      <c r="V2236" s="32">
        <v>0.23039999999999999</v>
      </c>
      <c r="W2236" s="33">
        <f t="shared" si="68"/>
        <v>8.85</v>
      </c>
    </row>
    <row r="2237" spans="4:23" ht="13.5" thickBot="1" x14ac:dyDescent="0.25">
      <c r="D2237" s="36" t="s">
        <v>5423</v>
      </c>
      <c r="E2237" s="14">
        <v>0.05</v>
      </c>
      <c r="S2237" s="37" t="s">
        <v>5423</v>
      </c>
      <c r="T2237" s="38" t="s">
        <v>2626</v>
      </c>
      <c r="U2237" s="39">
        <f t="shared" si="69"/>
        <v>11.5</v>
      </c>
      <c r="V2237" s="32">
        <v>0.23039999999999999</v>
      </c>
      <c r="W2237" s="33">
        <f t="shared" si="68"/>
        <v>8.85</v>
      </c>
    </row>
    <row r="2238" spans="4:23" ht="13.5" thickBot="1" x14ac:dyDescent="0.25">
      <c r="D2238" s="36" t="s">
        <v>5425</v>
      </c>
      <c r="E2238" s="14">
        <v>0.05</v>
      </c>
      <c r="S2238" s="37" t="s">
        <v>5425</v>
      </c>
      <c r="T2238" s="38" t="s">
        <v>2626</v>
      </c>
      <c r="U2238" s="39">
        <f t="shared" si="69"/>
        <v>11.5</v>
      </c>
      <c r="V2238" s="32">
        <v>0.23039999999999999</v>
      </c>
      <c r="W2238" s="33">
        <f t="shared" si="68"/>
        <v>8.85</v>
      </c>
    </row>
    <row r="2239" spans="4:23" ht="13.5" thickBot="1" x14ac:dyDescent="0.25">
      <c r="D2239" s="36" t="s">
        <v>5427</v>
      </c>
      <c r="E2239" s="14">
        <v>0.05</v>
      </c>
      <c r="S2239" s="37" t="s">
        <v>5427</v>
      </c>
      <c r="T2239" s="38" t="s">
        <v>2626</v>
      </c>
      <c r="U2239" s="39">
        <f t="shared" si="69"/>
        <v>11.5</v>
      </c>
      <c r="V2239" s="32">
        <v>0.23039999999999999</v>
      </c>
      <c r="W2239" s="33">
        <f t="shared" si="68"/>
        <v>8.85</v>
      </c>
    </row>
    <row r="2240" spans="4:23" ht="13.5" thickBot="1" x14ac:dyDescent="0.25">
      <c r="D2240" s="36" t="s">
        <v>5429</v>
      </c>
      <c r="E2240" s="14">
        <v>0.05</v>
      </c>
      <c r="S2240" s="37" t="s">
        <v>5429</v>
      </c>
      <c r="T2240" s="38" t="s">
        <v>2626</v>
      </c>
      <c r="U2240" s="39">
        <f t="shared" si="69"/>
        <v>11.5</v>
      </c>
      <c r="V2240" s="32">
        <v>0.23039999999999999</v>
      </c>
      <c r="W2240" s="33">
        <f t="shared" si="68"/>
        <v>8.85</v>
      </c>
    </row>
    <row r="2241" spans="4:23" ht="13.5" thickBot="1" x14ac:dyDescent="0.25">
      <c r="D2241" s="36" t="s">
        <v>5430</v>
      </c>
      <c r="E2241" s="14">
        <v>0.05</v>
      </c>
      <c r="S2241" s="37" t="s">
        <v>5430</v>
      </c>
      <c r="T2241" s="38" t="s">
        <v>2626</v>
      </c>
      <c r="U2241" s="39">
        <f t="shared" si="69"/>
        <v>11.5</v>
      </c>
      <c r="V2241" s="32">
        <v>0.23039999999999999</v>
      </c>
      <c r="W2241" s="33">
        <f t="shared" si="68"/>
        <v>8.85</v>
      </c>
    </row>
    <row r="2242" spans="4:23" ht="13.5" thickBot="1" x14ac:dyDescent="0.25">
      <c r="D2242" s="36" t="s">
        <v>5431</v>
      </c>
      <c r="E2242" s="14">
        <v>0.05</v>
      </c>
      <c r="S2242" s="37" t="s">
        <v>5431</v>
      </c>
      <c r="T2242" s="38" t="s">
        <v>2626</v>
      </c>
      <c r="U2242" s="39">
        <f t="shared" si="69"/>
        <v>11.5</v>
      </c>
      <c r="V2242" s="32">
        <v>0.23039999999999999</v>
      </c>
      <c r="W2242" s="33">
        <f t="shared" si="68"/>
        <v>8.85</v>
      </c>
    </row>
    <row r="2243" spans="4:23" ht="13.5" thickBot="1" x14ac:dyDescent="0.25">
      <c r="D2243" s="36" t="s">
        <v>5432</v>
      </c>
      <c r="E2243" s="14">
        <v>0.05</v>
      </c>
      <c r="S2243" s="37" t="s">
        <v>5432</v>
      </c>
      <c r="T2243" s="38" t="s">
        <v>2626</v>
      </c>
      <c r="U2243" s="39">
        <f t="shared" si="69"/>
        <v>11.5</v>
      </c>
      <c r="V2243" s="32">
        <v>0.23039999999999999</v>
      </c>
      <c r="W2243" s="33">
        <f t="shared" si="68"/>
        <v>8.85</v>
      </c>
    </row>
    <row r="2244" spans="4:23" ht="13.5" thickBot="1" x14ac:dyDescent="0.25">
      <c r="D2244" s="36" t="s">
        <v>5433</v>
      </c>
      <c r="E2244" s="14">
        <v>0.05</v>
      </c>
      <c r="S2244" s="37" t="s">
        <v>5433</v>
      </c>
      <c r="T2244" s="38" t="s">
        <v>2626</v>
      </c>
      <c r="U2244" s="39">
        <f t="shared" si="69"/>
        <v>11.5</v>
      </c>
      <c r="V2244" s="32">
        <v>0.23039999999999999</v>
      </c>
      <c r="W2244" s="33">
        <f t="shared" si="68"/>
        <v>8.85</v>
      </c>
    </row>
    <row r="2245" spans="4:23" ht="13.5" thickBot="1" x14ac:dyDescent="0.25">
      <c r="D2245" s="36" t="s">
        <v>5434</v>
      </c>
      <c r="E2245" s="14">
        <v>0.05</v>
      </c>
      <c r="S2245" s="37" t="s">
        <v>5434</v>
      </c>
      <c r="T2245" s="38" t="s">
        <v>2626</v>
      </c>
      <c r="U2245" s="39">
        <f t="shared" si="69"/>
        <v>11.5</v>
      </c>
      <c r="V2245" s="32">
        <v>0.23039999999999999</v>
      </c>
      <c r="W2245" s="33">
        <f t="shared" ref="W2245:W2308" si="70">ROUND(U2245*IF(V2245=1,1,(1-V2245)),3)</f>
        <v>8.85</v>
      </c>
    </row>
    <row r="2246" spans="4:23" ht="13.5" thickBot="1" x14ac:dyDescent="0.25">
      <c r="D2246" s="36" t="s">
        <v>5435</v>
      </c>
      <c r="E2246" s="14">
        <v>0.05</v>
      </c>
      <c r="S2246" s="37" t="s">
        <v>5435</v>
      </c>
      <c r="T2246" s="38" t="s">
        <v>2626</v>
      </c>
      <c r="U2246" s="39">
        <f t="shared" si="69"/>
        <v>11.5</v>
      </c>
      <c r="V2246" s="32">
        <v>0.23039999999999999</v>
      </c>
      <c r="W2246" s="33">
        <f t="shared" si="70"/>
        <v>8.85</v>
      </c>
    </row>
    <row r="2247" spans="4:23" ht="13.5" thickBot="1" x14ac:dyDescent="0.25">
      <c r="D2247" s="36" t="s">
        <v>5436</v>
      </c>
      <c r="E2247" s="14">
        <v>0.05</v>
      </c>
      <c r="S2247" s="37" t="s">
        <v>5436</v>
      </c>
      <c r="T2247" s="38" t="s">
        <v>2626</v>
      </c>
      <c r="U2247" s="39">
        <f t="shared" si="69"/>
        <v>11.5</v>
      </c>
      <c r="V2247" s="32">
        <v>0.23039999999999999</v>
      </c>
      <c r="W2247" s="33">
        <f t="shared" si="70"/>
        <v>8.85</v>
      </c>
    </row>
    <row r="2248" spans="4:23" ht="13.5" thickBot="1" x14ac:dyDescent="0.25">
      <c r="D2248" s="36" t="s">
        <v>5437</v>
      </c>
      <c r="E2248" s="14">
        <v>0.05</v>
      </c>
      <c r="S2248" s="37" t="s">
        <v>5437</v>
      </c>
      <c r="T2248" s="38" t="s">
        <v>2626</v>
      </c>
      <c r="U2248" s="39">
        <f t="shared" ref="U2248:U2311" si="71">$T$1</f>
        <v>11.5</v>
      </c>
      <c r="V2248" s="32">
        <v>0.23039999999999999</v>
      </c>
      <c r="W2248" s="33">
        <f t="shared" si="70"/>
        <v>8.85</v>
      </c>
    </row>
    <row r="2249" spans="4:23" ht="13.5" thickBot="1" x14ac:dyDescent="0.25">
      <c r="D2249" s="36" t="s">
        <v>5438</v>
      </c>
      <c r="E2249" s="14">
        <v>0.05</v>
      </c>
      <c r="S2249" s="37" t="s">
        <v>5438</v>
      </c>
      <c r="T2249" s="38" t="s">
        <v>2626</v>
      </c>
      <c r="U2249" s="39">
        <f t="shared" si="71"/>
        <v>11.5</v>
      </c>
      <c r="V2249" s="32">
        <v>0.23039999999999999</v>
      </c>
      <c r="W2249" s="33">
        <f t="shared" si="70"/>
        <v>8.85</v>
      </c>
    </row>
    <row r="2250" spans="4:23" ht="13.5" thickBot="1" x14ac:dyDescent="0.25">
      <c r="D2250" s="36" t="s">
        <v>5439</v>
      </c>
      <c r="E2250" s="14">
        <v>0.05</v>
      </c>
      <c r="S2250" s="37" t="s">
        <v>5439</v>
      </c>
      <c r="T2250" s="38" t="s">
        <v>2626</v>
      </c>
      <c r="U2250" s="39">
        <f t="shared" si="71"/>
        <v>11.5</v>
      </c>
      <c r="V2250" s="32">
        <v>0.23039999999999999</v>
      </c>
      <c r="W2250" s="33">
        <f t="shared" si="70"/>
        <v>8.85</v>
      </c>
    </row>
    <row r="2251" spans="4:23" ht="13.5" thickBot="1" x14ac:dyDescent="0.25">
      <c r="D2251" s="36" t="s">
        <v>5440</v>
      </c>
      <c r="E2251" s="14">
        <v>0.05</v>
      </c>
      <c r="S2251" s="37" t="s">
        <v>5440</v>
      </c>
      <c r="T2251" s="38" t="s">
        <v>2626</v>
      </c>
      <c r="U2251" s="39">
        <f t="shared" si="71"/>
        <v>11.5</v>
      </c>
      <c r="V2251" s="32">
        <v>0.23039999999999999</v>
      </c>
      <c r="W2251" s="33">
        <f t="shared" si="70"/>
        <v>8.85</v>
      </c>
    </row>
    <row r="2252" spans="4:23" ht="13.5" thickBot="1" x14ac:dyDescent="0.25">
      <c r="D2252" s="36" t="s">
        <v>5441</v>
      </c>
      <c r="E2252" s="14">
        <v>0.05</v>
      </c>
      <c r="S2252" s="37" t="s">
        <v>5441</v>
      </c>
      <c r="T2252" s="38" t="s">
        <v>2626</v>
      </c>
      <c r="U2252" s="39">
        <f t="shared" si="71"/>
        <v>11.5</v>
      </c>
      <c r="V2252" s="32">
        <v>0.23039999999999999</v>
      </c>
      <c r="W2252" s="33">
        <f t="shared" si="70"/>
        <v>8.85</v>
      </c>
    </row>
    <row r="2253" spans="4:23" ht="13.5" thickBot="1" x14ac:dyDescent="0.25">
      <c r="D2253" s="36" t="s">
        <v>5442</v>
      </c>
      <c r="E2253" s="14">
        <v>0.05</v>
      </c>
      <c r="S2253" s="37" t="s">
        <v>5442</v>
      </c>
      <c r="T2253" s="38" t="s">
        <v>2626</v>
      </c>
      <c r="U2253" s="39">
        <f t="shared" si="71"/>
        <v>11.5</v>
      </c>
      <c r="V2253" s="32">
        <v>0.23039999999999999</v>
      </c>
      <c r="W2253" s="33">
        <f t="shared" si="70"/>
        <v>8.85</v>
      </c>
    </row>
    <row r="2254" spans="4:23" ht="13.5" thickBot="1" x14ac:dyDescent="0.25">
      <c r="D2254" s="36" t="s">
        <v>5443</v>
      </c>
      <c r="E2254" s="14">
        <v>0.05</v>
      </c>
      <c r="S2254" s="37" t="s">
        <v>5443</v>
      </c>
      <c r="T2254" s="38" t="s">
        <v>2626</v>
      </c>
      <c r="U2254" s="39">
        <f t="shared" si="71"/>
        <v>11.5</v>
      </c>
      <c r="V2254" s="32">
        <v>0.23039999999999999</v>
      </c>
      <c r="W2254" s="33">
        <f t="shared" si="70"/>
        <v>8.85</v>
      </c>
    </row>
    <row r="2255" spans="4:23" ht="13.5" thickBot="1" x14ac:dyDescent="0.25">
      <c r="D2255" s="36" t="s">
        <v>5444</v>
      </c>
      <c r="E2255" s="14">
        <v>0.05</v>
      </c>
      <c r="S2255" s="37" t="s">
        <v>5444</v>
      </c>
      <c r="T2255" s="38" t="s">
        <v>2626</v>
      </c>
      <c r="U2255" s="39">
        <f t="shared" si="71"/>
        <v>11.5</v>
      </c>
      <c r="V2255" s="32">
        <v>0.23039999999999999</v>
      </c>
      <c r="W2255" s="33">
        <f t="shared" si="70"/>
        <v>8.85</v>
      </c>
    </row>
    <row r="2256" spans="4:23" ht="13.5" thickBot="1" x14ac:dyDescent="0.25">
      <c r="D2256" s="36" t="s">
        <v>5445</v>
      </c>
      <c r="E2256" s="14">
        <v>0.05</v>
      </c>
      <c r="S2256" s="37" t="s">
        <v>5445</v>
      </c>
      <c r="T2256" s="38" t="s">
        <v>2626</v>
      </c>
      <c r="U2256" s="39">
        <f t="shared" si="71"/>
        <v>11.5</v>
      </c>
      <c r="V2256" s="32">
        <v>0.23039999999999999</v>
      </c>
      <c r="W2256" s="33">
        <f t="shared" si="70"/>
        <v>8.85</v>
      </c>
    </row>
    <row r="2257" spans="4:23" ht="13.5" thickBot="1" x14ac:dyDescent="0.25">
      <c r="D2257" s="36" t="s">
        <v>5446</v>
      </c>
      <c r="E2257" s="14">
        <v>0.05</v>
      </c>
      <c r="S2257" s="37" t="s">
        <v>5446</v>
      </c>
      <c r="T2257" s="38" t="s">
        <v>2626</v>
      </c>
      <c r="U2257" s="39">
        <f t="shared" si="71"/>
        <v>11.5</v>
      </c>
      <c r="V2257" s="32">
        <v>0.23039999999999999</v>
      </c>
      <c r="W2257" s="33">
        <f t="shared" si="70"/>
        <v>8.85</v>
      </c>
    </row>
    <row r="2258" spans="4:23" ht="13.5" thickBot="1" x14ac:dyDescent="0.25">
      <c r="D2258" s="36" t="s">
        <v>5448</v>
      </c>
      <c r="E2258" s="14">
        <v>0.05</v>
      </c>
      <c r="S2258" s="37" t="s">
        <v>5448</v>
      </c>
      <c r="T2258" s="38" t="s">
        <v>2626</v>
      </c>
      <c r="U2258" s="39">
        <f t="shared" si="71"/>
        <v>11.5</v>
      </c>
      <c r="V2258" s="32">
        <v>0.23039999999999999</v>
      </c>
      <c r="W2258" s="33">
        <f t="shared" si="70"/>
        <v>8.85</v>
      </c>
    </row>
    <row r="2259" spans="4:23" ht="13.5" thickBot="1" x14ac:dyDescent="0.25">
      <c r="D2259" s="36" t="s">
        <v>5449</v>
      </c>
      <c r="E2259" s="14">
        <v>0.05</v>
      </c>
      <c r="S2259" s="37" t="s">
        <v>5449</v>
      </c>
      <c r="T2259" s="38" t="s">
        <v>2626</v>
      </c>
      <c r="U2259" s="39">
        <f t="shared" si="71"/>
        <v>11.5</v>
      </c>
      <c r="V2259" s="32">
        <v>0.23039999999999999</v>
      </c>
      <c r="W2259" s="33">
        <f t="shared" si="70"/>
        <v>8.85</v>
      </c>
    </row>
    <row r="2260" spans="4:23" ht="13.5" thickBot="1" x14ac:dyDescent="0.25">
      <c r="D2260" s="36" t="s">
        <v>5450</v>
      </c>
      <c r="E2260" s="14">
        <v>0.05</v>
      </c>
      <c r="S2260" s="37" t="s">
        <v>5450</v>
      </c>
      <c r="T2260" s="38" t="s">
        <v>2626</v>
      </c>
      <c r="U2260" s="39">
        <f t="shared" si="71"/>
        <v>11.5</v>
      </c>
      <c r="V2260" s="32">
        <v>0.23039999999999999</v>
      </c>
      <c r="W2260" s="33">
        <f t="shared" si="70"/>
        <v>8.85</v>
      </c>
    </row>
    <row r="2261" spans="4:23" ht="13.5" thickBot="1" x14ac:dyDescent="0.25">
      <c r="D2261" s="36" t="s">
        <v>1752</v>
      </c>
      <c r="E2261" s="14">
        <v>0.05</v>
      </c>
      <c r="S2261" s="37" t="s">
        <v>1752</v>
      </c>
      <c r="T2261" s="38" t="s">
        <v>2626</v>
      </c>
      <c r="U2261" s="39">
        <f t="shared" si="71"/>
        <v>11.5</v>
      </c>
      <c r="V2261" s="32">
        <v>0.23039999999999999</v>
      </c>
      <c r="W2261" s="33">
        <f t="shared" si="70"/>
        <v>8.85</v>
      </c>
    </row>
    <row r="2262" spans="4:23" ht="13.5" thickBot="1" x14ac:dyDescent="0.25">
      <c r="D2262" s="36" t="s">
        <v>1754</v>
      </c>
      <c r="E2262" s="14">
        <v>0.05</v>
      </c>
      <c r="S2262" s="37" t="s">
        <v>1754</v>
      </c>
      <c r="T2262" s="38" t="s">
        <v>2626</v>
      </c>
      <c r="U2262" s="39">
        <f t="shared" si="71"/>
        <v>11.5</v>
      </c>
      <c r="V2262" s="32">
        <v>0.23039999999999999</v>
      </c>
      <c r="W2262" s="33">
        <f t="shared" si="70"/>
        <v>8.85</v>
      </c>
    </row>
    <row r="2263" spans="4:23" ht="13.5" thickBot="1" x14ac:dyDescent="0.25">
      <c r="D2263" s="36" t="s">
        <v>1756</v>
      </c>
      <c r="E2263" s="14">
        <v>0.05</v>
      </c>
      <c r="S2263" s="37" t="s">
        <v>1756</v>
      </c>
      <c r="T2263" s="38" t="s">
        <v>2626</v>
      </c>
      <c r="U2263" s="39">
        <f t="shared" si="71"/>
        <v>11.5</v>
      </c>
      <c r="V2263" s="32">
        <v>0.23039999999999999</v>
      </c>
      <c r="W2263" s="33">
        <f t="shared" si="70"/>
        <v>8.85</v>
      </c>
    </row>
    <row r="2264" spans="4:23" ht="13.5" thickBot="1" x14ac:dyDescent="0.25">
      <c r="D2264" s="36" t="s">
        <v>3647</v>
      </c>
      <c r="E2264" s="14">
        <v>0.05</v>
      </c>
      <c r="S2264" s="37" t="s">
        <v>3647</v>
      </c>
      <c r="T2264" s="38" t="s">
        <v>2626</v>
      </c>
      <c r="U2264" s="39">
        <f t="shared" si="71"/>
        <v>11.5</v>
      </c>
      <c r="V2264" s="32">
        <v>0.23039999999999999</v>
      </c>
      <c r="W2264" s="33">
        <f t="shared" si="70"/>
        <v>8.85</v>
      </c>
    </row>
    <row r="2265" spans="4:23" ht="13.5" thickBot="1" x14ac:dyDescent="0.25">
      <c r="D2265" s="36" t="s">
        <v>3649</v>
      </c>
      <c r="E2265" s="14">
        <v>0.05</v>
      </c>
      <c r="S2265" s="37" t="s">
        <v>3649</v>
      </c>
      <c r="T2265" s="38" t="s">
        <v>2626</v>
      </c>
      <c r="U2265" s="39">
        <f t="shared" si="71"/>
        <v>11.5</v>
      </c>
      <c r="V2265" s="32">
        <v>0.23039999999999999</v>
      </c>
      <c r="W2265" s="33">
        <f t="shared" si="70"/>
        <v>8.85</v>
      </c>
    </row>
    <row r="2266" spans="4:23" ht="13.5" thickBot="1" x14ac:dyDescent="0.25">
      <c r="D2266" s="36" t="s">
        <v>3651</v>
      </c>
      <c r="E2266" s="14">
        <v>0.05</v>
      </c>
      <c r="S2266" s="37" t="s">
        <v>3651</v>
      </c>
      <c r="T2266" s="38" t="s">
        <v>2626</v>
      </c>
      <c r="U2266" s="39">
        <f t="shared" si="71"/>
        <v>11.5</v>
      </c>
      <c r="V2266" s="32">
        <v>0.23039999999999999</v>
      </c>
      <c r="W2266" s="33">
        <f t="shared" si="70"/>
        <v>8.85</v>
      </c>
    </row>
    <row r="2267" spans="4:23" ht="13.5" thickBot="1" x14ac:dyDescent="0.25">
      <c r="D2267" s="36" t="s">
        <v>3653</v>
      </c>
      <c r="E2267" s="14">
        <v>0.05</v>
      </c>
      <c r="S2267" s="37" t="s">
        <v>3653</v>
      </c>
      <c r="T2267" s="38" t="s">
        <v>2626</v>
      </c>
      <c r="U2267" s="39">
        <f t="shared" si="71"/>
        <v>11.5</v>
      </c>
      <c r="V2267" s="32">
        <v>0.23039999999999999</v>
      </c>
      <c r="W2267" s="33">
        <f t="shared" si="70"/>
        <v>8.85</v>
      </c>
    </row>
    <row r="2268" spans="4:23" ht="13.5" thickBot="1" x14ac:dyDescent="0.25">
      <c r="D2268" s="36" t="s">
        <v>3655</v>
      </c>
      <c r="E2268" s="14">
        <v>0.05</v>
      </c>
      <c r="S2268" s="37" t="s">
        <v>3655</v>
      </c>
      <c r="T2268" s="38" t="s">
        <v>2626</v>
      </c>
      <c r="U2268" s="39">
        <f t="shared" si="71"/>
        <v>11.5</v>
      </c>
      <c r="V2268" s="32">
        <v>0.23039999999999999</v>
      </c>
      <c r="W2268" s="33">
        <f t="shared" si="70"/>
        <v>8.85</v>
      </c>
    </row>
    <row r="2269" spans="4:23" ht="13.5" thickBot="1" x14ac:dyDescent="0.25">
      <c r="D2269" s="36" t="s">
        <v>3657</v>
      </c>
      <c r="E2269" s="14">
        <v>0.05</v>
      </c>
      <c r="S2269" s="37" t="s">
        <v>3657</v>
      </c>
      <c r="T2269" s="38" t="s">
        <v>2626</v>
      </c>
      <c r="U2269" s="39">
        <f t="shared" si="71"/>
        <v>11.5</v>
      </c>
      <c r="V2269" s="32">
        <v>0.23039999999999999</v>
      </c>
      <c r="W2269" s="33">
        <f t="shared" si="70"/>
        <v>8.85</v>
      </c>
    </row>
    <row r="2270" spans="4:23" ht="13.5" thickBot="1" x14ac:dyDescent="0.25">
      <c r="D2270" s="36" t="s">
        <v>3659</v>
      </c>
      <c r="E2270" s="14">
        <v>0.05</v>
      </c>
      <c r="S2270" s="37" t="s">
        <v>3659</v>
      </c>
      <c r="T2270" s="38" t="s">
        <v>2626</v>
      </c>
      <c r="U2270" s="39">
        <f t="shared" si="71"/>
        <v>11.5</v>
      </c>
      <c r="V2270" s="32">
        <v>0.23039999999999999</v>
      </c>
      <c r="W2270" s="33">
        <f t="shared" si="70"/>
        <v>8.85</v>
      </c>
    </row>
    <row r="2271" spans="4:23" ht="13.5" thickBot="1" x14ac:dyDescent="0.25">
      <c r="D2271" s="36" t="s">
        <v>3661</v>
      </c>
      <c r="E2271" s="14">
        <v>0.05</v>
      </c>
      <c r="S2271" s="37" t="s">
        <v>3661</v>
      </c>
      <c r="T2271" s="38" t="s">
        <v>2626</v>
      </c>
      <c r="U2271" s="39">
        <f t="shared" si="71"/>
        <v>11.5</v>
      </c>
      <c r="V2271" s="32">
        <v>0.23039999999999999</v>
      </c>
      <c r="W2271" s="33">
        <f t="shared" si="70"/>
        <v>8.85</v>
      </c>
    </row>
    <row r="2272" spans="4:23" ht="13.5" thickBot="1" x14ac:dyDescent="0.25">
      <c r="D2272" s="36" t="s">
        <v>3663</v>
      </c>
      <c r="E2272" s="14">
        <v>0.05</v>
      </c>
      <c r="S2272" s="37" t="s">
        <v>3663</v>
      </c>
      <c r="T2272" s="38" t="s">
        <v>2626</v>
      </c>
      <c r="U2272" s="39">
        <f t="shared" si="71"/>
        <v>11.5</v>
      </c>
      <c r="V2272" s="32">
        <v>0.23039999999999999</v>
      </c>
      <c r="W2272" s="33">
        <f t="shared" si="70"/>
        <v>8.85</v>
      </c>
    </row>
    <row r="2273" spans="4:23" ht="13.5" thickBot="1" x14ac:dyDescent="0.25">
      <c r="D2273" s="36" t="s">
        <v>3665</v>
      </c>
      <c r="E2273" s="14">
        <v>0.05</v>
      </c>
      <c r="S2273" s="37" t="s">
        <v>3665</v>
      </c>
      <c r="T2273" s="38" t="s">
        <v>2626</v>
      </c>
      <c r="U2273" s="39">
        <f t="shared" si="71"/>
        <v>11.5</v>
      </c>
      <c r="V2273" s="32">
        <v>0.23039999999999999</v>
      </c>
      <c r="W2273" s="33">
        <f t="shared" si="70"/>
        <v>8.85</v>
      </c>
    </row>
    <row r="2274" spans="4:23" ht="13.5" thickBot="1" x14ac:dyDescent="0.25">
      <c r="D2274" s="36" t="s">
        <v>3667</v>
      </c>
      <c r="E2274" s="14">
        <v>0.05</v>
      </c>
      <c r="S2274" s="37" t="s">
        <v>3667</v>
      </c>
      <c r="T2274" s="38" t="s">
        <v>2626</v>
      </c>
      <c r="U2274" s="39">
        <f t="shared" si="71"/>
        <v>11.5</v>
      </c>
      <c r="V2274" s="32">
        <v>0.23039999999999999</v>
      </c>
      <c r="W2274" s="33">
        <f t="shared" si="70"/>
        <v>8.85</v>
      </c>
    </row>
    <row r="2275" spans="4:23" ht="13.5" thickBot="1" x14ac:dyDescent="0.25">
      <c r="D2275" s="36" t="s">
        <v>3669</v>
      </c>
      <c r="E2275" s="14">
        <v>0.05</v>
      </c>
      <c r="S2275" s="37" t="s">
        <v>3669</v>
      </c>
      <c r="T2275" s="38" t="s">
        <v>2626</v>
      </c>
      <c r="U2275" s="39">
        <f t="shared" si="71"/>
        <v>11.5</v>
      </c>
      <c r="V2275" s="32">
        <v>0.23039999999999999</v>
      </c>
      <c r="W2275" s="33">
        <f t="shared" si="70"/>
        <v>8.85</v>
      </c>
    </row>
    <row r="2276" spans="4:23" ht="13.5" thickBot="1" x14ac:dyDescent="0.25">
      <c r="D2276" s="36" t="s">
        <v>3671</v>
      </c>
      <c r="E2276" s="14">
        <v>0.05</v>
      </c>
      <c r="S2276" s="37" t="s">
        <v>3671</v>
      </c>
      <c r="T2276" s="38" t="s">
        <v>2626</v>
      </c>
      <c r="U2276" s="39">
        <f t="shared" si="71"/>
        <v>11.5</v>
      </c>
      <c r="V2276" s="32">
        <v>0.23039999999999999</v>
      </c>
      <c r="W2276" s="33">
        <f t="shared" si="70"/>
        <v>8.85</v>
      </c>
    </row>
    <row r="2277" spans="4:23" ht="13.5" thickBot="1" x14ac:dyDescent="0.25">
      <c r="D2277" s="36" t="s">
        <v>3673</v>
      </c>
      <c r="E2277" s="14">
        <v>0.05</v>
      </c>
      <c r="S2277" s="37" t="s">
        <v>3673</v>
      </c>
      <c r="T2277" s="38" t="s">
        <v>2626</v>
      </c>
      <c r="U2277" s="39">
        <f t="shared" si="71"/>
        <v>11.5</v>
      </c>
      <c r="V2277" s="32">
        <v>0.23039999999999999</v>
      </c>
      <c r="W2277" s="33">
        <f t="shared" si="70"/>
        <v>8.85</v>
      </c>
    </row>
    <row r="2278" spans="4:23" ht="13.5" thickBot="1" x14ac:dyDescent="0.25">
      <c r="D2278" s="36" t="s">
        <v>3675</v>
      </c>
      <c r="E2278" s="14">
        <v>0.05</v>
      </c>
      <c r="S2278" s="37" t="s">
        <v>3675</v>
      </c>
      <c r="T2278" s="38" t="s">
        <v>2626</v>
      </c>
      <c r="U2278" s="39">
        <f t="shared" si="71"/>
        <v>11.5</v>
      </c>
      <c r="V2278" s="32">
        <v>0.23039999999999999</v>
      </c>
      <c r="W2278" s="33">
        <f t="shared" si="70"/>
        <v>8.85</v>
      </c>
    </row>
    <row r="2279" spans="4:23" ht="13.5" thickBot="1" x14ac:dyDescent="0.25">
      <c r="D2279" s="36" t="s">
        <v>3677</v>
      </c>
      <c r="E2279" s="14">
        <v>0.05</v>
      </c>
      <c r="S2279" s="37" t="s">
        <v>3677</v>
      </c>
      <c r="T2279" s="38" t="s">
        <v>2626</v>
      </c>
      <c r="U2279" s="39">
        <f t="shared" si="71"/>
        <v>11.5</v>
      </c>
      <c r="V2279" s="32">
        <v>0.23039999999999999</v>
      </c>
      <c r="W2279" s="33">
        <f t="shared" si="70"/>
        <v>8.85</v>
      </c>
    </row>
    <row r="2280" spans="4:23" ht="13.5" thickBot="1" x14ac:dyDescent="0.25">
      <c r="D2280" s="36" t="s">
        <v>3678</v>
      </c>
      <c r="E2280" s="14">
        <v>0.05</v>
      </c>
      <c r="S2280" s="37" t="s">
        <v>3678</v>
      </c>
      <c r="T2280" s="38" t="s">
        <v>2626</v>
      </c>
      <c r="U2280" s="39">
        <f t="shared" si="71"/>
        <v>11.5</v>
      </c>
      <c r="V2280" s="32">
        <v>0.23039999999999999</v>
      </c>
      <c r="W2280" s="33">
        <f t="shared" si="70"/>
        <v>8.85</v>
      </c>
    </row>
    <row r="2281" spans="4:23" ht="13.5" thickBot="1" x14ac:dyDescent="0.25">
      <c r="D2281" s="36" t="s">
        <v>3679</v>
      </c>
      <c r="E2281" s="14">
        <v>0.05</v>
      </c>
      <c r="S2281" s="37" t="s">
        <v>3679</v>
      </c>
      <c r="T2281" s="38" t="s">
        <v>2626</v>
      </c>
      <c r="U2281" s="39">
        <f t="shared" si="71"/>
        <v>11.5</v>
      </c>
      <c r="V2281" s="32">
        <v>0.23039999999999999</v>
      </c>
      <c r="W2281" s="33">
        <f t="shared" si="70"/>
        <v>8.85</v>
      </c>
    </row>
    <row r="2282" spans="4:23" ht="13.5" thickBot="1" x14ac:dyDescent="0.25">
      <c r="D2282" s="36" t="s">
        <v>3681</v>
      </c>
      <c r="E2282" s="14">
        <v>0.05</v>
      </c>
      <c r="S2282" s="37" t="s">
        <v>3681</v>
      </c>
      <c r="T2282" s="38" t="s">
        <v>2626</v>
      </c>
      <c r="U2282" s="39">
        <f t="shared" si="71"/>
        <v>11.5</v>
      </c>
      <c r="V2282" s="32">
        <v>0.23039999999999999</v>
      </c>
      <c r="W2282" s="33">
        <f t="shared" si="70"/>
        <v>8.85</v>
      </c>
    </row>
    <row r="2283" spans="4:23" ht="13.5" thickBot="1" x14ac:dyDescent="0.25">
      <c r="D2283" s="36" t="s">
        <v>3683</v>
      </c>
      <c r="E2283" s="14">
        <v>0.05</v>
      </c>
      <c r="S2283" s="37" t="s">
        <v>3683</v>
      </c>
      <c r="T2283" s="38" t="s">
        <v>2626</v>
      </c>
      <c r="U2283" s="39">
        <f t="shared" si="71"/>
        <v>11.5</v>
      </c>
      <c r="V2283" s="32">
        <v>0.23039999999999999</v>
      </c>
      <c r="W2283" s="33">
        <f t="shared" si="70"/>
        <v>8.85</v>
      </c>
    </row>
    <row r="2284" spans="4:23" ht="13.5" thickBot="1" x14ac:dyDescent="0.25">
      <c r="D2284" s="36" t="s">
        <v>3685</v>
      </c>
      <c r="E2284" s="14">
        <v>0.05</v>
      </c>
      <c r="S2284" s="37" t="s">
        <v>3685</v>
      </c>
      <c r="T2284" s="38" t="s">
        <v>2626</v>
      </c>
      <c r="U2284" s="39">
        <f t="shared" si="71"/>
        <v>11.5</v>
      </c>
      <c r="V2284" s="32">
        <v>0.23039999999999999</v>
      </c>
      <c r="W2284" s="33">
        <f t="shared" si="70"/>
        <v>8.85</v>
      </c>
    </row>
    <row r="2285" spans="4:23" ht="13.5" thickBot="1" x14ac:dyDescent="0.25">
      <c r="D2285" s="36" t="s">
        <v>3687</v>
      </c>
      <c r="E2285" s="14">
        <v>0.05</v>
      </c>
      <c r="S2285" s="37" t="s">
        <v>3687</v>
      </c>
      <c r="T2285" s="38" t="s">
        <v>2626</v>
      </c>
      <c r="U2285" s="39">
        <f t="shared" si="71"/>
        <v>11.5</v>
      </c>
      <c r="V2285" s="32">
        <v>0.23039999999999999</v>
      </c>
      <c r="W2285" s="33">
        <f t="shared" si="70"/>
        <v>8.85</v>
      </c>
    </row>
    <row r="2286" spans="4:23" ht="13.5" thickBot="1" x14ac:dyDescent="0.25">
      <c r="D2286" s="36" t="s">
        <v>3689</v>
      </c>
      <c r="E2286" s="14">
        <v>0.05</v>
      </c>
      <c r="S2286" s="37" t="s">
        <v>3689</v>
      </c>
      <c r="T2286" s="38" t="s">
        <v>2626</v>
      </c>
      <c r="U2286" s="39">
        <f t="shared" si="71"/>
        <v>11.5</v>
      </c>
      <c r="V2286" s="32">
        <v>0.23039999999999999</v>
      </c>
      <c r="W2286" s="33">
        <f t="shared" si="70"/>
        <v>8.85</v>
      </c>
    </row>
    <row r="2287" spans="4:23" ht="13.5" thickBot="1" x14ac:dyDescent="0.25">
      <c r="D2287" s="36" t="s">
        <v>3691</v>
      </c>
      <c r="E2287" s="14">
        <v>0.05</v>
      </c>
      <c r="S2287" s="37" t="s">
        <v>3691</v>
      </c>
      <c r="T2287" s="38" t="s">
        <v>2626</v>
      </c>
      <c r="U2287" s="39">
        <f t="shared" si="71"/>
        <v>11.5</v>
      </c>
      <c r="V2287" s="32">
        <v>0.23039999999999999</v>
      </c>
      <c r="W2287" s="33">
        <f t="shared" si="70"/>
        <v>8.85</v>
      </c>
    </row>
    <row r="2288" spans="4:23" ht="13.5" thickBot="1" x14ac:dyDescent="0.25">
      <c r="D2288" s="36" t="s">
        <v>3693</v>
      </c>
      <c r="E2288" s="14">
        <v>0.05</v>
      </c>
      <c r="S2288" s="37" t="s">
        <v>3693</v>
      </c>
      <c r="T2288" s="38" t="s">
        <v>2626</v>
      </c>
      <c r="U2288" s="39">
        <f t="shared" si="71"/>
        <v>11.5</v>
      </c>
      <c r="V2288" s="32">
        <v>0.23039999999999999</v>
      </c>
      <c r="W2288" s="33">
        <f t="shared" si="70"/>
        <v>8.85</v>
      </c>
    </row>
    <row r="2289" spans="4:23" ht="13.5" thickBot="1" x14ac:dyDescent="0.25">
      <c r="D2289" s="36" t="s">
        <v>3695</v>
      </c>
      <c r="E2289" s="14">
        <v>0.05</v>
      </c>
      <c r="S2289" s="37" t="s">
        <v>3695</v>
      </c>
      <c r="T2289" s="38" t="s">
        <v>2626</v>
      </c>
      <c r="U2289" s="39">
        <f t="shared" si="71"/>
        <v>11.5</v>
      </c>
      <c r="V2289" s="32">
        <v>0.23039999999999999</v>
      </c>
      <c r="W2289" s="33">
        <f t="shared" si="70"/>
        <v>8.85</v>
      </c>
    </row>
    <row r="2290" spans="4:23" ht="13.5" thickBot="1" x14ac:dyDescent="0.25">
      <c r="D2290" s="36" t="s">
        <v>3697</v>
      </c>
      <c r="E2290" s="14">
        <v>0.05</v>
      </c>
      <c r="S2290" s="37" t="s">
        <v>3697</v>
      </c>
      <c r="T2290" s="38" t="s">
        <v>2626</v>
      </c>
      <c r="U2290" s="39">
        <f t="shared" si="71"/>
        <v>11.5</v>
      </c>
      <c r="V2290" s="32">
        <v>0.23039999999999999</v>
      </c>
      <c r="W2290" s="33">
        <f t="shared" si="70"/>
        <v>8.85</v>
      </c>
    </row>
    <row r="2291" spans="4:23" ht="13.5" thickBot="1" x14ac:dyDescent="0.25">
      <c r="D2291" s="36" t="s">
        <v>3698</v>
      </c>
      <c r="E2291" s="14">
        <v>0.05</v>
      </c>
      <c r="S2291" s="37" t="s">
        <v>3698</v>
      </c>
      <c r="T2291" s="38" t="s">
        <v>2626</v>
      </c>
      <c r="U2291" s="39">
        <f t="shared" si="71"/>
        <v>11.5</v>
      </c>
      <c r="V2291" s="32">
        <v>0.23039999999999999</v>
      </c>
      <c r="W2291" s="33">
        <f t="shared" si="70"/>
        <v>8.85</v>
      </c>
    </row>
    <row r="2292" spans="4:23" ht="13.5" thickBot="1" x14ac:dyDescent="0.25">
      <c r="D2292" s="36" t="s">
        <v>3700</v>
      </c>
      <c r="E2292" s="14">
        <v>0.05</v>
      </c>
      <c r="S2292" s="37" t="s">
        <v>3700</v>
      </c>
      <c r="T2292" s="38" t="s">
        <v>2626</v>
      </c>
      <c r="U2292" s="39">
        <f t="shared" si="71"/>
        <v>11.5</v>
      </c>
      <c r="V2292" s="32">
        <v>0.23039999999999999</v>
      </c>
      <c r="W2292" s="33">
        <f t="shared" si="70"/>
        <v>8.85</v>
      </c>
    </row>
    <row r="2293" spans="4:23" ht="13.5" thickBot="1" x14ac:dyDescent="0.25">
      <c r="D2293" s="36" t="s">
        <v>3702</v>
      </c>
      <c r="E2293" s="14">
        <v>0.05</v>
      </c>
      <c r="S2293" s="37" t="s">
        <v>3702</v>
      </c>
      <c r="T2293" s="38" t="s">
        <v>2626</v>
      </c>
      <c r="U2293" s="39">
        <f t="shared" si="71"/>
        <v>11.5</v>
      </c>
      <c r="V2293" s="32">
        <v>0.23039999999999999</v>
      </c>
      <c r="W2293" s="33">
        <f t="shared" si="70"/>
        <v>8.85</v>
      </c>
    </row>
    <row r="2294" spans="4:23" ht="13.5" thickBot="1" x14ac:dyDescent="0.25">
      <c r="D2294" s="36" t="s">
        <v>3703</v>
      </c>
      <c r="E2294" s="14">
        <v>0.05</v>
      </c>
      <c r="S2294" s="37" t="s">
        <v>3703</v>
      </c>
      <c r="T2294" s="38" t="s">
        <v>2626</v>
      </c>
      <c r="U2294" s="39">
        <f t="shared" si="71"/>
        <v>11.5</v>
      </c>
      <c r="V2294" s="32">
        <v>0.23039999999999999</v>
      </c>
      <c r="W2294" s="33">
        <f t="shared" si="70"/>
        <v>8.85</v>
      </c>
    </row>
    <row r="2295" spans="4:23" ht="13.5" thickBot="1" x14ac:dyDescent="0.25">
      <c r="D2295" s="36" t="s">
        <v>3705</v>
      </c>
      <c r="E2295" s="14">
        <v>0.05</v>
      </c>
      <c r="S2295" s="37" t="s">
        <v>3705</v>
      </c>
      <c r="T2295" s="38" t="s">
        <v>2626</v>
      </c>
      <c r="U2295" s="39">
        <f t="shared" si="71"/>
        <v>11.5</v>
      </c>
      <c r="V2295" s="32">
        <v>0.23039999999999999</v>
      </c>
      <c r="W2295" s="33">
        <f t="shared" si="70"/>
        <v>8.85</v>
      </c>
    </row>
    <row r="2296" spans="4:23" ht="13.5" thickBot="1" x14ac:dyDescent="0.25">
      <c r="D2296" s="36" t="s">
        <v>3707</v>
      </c>
      <c r="E2296" s="14">
        <v>0.05</v>
      </c>
      <c r="S2296" s="37" t="s">
        <v>3707</v>
      </c>
      <c r="T2296" s="38" t="s">
        <v>2626</v>
      </c>
      <c r="U2296" s="39">
        <f t="shared" si="71"/>
        <v>11.5</v>
      </c>
      <c r="V2296" s="32">
        <v>0.23039999999999999</v>
      </c>
      <c r="W2296" s="33">
        <f t="shared" si="70"/>
        <v>8.85</v>
      </c>
    </row>
    <row r="2297" spans="4:23" ht="13.5" thickBot="1" x14ac:dyDescent="0.25">
      <c r="D2297" s="36" t="s">
        <v>3708</v>
      </c>
      <c r="E2297" s="14">
        <v>0.05</v>
      </c>
      <c r="S2297" s="37" t="s">
        <v>3708</v>
      </c>
      <c r="T2297" s="38" t="s">
        <v>2626</v>
      </c>
      <c r="U2297" s="39">
        <f t="shared" si="71"/>
        <v>11.5</v>
      </c>
      <c r="V2297" s="32">
        <v>0.23039999999999999</v>
      </c>
      <c r="W2297" s="33">
        <f t="shared" si="70"/>
        <v>8.85</v>
      </c>
    </row>
    <row r="2298" spans="4:23" ht="13.5" thickBot="1" x14ac:dyDescent="0.25">
      <c r="D2298" s="36" t="s">
        <v>3709</v>
      </c>
      <c r="E2298" s="14">
        <v>0.05</v>
      </c>
      <c r="S2298" s="37" t="s">
        <v>3709</v>
      </c>
      <c r="T2298" s="38" t="s">
        <v>2626</v>
      </c>
      <c r="U2298" s="39">
        <f t="shared" si="71"/>
        <v>11.5</v>
      </c>
      <c r="V2298" s="32">
        <v>0.23039999999999999</v>
      </c>
      <c r="W2298" s="33">
        <f t="shared" si="70"/>
        <v>8.85</v>
      </c>
    </row>
    <row r="2299" spans="4:23" ht="13.5" thickBot="1" x14ac:dyDescent="0.25">
      <c r="D2299" s="36" t="s">
        <v>3710</v>
      </c>
      <c r="E2299" s="14">
        <v>0.05</v>
      </c>
      <c r="S2299" s="37" t="s">
        <v>3710</v>
      </c>
      <c r="T2299" s="38" t="s">
        <v>2626</v>
      </c>
      <c r="U2299" s="39">
        <f t="shared" si="71"/>
        <v>11.5</v>
      </c>
      <c r="V2299" s="32">
        <v>0.23039999999999999</v>
      </c>
      <c r="W2299" s="33">
        <f t="shared" si="70"/>
        <v>8.85</v>
      </c>
    </row>
    <row r="2300" spans="4:23" ht="13.5" thickBot="1" x14ac:dyDescent="0.25">
      <c r="D2300" s="36" t="s">
        <v>3712</v>
      </c>
      <c r="E2300" s="14">
        <v>0.05</v>
      </c>
      <c r="S2300" s="37" t="s">
        <v>3712</v>
      </c>
      <c r="T2300" s="38" t="s">
        <v>2626</v>
      </c>
      <c r="U2300" s="39">
        <f t="shared" si="71"/>
        <v>11.5</v>
      </c>
      <c r="V2300" s="32">
        <v>0.23039999999999999</v>
      </c>
      <c r="W2300" s="33">
        <f t="shared" si="70"/>
        <v>8.85</v>
      </c>
    </row>
    <row r="2301" spans="4:23" ht="13.5" thickBot="1" x14ac:dyDescent="0.25">
      <c r="D2301" s="36" t="s">
        <v>3713</v>
      </c>
      <c r="E2301" s="14">
        <v>0.05</v>
      </c>
      <c r="S2301" s="37" t="s">
        <v>3713</v>
      </c>
      <c r="T2301" s="38" t="s">
        <v>2626</v>
      </c>
      <c r="U2301" s="39">
        <f t="shared" si="71"/>
        <v>11.5</v>
      </c>
      <c r="V2301" s="32">
        <v>0.23039999999999999</v>
      </c>
      <c r="W2301" s="33">
        <f t="shared" si="70"/>
        <v>8.85</v>
      </c>
    </row>
    <row r="2302" spans="4:23" ht="13.5" thickBot="1" x14ac:dyDescent="0.25">
      <c r="D2302" s="36" t="s">
        <v>3715</v>
      </c>
      <c r="E2302" s="14">
        <v>0.05</v>
      </c>
      <c r="S2302" s="37" t="s">
        <v>3715</v>
      </c>
      <c r="T2302" s="38" t="s">
        <v>2626</v>
      </c>
      <c r="U2302" s="39">
        <f t="shared" si="71"/>
        <v>11.5</v>
      </c>
      <c r="V2302" s="32">
        <v>0.23039999999999999</v>
      </c>
      <c r="W2302" s="33">
        <f t="shared" si="70"/>
        <v>8.85</v>
      </c>
    </row>
    <row r="2303" spans="4:23" ht="13.5" thickBot="1" x14ac:dyDescent="0.25">
      <c r="D2303" s="36" t="s">
        <v>3717</v>
      </c>
      <c r="E2303" s="14">
        <v>0.05</v>
      </c>
      <c r="S2303" s="37" t="s">
        <v>3717</v>
      </c>
      <c r="T2303" s="38" t="s">
        <v>2626</v>
      </c>
      <c r="U2303" s="39">
        <f t="shared" si="71"/>
        <v>11.5</v>
      </c>
      <c r="V2303" s="32">
        <v>0.23039999999999999</v>
      </c>
      <c r="W2303" s="33">
        <f t="shared" si="70"/>
        <v>8.85</v>
      </c>
    </row>
    <row r="2304" spans="4:23" ht="13.5" thickBot="1" x14ac:dyDescent="0.25">
      <c r="D2304" s="36" t="s">
        <v>2407</v>
      </c>
      <c r="E2304" s="14">
        <v>0.05</v>
      </c>
      <c r="S2304" s="37" t="s">
        <v>2407</v>
      </c>
      <c r="T2304" s="38" t="s">
        <v>2626</v>
      </c>
      <c r="U2304" s="39">
        <f t="shared" si="71"/>
        <v>11.5</v>
      </c>
      <c r="V2304" s="32">
        <v>0.23039999999999999</v>
      </c>
      <c r="W2304" s="33">
        <f t="shared" si="70"/>
        <v>8.85</v>
      </c>
    </row>
    <row r="2305" spans="4:23" ht="13.5" thickBot="1" x14ac:dyDescent="0.25">
      <c r="D2305" s="36" t="s">
        <v>2409</v>
      </c>
      <c r="E2305" s="14">
        <v>0.05</v>
      </c>
      <c r="S2305" s="37" t="s">
        <v>2409</v>
      </c>
      <c r="T2305" s="38" t="s">
        <v>2626</v>
      </c>
      <c r="U2305" s="39">
        <f t="shared" si="71"/>
        <v>11.5</v>
      </c>
      <c r="V2305" s="32">
        <v>0.23039999999999999</v>
      </c>
      <c r="W2305" s="33">
        <f t="shared" si="70"/>
        <v>8.85</v>
      </c>
    </row>
    <row r="2306" spans="4:23" ht="13.5" thickBot="1" x14ac:dyDescent="0.25">
      <c r="D2306" s="36" t="s">
        <v>2411</v>
      </c>
      <c r="E2306" s="14">
        <v>0.05</v>
      </c>
      <c r="S2306" s="37" t="s">
        <v>2411</v>
      </c>
      <c r="T2306" s="38" t="s">
        <v>2626</v>
      </c>
      <c r="U2306" s="39">
        <f t="shared" si="71"/>
        <v>11.5</v>
      </c>
      <c r="V2306" s="32">
        <v>0.23039999999999999</v>
      </c>
      <c r="W2306" s="33">
        <f t="shared" si="70"/>
        <v>8.85</v>
      </c>
    </row>
    <row r="2307" spans="4:23" ht="13.5" thickBot="1" x14ac:dyDescent="0.25">
      <c r="D2307" s="36" t="s">
        <v>2413</v>
      </c>
      <c r="E2307" s="14">
        <v>0.05</v>
      </c>
      <c r="S2307" s="37" t="s">
        <v>2413</v>
      </c>
      <c r="T2307" s="38" t="s">
        <v>2626</v>
      </c>
      <c r="U2307" s="39">
        <f t="shared" si="71"/>
        <v>11.5</v>
      </c>
      <c r="V2307" s="32">
        <v>0.23039999999999999</v>
      </c>
      <c r="W2307" s="33">
        <f t="shared" si="70"/>
        <v>8.85</v>
      </c>
    </row>
    <row r="2308" spans="4:23" ht="13.5" thickBot="1" x14ac:dyDescent="0.25">
      <c r="D2308" s="36" t="s">
        <v>2415</v>
      </c>
      <c r="E2308" s="14">
        <v>0.05</v>
      </c>
      <c r="S2308" s="37" t="s">
        <v>2415</v>
      </c>
      <c r="T2308" s="38" t="s">
        <v>2626</v>
      </c>
      <c r="U2308" s="39">
        <f t="shared" si="71"/>
        <v>11.5</v>
      </c>
      <c r="V2308" s="32">
        <v>0.23039999999999999</v>
      </c>
      <c r="W2308" s="33">
        <f t="shared" si="70"/>
        <v>8.85</v>
      </c>
    </row>
    <row r="2309" spans="4:23" ht="13.5" thickBot="1" x14ac:dyDescent="0.25">
      <c r="D2309" s="36" t="s">
        <v>2416</v>
      </c>
      <c r="E2309" s="14">
        <v>0.05</v>
      </c>
      <c r="S2309" s="37" t="s">
        <v>2416</v>
      </c>
      <c r="T2309" s="38" t="s">
        <v>2626</v>
      </c>
      <c r="U2309" s="39">
        <f t="shared" si="71"/>
        <v>11.5</v>
      </c>
      <c r="V2309" s="32">
        <v>0.23039999999999999</v>
      </c>
      <c r="W2309" s="33">
        <f t="shared" ref="W2309:W2372" si="72">ROUND(U2309*IF(V2309=1,1,(1-V2309)),3)</f>
        <v>8.85</v>
      </c>
    </row>
    <row r="2310" spans="4:23" ht="13.5" thickBot="1" x14ac:dyDescent="0.25">
      <c r="D2310" s="36" t="s">
        <v>2418</v>
      </c>
      <c r="E2310" s="14">
        <v>0.05</v>
      </c>
      <c r="S2310" s="37" t="s">
        <v>2418</v>
      </c>
      <c r="T2310" s="38" t="s">
        <v>2626</v>
      </c>
      <c r="U2310" s="39">
        <f t="shared" si="71"/>
        <v>11.5</v>
      </c>
      <c r="V2310" s="32">
        <v>0.23039999999999999</v>
      </c>
      <c r="W2310" s="33">
        <f t="shared" si="72"/>
        <v>8.85</v>
      </c>
    </row>
    <row r="2311" spans="4:23" ht="13.5" thickBot="1" x14ac:dyDescent="0.25">
      <c r="D2311" s="36" t="s">
        <v>2420</v>
      </c>
      <c r="E2311" s="14">
        <v>0.05</v>
      </c>
      <c r="S2311" s="37" t="s">
        <v>2420</v>
      </c>
      <c r="T2311" s="38" t="s">
        <v>2626</v>
      </c>
      <c r="U2311" s="39">
        <f t="shared" si="71"/>
        <v>11.5</v>
      </c>
      <c r="V2311" s="32">
        <v>0.23039999999999999</v>
      </c>
      <c r="W2311" s="33">
        <f t="shared" si="72"/>
        <v>8.85</v>
      </c>
    </row>
    <row r="2312" spans="4:23" ht="13.5" thickBot="1" x14ac:dyDescent="0.25">
      <c r="D2312" s="36" t="s">
        <v>2422</v>
      </c>
      <c r="E2312" s="14">
        <v>0.05</v>
      </c>
      <c r="S2312" s="37" t="s">
        <v>2422</v>
      </c>
      <c r="T2312" s="38" t="s">
        <v>2626</v>
      </c>
      <c r="U2312" s="39">
        <f t="shared" ref="U2312:U2375" si="73">$T$1</f>
        <v>11.5</v>
      </c>
      <c r="V2312" s="32">
        <v>0.23039999999999999</v>
      </c>
      <c r="W2312" s="33">
        <f t="shared" si="72"/>
        <v>8.85</v>
      </c>
    </row>
    <row r="2313" spans="4:23" ht="13.5" thickBot="1" x14ac:dyDescent="0.25">
      <c r="D2313" s="36" t="s">
        <v>2424</v>
      </c>
      <c r="E2313" s="14">
        <v>0.05</v>
      </c>
      <c r="S2313" s="37" t="s">
        <v>2424</v>
      </c>
      <c r="T2313" s="38" t="s">
        <v>2626</v>
      </c>
      <c r="U2313" s="39">
        <f t="shared" si="73"/>
        <v>11.5</v>
      </c>
      <c r="V2313" s="32">
        <v>0.23039999999999999</v>
      </c>
      <c r="W2313" s="33">
        <f t="shared" si="72"/>
        <v>8.85</v>
      </c>
    </row>
    <row r="2314" spans="4:23" ht="13.5" thickBot="1" x14ac:dyDescent="0.25">
      <c r="D2314" s="36" t="s">
        <v>2426</v>
      </c>
      <c r="E2314" s="14">
        <v>0.05</v>
      </c>
      <c r="S2314" s="37" t="s">
        <v>2426</v>
      </c>
      <c r="T2314" s="38" t="s">
        <v>2626</v>
      </c>
      <c r="U2314" s="39">
        <f t="shared" si="73"/>
        <v>11.5</v>
      </c>
      <c r="V2314" s="32">
        <v>0.23039999999999999</v>
      </c>
      <c r="W2314" s="33">
        <f t="shared" si="72"/>
        <v>8.85</v>
      </c>
    </row>
    <row r="2315" spans="4:23" ht="13.5" thickBot="1" x14ac:dyDescent="0.25">
      <c r="D2315" s="36" t="s">
        <v>2427</v>
      </c>
      <c r="E2315" s="14">
        <v>0.05</v>
      </c>
      <c r="S2315" s="37" t="s">
        <v>2427</v>
      </c>
      <c r="T2315" s="38" t="s">
        <v>2626</v>
      </c>
      <c r="U2315" s="39">
        <f t="shared" si="73"/>
        <v>11.5</v>
      </c>
      <c r="V2315" s="32">
        <v>0.23039999999999999</v>
      </c>
      <c r="W2315" s="33">
        <f t="shared" si="72"/>
        <v>8.85</v>
      </c>
    </row>
    <row r="2316" spans="4:23" ht="13.5" thickBot="1" x14ac:dyDescent="0.25">
      <c r="D2316" s="36" t="s">
        <v>2429</v>
      </c>
      <c r="E2316" s="14">
        <v>0.05</v>
      </c>
      <c r="S2316" s="37" t="s">
        <v>2429</v>
      </c>
      <c r="T2316" s="38" t="s">
        <v>2626</v>
      </c>
      <c r="U2316" s="39">
        <f t="shared" si="73"/>
        <v>11.5</v>
      </c>
      <c r="V2316" s="32">
        <v>0.23039999999999999</v>
      </c>
      <c r="W2316" s="33">
        <f t="shared" si="72"/>
        <v>8.85</v>
      </c>
    </row>
    <row r="2317" spans="4:23" ht="13.5" thickBot="1" x14ac:dyDescent="0.25">
      <c r="D2317" s="36" t="s">
        <v>2431</v>
      </c>
      <c r="E2317" s="14">
        <v>0.05</v>
      </c>
      <c r="S2317" s="37" t="s">
        <v>2431</v>
      </c>
      <c r="T2317" s="38" t="s">
        <v>2626</v>
      </c>
      <c r="U2317" s="39">
        <f t="shared" si="73"/>
        <v>11.5</v>
      </c>
      <c r="V2317" s="32">
        <v>0.23039999999999999</v>
      </c>
      <c r="W2317" s="33">
        <f t="shared" si="72"/>
        <v>8.85</v>
      </c>
    </row>
    <row r="2318" spans="4:23" ht="13.5" thickBot="1" x14ac:dyDescent="0.25">
      <c r="D2318" s="36" t="s">
        <v>2433</v>
      </c>
      <c r="E2318" s="14">
        <v>0.05</v>
      </c>
      <c r="S2318" s="37" t="s">
        <v>2433</v>
      </c>
      <c r="T2318" s="38" t="s">
        <v>2626</v>
      </c>
      <c r="U2318" s="39">
        <f t="shared" si="73"/>
        <v>11.5</v>
      </c>
      <c r="V2318" s="32">
        <v>0.23039999999999999</v>
      </c>
      <c r="W2318" s="33">
        <f t="shared" si="72"/>
        <v>8.85</v>
      </c>
    </row>
    <row r="2319" spans="4:23" ht="13.5" thickBot="1" x14ac:dyDescent="0.25">
      <c r="D2319" s="36" t="s">
        <v>2434</v>
      </c>
      <c r="E2319" s="14">
        <v>0.05</v>
      </c>
      <c r="S2319" s="37" t="s">
        <v>2434</v>
      </c>
      <c r="T2319" s="38" t="s">
        <v>2626</v>
      </c>
      <c r="U2319" s="39">
        <f t="shared" si="73"/>
        <v>11.5</v>
      </c>
      <c r="V2319" s="32">
        <v>0.23039999999999999</v>
      </c>
      <c r="W2319" s="33">
        <f t="shared" si="72"/>
        <v>8.85</v>
      </c>
    </row>
    <row r="2320" spans="4:23" ht="13.5" thickBot="1" x14ac:dyDescent="0.25">
      <c r="D2320" s="36" t="s">
        <v>2436</v>
      </c>
      <c r="E2320" s="14">
        <v>0.05</v>
      </c>
      <c r="S2320" s="37" t="s">
        <v>2436</v>
      </c>
      <c r="T2320" s="38" t="s">
        <v>2626</v>
      </c>
      <c r="U2320" s="39">
        <f t="shared" si="73"/>
        <v>11.5</v>
      </c>
      <c r="V2320" s="32">
        <v>0.23039999999999999</v>
      </c>
      <c r="W2320" s="33">
        <f t="shared" si="72"/>
        <v>8.85</v>
      </c>
    </row>
    <row r="2321" spans="4:23" ht="13.5" thickBot="1" x14ac:dyDescent="0.25">
      <c r="D2321" s="36" t="s">
        <v>2437</v>
      </c>
      <c r="E2321" s="14">
        <v>0.05</v>
      </c>
      <c r="S2321" s="37" t="s">
        <v>2437</v>
      </c>
      <c r="T2321" s="38" t="s">
        <v>2626</v>
      </c>
      <c r="U2321" s="39">
        <f t="shared" si="73"/>
        <v>11.5</v>
      </c>
      <c r="V2321" s="32">
        <v>0.23039999999999999</v>
      </c>
      <c r="W2321" s="33">
        <f t="shared" si="72"/>
        <v>8.85</v>
      </c>
    </row>
    <row r="2322" spans="4:23" ht="13.5" thickBot="1" x14ac:dyDescent="0.25">
      <c r="D2322" s="36" t="s">
        <v>2438</v>
      </c>
      <c r="E2322" s="14">
        <v>0.05</v>
      </c>
      <c r="S2322" s="37" t="s">
        <v>2438</v>
      </c>
      <c r="T2322" s="38" t="s">
        <v>2626</v>
      </c>
      <c r="U2322" s="39">
        <f t="shared" si="73"/>
        <v>11.5</v>
      </c>
      <c r="V2322" s="32">
        <v>0.23039999999999999</v>
      </c>
      <c r="W2322" s="33">
        <f t="shared" si="72"/>
        <v>8.85</v>
      </c>
    </row>
    <row r="2323" spans="4:23" ht="13.5" thickBot="1" x14ac:dyDescent="0.25">
      <c r="D2323" s="36" t="s">
        <v>2439</v>
      </c>
      <c r="E2323" s="14">
        <v>0.05</v>
      </c>
      <c r="S2323" s="37" t="s">
        <v>2439</v>
      </c>
      <c r="T2323" s="38" t="s">
        <v>2626</v>
      </c>
      <c r="U2323" s="39">
        <f t="shared" si="73"/>
        <v>11.5</v>
      </c>
      <c r="V2323" s="32">
        <v>0.23039999999999999</v>
      </c>
      <c r="W2323" s="33">
        <f t="shared" si="72"/>
        <v>8.85</v>
      </c>
    </row>
    <row r="2324" spans="4:23" ht="13.5" thickBot="1" x14ac:dyDescent="0.25">
      <c r="D2324" s="36" t="s">
        <v>2440</v>
      </c>
      <c r="E2324" s="14">
        <v>0.05</v>
      </c>
      <c r="S2324" s="37" t="s">
        <v>2440</v>
      </c>
      <c r="T2324" s="38" t="s">
        <v>2626</v>
      </c>
      <c r="U2324" s="39">
        <f t="shared" si="73"/>
        <v>11.5</v>
      </c>
      <c r="V2324" s="32">
        <v>0.23039999999999999</v>
      </c>
      <c r="W2324" s="33">
        <f t="shared" si="72"/>
        <v>8.85</v>
      </c>
    </row>
    <row r="2325" spans="4:23" ht="13.5" thickBot="1" x14ac:dyDescent="0.25">
      <c r="D2325" s="36" t="s">
        <v>2441</v>
      </c>
      <c r="E2325" s="14">
        <v>0.05</v>
      </c>
      <c r="S2325" s="37" t="s">
        <v>2441</v>
      </c>
      <c r="T2325" s="38" t="s">
        <v>2626</v>
      </c>
      <c r="U2325" s="39">
        <f t="shared" si="73"/>
        <v>11.5</v>
      </c>
      <c r="V2325" s="32">
        <v>0.23039999999999999</v>
      </c>
      <c r="W2325" s="33">
        <f t="shared" si="72"/>
        <v>8.85</v>
      </c>
    </row>
    <row r="2326" spans="4:23" ht="13.5" thickBot="1" x14ac:dyDescent="0.25">
      <c r="D2326" s="36" t="s">
        <v>2442</v>
      </c>
      <c r="E2326" s="14">
        <v>0.05</v>
      </c>
      <c r="S2326" s="37" t="s">
        <v>2442</v>
      </c>
      <c r="T2326" s="38" t="s">
        <v>2626</v>
      </c>
      <c r="U2326" s="39">
        <f t="shared" si="73"/>
        <v>11.5</v>
      </c>
      <c r="V2326" s="32">
        <v>0.23039999999999999</v>
      </c>
      <c r="W2326" s="33">
        <f t="shared" si="72"/>
        <v>8.85</v>
      </c>
    </row>
    <row r="2327" spans="4:23" ht="13.5" thickBot="1" x14ac:dyDescent="0.25">
      <c r="D2327" s="36" t="s">
        <v>2443</v>
      </c>
      <c r="E2327" s="14">
        <v>0.05</v>
      </c>
      <c r="S2327" s="37" t="s">
        <v>2443</v>
      </c>
      <c r="T2327" s="38" t="s">
        <v>2626</v>
      </c>
      <c r="U2327" s="39">
        <f t="shared" si="73"/>
        <v>11.5</v>
      </c>
      <c r="V2327" s="32">
        <v>0.23039999999999999</v>
      </c>
      <c r="W2327" s="33">
        <f t="shared" si="72"/>
        <v>8.85</v>
      </c>
    </row>
    <row r="2328" spans="4:23" ht="13.5" thickBot="1" x14ac:dyDescent="0.25">
      <c r="D2328" s="36" t="s">
        <v>2444</v>
      </c>
      <c r="E2328" s="14">
        <v>0.05</v>
      </c>
      <c r="S2328" s="37" t="s">
        <v>2444</v>
      </c>
      <c r="T2328" s="38" t="s">
        <v>2626</v>
      </c>
      <c r="U2328" s="39">
        <f t="shared" si="73"/>
        <v>11.5</v>
      </c>
      <c r="V2328" s="32">
        <v>0.23039999999999999</v>
      </c>
      <c r="W2328" s="33">
        <f t="shared" si="72"/>
        <v>8.85</v>
      </c>
    </row>
    <row r="2329" spans="4:23" ht="13.5" thickBot="1" x14ac:dyDescent="0.25">
      <c r="D2329" s="36" t="s">
        <v>2445</v>
      </c>
      <c r="E2329" s="14">
        <v>0.05</v>
      </c>
      <c r="S2329" s="37" t="s">
        <v>2445</v>
      </c>
      <c r="T2329" s="38" t="s">
        <v>2626</v>
      </c>
      <c r="U2329" s="39">
        <f t="shared" si="73"/>
        <v>11.5</v>
      </c>
      <c r="V2329" s="32">
        <v>0.23039999999999999</v>
      </c>
      <c r="W2329" s="33">
        <f t="shared" si="72"/>
        <v>8.85</v>
      </c>
    </row>
    <row r="2330" spans="4:23" ht="13.5" thickBot="1" x14ac:dyDescent="0.25">
      <c r="D2330" s="36" t="s">
        <v>2446</v>
      </c>
      <c r="E2330" s="14">
        <v>0.05</v>
      </c>
      <c r="S2330" s="37" t="s">
        <v>2446</v>
      </c>
      <c r="T2330" s="38" t="s">
        <v>2626</v>
      </c>
      <c r="U2330" s="39">
        <f t="shared" si="73"/>
        <v>11.5</v>
      </c>
      <c r="V2330" s="32">
        <v>0.23039999999999999</v>
      </c>
      <c r="W2330" s="33">
        <f t="shared" si="72"/>
        <v>8.85</v>
      </c>
    </row>
    <row r="2331" spans="4:23" ht="13.5" thickBot="1" x14ac:dyDescent="0.25">
      <c r="D2331" s="36" t="s">
        <v>2447</v>
      </c>
      <c r="E2331" s="14">
        <v>0.05</v>
      </c>
      <c r="S2331" s="37" t="s">
        <v>2447</v>
      </c>
      <c r="T2331" s="38" t="s">
        <v>2626</v>
      </c>
      <c r="U2331" s="39">
        <f t="shared" si="73"/>
        <v>11.5</v>
      </c>
      <c r="V2331" s="32">
        <v>0.23039999999999999</v>
      </c>
      <c r="W2331" s="33">
        <f t="shared" si="72"/>
        <v>8.85</v>
      </c>
    </row>
    <row r="2332" spans="4:23" ht="13.5" thickBot="1" x14ac:dyDescent="0.25">
      <c r="D2332" s="36" t="s">
        <v>4849</v>
      </c>
      <c r="E2332" s="14">
        <v>0.05</v>
      </c>
      <c r="S2332" s="37" t="s">
        <v>4849</v>
      </c>
      <c r="T2332" s="38" t="s">
        <v>2626</v>
      </c>
      <c r="U2332" s="39">
        <f t="shared" si="73"/>
        <v>11.5</v>
      </c>
      <c r="V2332" s="32">
        <v>0.23039999999999999</v>
      </c>
      <c r="W2332" s="33">
        <f t="shared" si="72"/>
        <v>8.85</v>
      </c>
    </row>
    <row r="2333" spans="4:23" ht="13.5" thickBot="1" x14ac:dyDescent="0.25">
      <c r="D2333" s="36" t="s">
        <v>4850</v>
      </c>
      <c r="E2333" s="14">
        <v>0.05</v>
      </c>
      <c r="S2333" s="37" t="s">
        <v>4850</v>
      </c>
      <c r="T2333" s="38" t="s">
        <v>2626</v>
      </c>
      <c r="U2333" s="39">
        <f t="shared" si="73"/>
        <v>11.5</v>
      </c>
      <c r="V2333" s="32">
        <v>0.23039999999999999</v>
      </c>
      <c r="W2333" s="33">
        <f t="shared" si="72"/>
        <v>8.85</v>
      </c>
    </row>
    <row r="2334" spans="4:23" ht="13.5" thickBot="1" x14ac:dyDescent="0.25">
      <c r="D2334" s="36" t="s">
        <v>1102</v>
      </c>
      <c r="E2334" s="14">
        <v>0.05</v>
      </c>
      <c r="S2334" s="37" t="s">
        <v>1102</v>
      </c>
      <c r="T2334" s="38" t="s">
        <v>2626</v>
      </c>
      <c r="U2334" s="39">
        <f t="shared" si="73"/>
        <v>11.5</v>
      </c>
      <c r="V2334" s="32">
        <v>0.23039999999999999</v>
      </c>
      <c r="W2334" s="33">
        <f t="shared" si="72"/>
        <v>8.85</v>
      </c>
    </row>
    <row r="2335" spans="4:23" ht="13.5" thickBot="1" x14ac:dyDescent="0.25">
      <c r="D2335" s="36" t="s">
        <v>1382</v>
      </c>
      <c r="E2335" s="14">
        <v>0.05</v>
      </c>
      <c r="S2335" s="37" t="s">
        <v>1382</v>
      </c>
      <c r="T2335" s="38" t="s">
        <v>2626</v>
      </c>
      <c r="U2335" s="39">
        <f t="shared" si="73"/>
        <v>11.5</v>
      </c>
      <c r="V2335" s="32">
        <v>0.23039999999999999</v>
      </c>
      <c r="W2335" s="33">
        <f t="shared" si="72"/>
        <v>8.85</v>
      </c>
    </row>
    <row r="2336" spans="4:23" ht="13.5" thickBot="1" x14ac:dyDescent="0.25">
      <c r="D2336" s="36" t="s">
        <v>1384</v>
      </c>
      <c r="E2336" s="14">
        <v>0.05</v>
      </c>
      <c r="S2336" s="37" t="s">
        <v>1384</v>
      </c>
      <c r="T2336" s="38" t="s">
        <v>2626</v>
      </c>
      <c r="U2336" s="39">
        <f t="shared" si="73"/>
        <v>11.5</v>
      </c>
      <c r="V2336" s="32">
        <v>0.23039999999999999</v>
      </c>
      <c r="W2336" s="33">
        <f t="shared" si="72"/>
        <v>8.85</v>
      </c>
    </row>
    <row r="2337" spans="4:23" ht="13.5" thickBot="1" x14ac:dyDescent="0.25">
      <c r="D2337" s="36" t="s">
        <v>1386</v>
      </c>
      <c r="E2337" s="14">
        <v>0.05</v>
      </c>
      <c r="S2337" s="37" t="s">
        <v>1386</v>
      </c>
      <c r="T2337" s="38" t="s">
        <v>2626</v>
      </c>
      <c r="U2337" s="39">
        <f t="shared" si="73"/>
        <v>11.5</v>
      </c>
      <c r="V2337" s="32">
        <v>0.23039999999999999</v>
      </c>
      <c r="W2337" s="33">
        <f t="shared" si="72"/>
        <v>8.85</v>
      </c>
    </row>
    <row r="2338" spans="4:23" ht="13.5" thickBot="1" x14ac:dyDescent="0.25">
      <c r="D2338" s="36" t="s">
        <v>3247</v>
      </c>
      <c r="E2338" s="14">
        <v>0.05</v>
      </c>
      <c r="S2338" s="37" t="s">
        <v>3247</v>
      </c>
      <c r="T2338" s="38" t="s">
        <v>2626</v>
      </c>
      <c r="U2338" s="39">
        <f t="shared" si="73"/>
        <v>11.5</v>
      </c>
      <c r="V2338" s="32">
        <v>0.23039999999999999</v>
      </c>
      <c r="W2338" s="33">
        <f t="shared" si="72"/>
        <v>8.85</v>
      </c>
    </row>
    <row r="2339" spans="4:23" ht="13.5" thickBot="1" x14ac:dyDescent="0.25">
      <c r="D2339" s="36" t="s">
        <v>3249</v>
      </c>
      <c r="E2339" s="14">
        <v>0.05</v>
      </c>
      <c r="S2339" s="37" t="s">
        <v>3249</v>
      </c>
      <c r="T2339" s="38" t="s">
        <v>2626</v>
      </c>
      <c r="U2339" s="39">
        <f t="shared" si="73"/>
        <v>11.5</v>
      </c>
      <c r="V2339" s="32">
        <v>0.23039999999999999</v>
      </c>
      <c r="W2339" s="33">
        <f t="shared" si="72"/>
        <v>8.85</v>
      </c>
    </row>
    <row r="2340" spans="4:23" ht="13.5" thickBot="1" x14ac:dyDescent="0.25">
      <c r="D2340" s="36" t="s">
        <v>3251</v>
      </c>
      <c r="E2340" s="14">
        <v>0.05</v>
      </c>
      <c r="S2340" s="37" t="s">
        <v>3251</v>
      </c>
      <c r="T2340" s="38" t="s">
        <v>2626</v>
      </c>
      <c r="U2340" s="39">
        <f t="shared" si="73"/>
        <v>11.5</v>
      </c>
      <c r="V2340" s="32">
        <v>0.23039999999999999</v>
      </c>
      <c r="W2340" s="33">
        <f t="shared" si="72"/>
        <v>8.85</v>
      </c>
    </row>
    <row r="2341" spans="4:23" ht="13.5" thickBot="1" x14ac:dyDescent="0.25">
      <c r="D2341" s="36" t="s">
        <v>3253</v>
      </c>
      <c r="E2341" s="14">
        <v>0.05</v>
      </c>
      <c r="S2341" s="37" t="s">
        <v>3253</v>
      </c>
      <c r="T2341" s="38" t="s">
        <v>2626</v>
      </c>
      <c r="U2341" s="39">
        <f t="shared" si="73"/>
        <v>11.5</v>
      </c>
      <c r="V2341" s="32">
        <v>0.23039999999999999</v>
      </c>
      <c r="W2341" s="33">
        <f t="shared" si="72"/>
        <v>8.85</v>
      </c>
    </row>
    <row r="2342" spans="4:23" ht="13.5" thickBot="1" x14ac:dyDescent="0.25">
      <c r="D2342" s="36" t="s">
        <v>2449</v>
      </c>
      <c r="E2342" s="14">
        <v>0.05</v>
      </c>
      <c r="S2342" s="37" t="s">
        <v>2449</v>
      </c>
      <c r="T2342" s="38" t="s">
        <v>2626</v>
      </c>
      <c r="U2342" s="39">
        <f t="shared" si="73"/>
        <v>11.5</v>
      </c>
      <c r="V2342" s="32">
        <v>0.23039999999999999</v>
      </c>
      <c r="W2342" s="33">
        <f t="shared" si="72"/>
        <v>8.85</v>
      </c>
    </row>
    <row r="2343" spans="4:23" ht="13.5" thickBot="1" x14ac:dyDescent="0.25">
      <c r="D2343" s="36" t="s">
        <v>2451</v>
      </c>
      <c r="E2343" s="14">
        <v>0.05</v>
      </c>
      <c r="S2343" s="37" t="s">
        <v>2451</v>
      </c>
      <c r="T2343" s="38" t="s">
        <v>2626</v>
      </c>
      <c r="U2343" s="39">
        <f t="shared" si="73"/>
        <v>11.5</v>
      </c>
      <c r="V2343" s="32">
        <v>0.23039999999999999</v>
      </c>
      <c r="W2343" s="33">
        <f t="shared" si="72"/>
        <v>8.85</v>
      </c>
    </row>
    <row r="2344" spans="4:23" ht="13.5" thickBot="1" x14ac:dyDescent="0.25">
      <c r="D2344" s="36" t="s">
        <v>2453</v>
      </c>
      <c r="E2344" s="14">
        <v>0.05</v>
      </c>
      <c r="S2344" s="37" t="s">
        <v>2453</v>
      </c>
      <c r="T2344" s="38" t="s">
        <v>2626</v>
      </c>
      <c r="U2344" s="39">
        <f t="shared" si="73"/>
        <v>11.5</v>
      </c>
      <c r="V2344" s="32">
        <v>0.23039999999999999</v>
      </c>
      <c r="W2344" s="33">
        <f t="shared" si="72"/>
        <v>8.85</v>
      </c>
    </row>
    <row r="2345" spans="4:23" ht="13.5" thickBot="1" x14ac:dyDescent="0.25">
      <c r="D2345" s="36" t="s">
        <v>6727</v>
      </c>
      <c r="E2345" s="14">
        <v>0.05</v>
      </c>
      <c r="S2345" s="37" t="s">
        <v>6727</v>
      </c>
      <c r="T2345" s="38" t="s">
        <v>2626</v>
      </c>
      <c r="U2345" s="39">
        <f t="shared" si="73"/>
        <v>11.5</v>
      </c>
      <c r="V2345" s="32">
        <v>0.23039999999999999</v>
      </c>
      <c r="W2345" s="33">
        <f t="shared" si="72"/>
        <v>8.85</v>
      </c>
    </row>
    <row r="2346" spans="4:23" ht="13.5" thickBot="1" x14ac:dyDescent="0.25">
      <c r="D2346" s="36" t="s">
        <v>6729</v>
      </c>
      <c r="E2346" s="14">
        <v>0.05</v>
      </c>
      <c r="S2346" s="37" t="s">
        <v>6729</v>
      </c>
      <c r="T2346" s="38" t="s">
        <v>2626</v>
      </c>
      <c r="U2346" s="39">
        <f t="shared" si="73"/>
        <v>11.5</v>
      </c>
      <c r="V2346" s="32">
        <v>0.23039999999999999</v>
      </c>
      <c r="W2346" s="33">
        <f t="shared" si="72"/>
        <v>8.85</v>
      </c>
    </row>
    <row r="2347" spans="4:23" ht="13.5" thickBot="1" x14ac:dyDescent="0.25">
      <c r="D2347" s="36" t="s">
        <v>6731</v>
      </c>
      <c r="E2347" s="14">
        <v>0.05</v>
      </c>
      <c r="S2347" s="37" t="s">
        <v>6731</v>
      </c>
      <c r="T2347" s="38" t="s">
        <v>2626</v>
      </c>
      <c r="U2347" s="39">
        <f t="shared" si="73"/>
        <v>11.5</v>
      </c>
      <c r="V2347" s="32">
        <v>0.23039999999999999</v>
      </c>
      <c r="W2347" s="33">
        <f t="shared" si="72"/>
        <v>8.85</v>
      </c>
    </row>
    <row r="2348" spans="4:23" ht="13.5" thickBot="1" x14ac:dyDescent="0.25">
      <c r="D2348" s="36" t="s">
        <v>408</v>
      </c>
      <c r="E2348" s="14">
        <v>0.05</v>
      </c>
      <c r="S2348" s="37" t="s">
        <v>408</v>
      </c>
      <c r="T2348" s="38" t="s">
        <v>2626</v>
      </c>
      <c r="U2348" s="39">
        <f t="shared" si="73"/>
        <v>11.5</v>
      </c>
      <c r="V2348" s="32">
        <v>0.23039999999999999</v>
      </c>
      <c r="W2348" s="33">
        <f t="shared" si="72"/>
        <v>8.85</v>
      </c>
    </row>
    <row r="2349" spans="4:23" ht="13.5" thickBot="1" x14ac:dyDescent="0.25">
      <c r="D2349" s="36" t="s">
        <v>6733</v>
      </c>
      <c r="E2349" s="14">
        <v>0.05</v>
      </c>
      <c r="S2349" s="37" t="s">
        <v>6733</v>
      </c>
      <c r="T2349" s="38" t="s">
        <v>2626</v>
      </c>
      <c r="U2349" s="39">
        <f t="shared" si="73"/>
        <v>11.5</v>
      </c>
      <c r="V2349" s="32">
        <v>0.23039999999999999</v>
      </c>
      <c r="W2349" s="33">
        <f t="shared" si="72"/>
        <v>8.85</v>
      </c>
    </row>
    <row r="2350" spans="4:23" ht="13.5" thickBot="1" x14ac:dyDescent="0.25">
      <c r="D2350" s="36" t="s">
        <v>6735</v>
      </c>
      <c r="E2350" s="14">
        <v>0.05</v>
      </c>
      <c r="S2350" s="37" t="s">
        <v>6735</v>
      </c>
      <c r="T2350" s="38" t="s">
        <v>2626</v>
      </c>
      <c r="U2350" s="39">
        <f t="shared" si="73"/>
        <v>11.5</v>
      </c>
      <c r="V2350" s="32">
        <v>0.23039999999999999</v>
      </c>
      <c r="W2350" s="33">
        <f t="shared" si="72"/>
        <v>8.85</v>
      </c>
    </row>
    <row r="2351" spans="4:23" ht="13.5" thickBot="1" x14ac:dyDescent="0.25">
      <c r="D2351" s="36" t="s">
        <v>6736</v>
      </c>
      <c r="E2351" s="14">
        <v>0.05</v>
      </c>
      <c r="S2351" s="37" t="s">
        <v>6736</v>
      </c>
      <c r="T2351" s="38" t="s">
        <v>2626</v>
      </c>
      <c r="U2351" s="39">
        <f t="shared" si="73"/>
        <v>11.5</v>
      </c>
      <c r="V2351" s="32">
        <v>0.23039999999999999</v>
      </c>
      <c r="W2351" s="33">
        <f t="shared" si="72"/>
        <v>8.85</v>
      </c>
    </row>
    <row r="2352" spans="4:23" ht="13.5" thickBot="1" x14ac:dyDescent="0.25">
      <c r="D2352" s="36" t="s">
        <v>6737</v>
      </c>
      <c r="E2352" s="14">
        <v>0.05</v>
      </c>
      <c r="S2352" s="37" t="s">
        <v>6737</v>
      </c>
      <c r="T2352" s="38" t="s">
        <v>2626</v>
      </c>
      <c r="U2352" s="39">
        <f t="shared" si="73"/>
        <v>11.5</v>
      </c>
      <c r="V2352" s="32">
        <v>0.23039999999999999</v>
      </c>
      <c r="W2352" s="33">
        <f t="shared" si="72"/>
        <v>8.85</v>
      </c>
    </row>
    <row r="2353" spans="4:23" ht="13.5" thickBot="1" x14ac:dyDescent="0.25">
      <c r="D2353" s="36" t="s">
        <v>6739</v>
      </c>
      <c r="E2353" s="14">
        <v>0.05</v>
      </c>
      <c r="S2353" s="37" t="s">
        <v>6739</v>
      </c>
      <c r="T2353" s="38" t="s">
        <v>2626</v>
      </c>
      <c r="U2353" s="39">
        <f t="shared" si="73"/>
        <v>11.5</v>
      </c>
      <c r="V2353" s="32">
        <v>0.23039999999999999</v>
      </c>
      <c r="W2353" s="33">
        <f t="shared" si="72"/>
        <v>8.85</v>
      </c>
    </row>
    <row r="2354" spans="4:23" ht="13.5" thickBot="1" x14ac:dyDescent="0.25">
      <c r="D2354" s="36" t="s">
        <v>6741</v>
      </c>
      <c r="E2354" s="14">
        <v>0.05</v>
      </c>
      <c r="S2354" s="37" t="s">
        <v>6741</v>
      </c>
      <c r="T2354" s="38" t="s">
        <v>2626</v>
      </c>
      <c r="U2354" s="39">
        <f t="shared" si="73"/>
        <v>11.5</v>
      </c>
      <c r="V2354" s="32">
        <v>0.23039999999999999</v>
      </c>
      <c r="W2354" s="33">
        <f t="shared" si="72"/>
        <v>8.85</v>
      </c>
    </row>
    <row r="2355" spans="4:23" ht="13.5" thickBot="1" x14ac:dyDescent="0.25">
      <c r="D2355" s="36" t="s">
        <v>6742</v>
      </c>
      <c r="E2355" s="14">
        <v>0.05</v>
      </c>
      <c r="S2355" s="37" t="s">
        <v>6742</v>
      </c>
      <c r="T2355" s="38" t="s">
        <v>2626</v>
      </c>
      <c r="U2355" s="39">
        <f t="shared" si="73"/>
        <v>11.5</v>
      </c>
      <c r="V2355" s="32">
        <v>0.23039999999999999</v>
      </c>
      <c r="W2355" s="33">
        <f t="shared" si="72"/>
        <v>8.85</v>
      </c>
    </row>
    <row r="2356" spans="4:23" ht="13.5" thickBot="1" x14ac:dyDescent="0.25">
      <c r="D2356" s="36" t="s">
        <v>6744</v>
      </c>
      <c r="E2356" s="14">
        <v>0.05</v>
      </c>
      <c r="S2356" s="37" t="s">
        <v>6744</v>
      </c>
      <c r="T2356" s="38" t="s">
        <v>2626</v>
      </c>
      <c r="U2356" s="39">
        <f t="shared" si="73"/>
        <v>11.5</v>
      </c>
      <c r="V2356" s="32">
        <v>0.23039999999999999</v>
      </c>
      <c r="W2356" s="33">
        <f t="shared" si="72"/>
        <v>8.85</v>
      </c>
    </row>
    <row r="2357" spans="4:23" ht="13.5" thickBot="1" x14ac:dyDescent="0.25">
      <c r="D2357" s="36" t="s">
        <v>6745</v>
      </c>
      <c r="E2357" s="14">
        <v>0.05</v>
      </c>
      <c r="S2357" s="37" t="s">
        <v>6745</v>
      </c>
      <c r="T2357" s="38" t="s">
        <v>2626</v>
      </c>
      <c r="U2357" s="39">
        <f t="shared" si="73"/>
        <v>11.5</v>
      </c>
      <c r="V2357" s="32">
        <v>0.23039999999999999</v>
      </c>
      <c r="W2357" s="33">
        <f t="shared" si="72"/>
        <v>8.85</v>
      </c>
    </row>
    <row r="2358" spans="4:23" ht="13.5" thickBot="1" x14ac:dyDescent="0.25">
      <c r="D2358" s="36" t="s">
        <v>6746</v>
      </c>
      <c r="E2358" s="14">
        <v>0.05</v>
      </c>
      <c r="S2358" s="37" t="s">
        <v>6746</v>
      </c>
      <c r="T2358" s="38" t="s">
        <v>2626</v>
      </c>
      <c r="U2358" s="39">
        <f t="shared" si="73"/>
        <v>11.5</v>
      </c>
      <c r="V2358" s="32">
        <v>0.23039999999999999</v>
      </c>
      <c r="W2358" s="33">
        <f t="shared" si="72"/>
        <v>8.85</v>
      </c>
    </row>
    <row r="2359" spans="4:23" ht="13.5" thickBot="1" x14ac:dyDescent="0.25">
      <c r="D2359" s="36" t="s">
        <v>6748</v>
      </c>
      <c r="E2359" s="14">
        <v>0.05</v>
      </c>
      <c r="S2359" s="37" t="s">
        <v>6748</v>
      </c>
      <c r="T2359" s="38" t="s">
        <v>2626</v>
      </c>
      <c r="U2359" s="39">
        <f t="shared" si="73"/>
        <v>11.5</v>
      </c>
      <c r="V2359" s="32">
        <v>0.23039999999999999</v>
      </c>
      <c r="W2359" s="33">
        <f t="shared" si="72"/>
        <v>8.85</v>
      </c>
    </row>
    <row r="2360" spans="4:23" ht="13.5" thickBot="1" x14ac:dyDescent="0.25">
      <c r="D2360" s="36" t="s">
        <v>6750</v>
      </c>
      <c r="E2360" s="14">
        <v>0.05</v>
      </c>
      <c r="S2360" s="37" t="s">
        <v>6750</v>
      </c>
      <c r="T2360" s="38" t="s">
        <v>2626</v>
      </c>
      <c r="U2360" s="39">
        <f t="shared" si="73"/>
        <v>11.5</v>
      </c>
      <c r="V2360" s="32">
        <v>0.23039999999999999</v>
      </c>
      <c r="W2360" s="33">
        <f t="shared" si="72"/>
        <v>8.85</v>
      </c>
    </row>
    <row r="2361" spans="4:23" ht="13.5" thickBot="1" x14ac:dyDescent="0.25">
      <c r="D2361" s="36" t="s">
        <v>6752</v>
      </c>
      <c r="E2361" s="14">
        <v>0.05</v>
      </c>
      <c r="S2361" s="37" t="s">
        <v>6752</v>
      </c>
      <c r="T2361" s="38" t="s">
        <v>2626</v>
      </c>
      <c r="U2361" s="39">
        <f t="shared" si="73"/>
        <v>11.5</v>
      </c>
      <c r="V2361" s="32">
        <v>0.23039999999999999</v>
      </c>
      <c r="W2361" s="33">
        <f t="shared" si="72"/>
        <v>8.85</v>
      </c>
    </row>
    <row r="2362" spans="4:23" ht="13.5" thickBot="1" x14ac:dyDescent="0.25">
      <c r="D2362" s="36" t="s">
        <v>6754</v>
      </c>
      <c r="E2362" s="14">
        <v>0.05</v>
      </c>
      <c r="S2362" s="37" t="s">
        <v>6754</v>
      </c>
      <c r="T2362" s="38" t="s">
        <v>2626</v>
      </c>
      <c r="U2362" s="39">
        <f t="shared" si="73"/>
        <v>11.5</v>
      </c>
      <c r="V2362" s="32">
        <v>0.23039999999999999</v>
      </c>
      <c r="W2362" s="33">
        <f t="shared" si="72"/>
        <v>8.85</v>
      </c>
    </row>
    <row r="2363" spans="4:23" ht="13.5" thickBot="1" x14ac:dyDescent="0.25">
      <c r="D2363" s="36" t="s">
        <v>6755</v>
      </c>
      <c r="E2363" s="14">
        <v>0.05</v>
      </c>
      <c r="S2363" s="37" t="s">
        <v>6755</v>
      </c>
      <c r="T2363" s="38" t="s">
        <v>2626</v>
      </c>
      <c r="U2363" s="39">
        <f t="shared" si="73"/>
        <v>11.5</v>
      </c>
      <c r="V2363" s="32">
        <v>0.23039999999999999</v>
      </c>
      <c r="W2363" s="33">
        <f t="shared" si="72"/>
        <v>8.85</v>
      </c>
    </row>
    <row r="2364" spans="4:23" ht="13.5" thickBot="1" x14ac:dyDescent="0.25">
      <c r="D2364" s="36" t="s">
        <v>6757</v>
      </c>
      <c r="E2364" s="14">
        <v>0.05</v>
      </c>
      <c r="S2364" s="37" t="s">
        <v>6757</v>
      </c>
      <c r="T2364" s="38" t="s">
        <v>2626</v>
      </c>
      <c r="U2364" s="39">
        <f t="shared" si="73"/>
        <v>11.5</v>
      </c>
      <c r="V2364" s="32">
        <v>0.23039999999999999</v>
      </c>
      <c r="W2364" s="33">
        <f t="shared" si="72"/>
        <v>8.85</v>
      </c>
    </row>
    <row r="2365" spans="4:23" ht="13.5" thickBot="1" x14ac:dyDescent="0.25">
      <c r="D2365" s="36" t="s">
        <v>6758</v>
      </c>
      <c r="E2365" s="14">
        <v>0.05</v>
      </c>
      <c r="S2365" s="37" t="s">
        <v>6758</v>
      </c>
      <c r="T2365" s="38" t="s">
        <v>2626</v>
      </c>
      <c r="U2365" s="39">
        <f t="shared" si="73"/>
        <v>11.5</v>
      </c>
      <c r="V2365" s="32">
        <v>0.23039999999999999</v>
      </c>
      <c r="W2365" s="33">
        <f t="shared" si="72"/>
        <v>8.85</v>
      </c>
    </row>
    <row r="2366" spans="4:23" ht="13.5" thickBot="1" x14ac:dyDescent="0.25">
      <c r="D2366" s="36" t="s">
        <v>6760</v>
      </c>
      <c r="E2366" s="14">
        <v>0.05</v>
      </c>
      <c r="S2366" s="37" t="s">
        <v>6760</v>
      </c>
      <c r="T2366" s="38" t="s">
        <v>2626</v>
      </c>
      <c r="U2366" s="39">
        <f t="shared" si="73"/>
        <v>11.5</v>
      </c>
      <c r="V2366" s="32">
        <v>0.23039999999999999</v>
      </c>
      <c r="W2366" s="33">
        <f t="shared" si="72"/>
        <v>8.85</v>
      </c>
    </row>
    <row r="2367" spans="4:23" ht="13.5" thickBot="1" x14ac:dyDescent="0.25">
      <c r="D2367" s="36" t="s">
        <v>6762</v>
      </c>
      <c r="E2367" s="14">
        <v>0.05</v>
      </c>
      <c r="S2367" s="37" t="s">
        <v>6762</v>
      </c>
      <c r="T2367" s="38" t="s">
        <v>2626</v>
      </c>
      <c r="U2367" s="39">
        <f t="shared" si="73"/>
        <v>11.5</v>
      </c>
      <c r="V2367" s="32">
        <v>0.23039999999999999</v>
      </c>
      <c r="W2367" s="33">
        <f t="shared" si="72"/>
        <v>8.85</v>
      </c>
    </row>
    <row r="2368" spans="4:23" ht="13.5" thickBot="1" x14ac:dyDescent="0.25">
      <c r="D2368" s="36" t="s">
        <v>6764</v>
      </c>
      <c r="E2368" s="14">
        <v>0.05</v>
      </c>
      <c r="S2368" s="37" t="s">
        <v>6764</v>
      </c>
      <c r="T2368" s="38" t="s">
        <v>2626</v>
      </c>
      <c r="U2368" s="39">
        <f t="shared" si="73"/>
        <v>11.5</v>
      </c>
      <c r="V2368" s="32">
        <v>0.23039999999999999</v>
      </c>
      <c r="W2368" s="33">
        <f t="shared" si="72"/>
        <v>8.85</v>
      </c>
    </row>
    <row r="2369" spans="4:23" ht="13.5" thickBot="1" x14ac:dyDescent="0.25">
      <c r="D2369" s="36" t="s">
        <v>6766</v>
      </c>
      <c r="E2369" s="14">
        <v>0.05</v>
      </c>
      <c r="S2369" s="37" t="s">
        <v>6766</v>
      </c>
      <c r="T2369" s="38" t="s">
        <v>2626</v>
      </c>
      <c r="U2369" s="39">
        <f t="shared" si="73"/>
        <v>11.5</v>
      </c>
      <c r="V2369" s="32">
        <v>0.23039999999999999</v>
      </c>
      <c r="W2369" s="33">
        <f t="shared" si="72"/>
        <v>8.85</v>
      </c>
    </row>
    <row r="2370" spans="4:23" ht="13.5" thickBot="1" x14ac:dyDescent="0.25">
      <c r="D2370" s="36" t="s">
        <v>6768</v>
      </c>
      <c r="E2370" s="14">
        <v>0.05</v>
      </c>
      <c r="S2370" s="37" t="s">
        <v>6768</v>
      </c>
      <c r="T2370" s="38" t="s">
        <v>2626</v>
      </c>
      <c r="U2370" s="39">
        <f t="shared" si="73"/>
        <v>11.5</v>
      </c>
      <c r="V2370" s="32">
        <v>0.23039999999999999</v>
      </c>
      <c r="W2370" s="33">
        <f t="shared" si="72"/>
        <v>8.85</v>
      </c>
    </row>
    <row r="2371" spans="4:23" ht="13.5" thickBot="1" x14ac:dyDescent="0.25">
      <c r="D2371" s="36" t="s">
        <v>6770</v>
      </c>
      <c r="E2371" s="14">
        <v>0.05</v>
      </c>
      <c r="S2371" s="37" t="s">
        <v>6770</v>
      </c>
      <c r="T2371" s="38" t="s">
        <v>2626</v>
      </c>
      <c r="U2371" s="39">
        <f t="shared" si="73"/>
        <v>11.5</v>
      </c>
      <c r="V2371" s="32">
        <v>0.23039999999999999</v>
      </c>
      <c r="W2371" s="33">
        <f t="shared" si="72"/>
        <v>8.85</v>
      </c>
    </row>
    <row r="2372" spans="4:23" ht="13.5" thickBot="1" x14ac:dyDescent="0.25">
      <c r="D2372" s="36" t="s">
        <v>6772</v>
      </c>
      <c r="E2372" s="14">
        <v>0.05</v>
      </c>
      <c r="S2372" s="37" t="s">
        <v>6772</v>
      </c>
      <c r="T2372" s="38" t="s">
        <v>2626</v>
      </c>
      <c r="U2372" s="39">
        <f t="shared" si="73"/>
        <v>11.5</v>
      </c>
      <c r="V2372" s="32">
        <v>0.23039999999999999</v>
      </c>
      <c r="W2372" s="33">
        <f t="shared" si="72"/>
        <v>8.85</v>
      </c>
    </row>
    <row r="2373" spans="4:23" ht="13.5" thickBot="1" x14ac:dyDescent="0.25">
      <c r="D2373" s="36" t="s">
        <v>6773</v>
      </c>
      <c r="E2373" s="14">
        <v>0.05</v>
      </c>
      <c r="S2373" s="37" t="s">
        <v>6773</v>
      </c>
      <c r="T2373" s="38" t="s">
        <v>2626</v>
      </c>
      <c r="U2373" s="39">
        <f t="shared" si="73"/>
        <v>11.5</v>
      </c>
      <c r="V2373" s="32">
        <v>0.23039999999999999</v>
      </c>
      <c r="W2373" s="33">
        <f t="shared" ref="W2373:W2436" si="74">ROUND(U2373*IF(V2373=1,1,(1-V2373)),3)</f>
        <v>8.85</v>
      </c>
    </row>
    <row r="2374" spans="4:23" ht="13.5" thickBot="1" x14ac:dyDescent="0.25">
      <c r="D2374" s="36" t="s">
        <v>6775</v>
      </c>
      <c r="E2374" s="14">
        <v>0.05</v>
      </c>
      <c r="S2374" s="37" t="s">
        <v>6775</v>
      </c>
      <c r="T2374" s="38" t="s">
        <v>2626</v>
      </c>
      <c r="U2374" s="39">
        <f t="shared" si="73"/>
        <v>11.5</v>
      </c>
      <c r="V2374" s="32">
        <v>0.23039999999999999</v>
      </c>
      <c r="W2374" s="33">
        <f t="shared" si="74"/>
        <v>8.85</v>
      </c>
    </row>
    <row r="2375" spans="4:23" ht="13.5" thickBot="1" x14ac:dyDescent="0.25">
      <c r="D2375" s="36" t="s">
        <v>6777</v>
      </c>
      <c r="E2375" s="14">
        <v>0.05</v>
      </c>
      <c r="S2375" s="37" t="s">
        <v>6777</v>
      </c>
      <c r="T2375" s="38" t="s">
        <v>2626</v>
      </c>
      <c r="U2375" s="39">
        <f t="shared" si="73"/>
        <v>11.5</v>
      </c>
      <c r="V2375" s="32">
        <v>0.23039999999999999</v>
      </c>
      <c r="W2375" s="33">
        <f t="shared" si="74"/>
        <v>8.85</v>
      </c>
    </row>
    <row r="2376" spans="4:23" ht="13.5" thickBot="1" x14ac:dyDescent="0.25">
      <c r="D2376" s="36" t="s">
        <v>6779</v>
      </c>
      <c r="E2376" s="14">
        <v>0.05</v>
      </c>
      <c r="S2376" s="37" t="s">
        <v>6779</v>
      </c>
      <c r="T2376" s="38" t="s">
        <v>2626</v>
      </c>
      <c r="U2376" s="39">
        <f t="shared" ref="U2376:U2439" si="75">$T$1</f>
        <v>11.5</v>
      </c>
      <c r="V2376" s="32">
        <v>0.23039999999999999</v>
      </c>
      <c r="W2376" s="33">
        <f t="shared" si="74"/>
        <v>8.85</v>
      </c>
    </row>
    <row r="2377" spans="4:23" ht="13.5" thickBot="1" x14ac:dyDescent="0.25">
      <c r="D2377" s="36" t="s">
        <v>6781</v>
      </c>
      <c r="E2377" s="14">
        <v>0.05</v>
      </c>
      <c r="S2377" s="37" t="s">
        <v>6781</v>
      </c>
      <c r="T2377" s="38" t="s">
        <v>2626</v>
      </c>
      <c r="U2377" s="39">
        <f t="shared" si="75"/>
        <v>11.5</v>
      </c>
      <c r="V2377" s="32">
        <v>0.23039999999999999</v>
      </c>
      <c r="W2377" s="33">
        <f t="shared" si="74"/>
        <v>8.85</v>
      </c>
    </row>
    <row r="2378" spans="4:23" ht="13.5" thickBot="1" x14ac:dyDescent="0.25">
      <c r="D2378" s="36" t="s">
        <v>6783</v>
      </c>
      <c r="E2378" s="14">
        <v>0.05</v>
      </c>
      <c r="S2378" s="37" t="s">
        <v>6783</v>
      </c>
      <c r="T2378" s="38" t="s">
        <v>2626</v>
      </c>
      <c r="U2378" s="39">
        <f t="shared" si="75"/>
        <v>11.5</v>
      </c>
      <c r="V2378" s="32">
        <v>0.23039999999999999</v>
      </c>
      <c r="W2378" s="33">
        <f t="shared" si="74"/>
        <v>8.85</v>
      </c>
    </row>
    <row r="2379" spans="4:23" ht="13.5" thickBot="1" x14ac:dyDescent="0.25">
      <c r="D2379" s="36" t="s">
        <v>6785</v>
      </c>
      <c r="E2379" s="14">
        <v>0.05</v>
      </c>
      <c r="S2379" s="37" t="s">
        <v>6785</v>
      </c>
      <c r="T2379" s="38" t="s">
        <v>2626</v>
      </c>
      <c r="U2379" s="39">
        <f t="shared" si="75"/>
        <v>11.5</v>
      </c>
      <c r="V2379" s="32">
        <v>0.23039999999999999</v>
      </c>
      <c r="W2379" s="33">
        <f t="shared" si="74"/>
        <v>8.85</v>
      </c>
    </row>
    <row r="2380" spans="4:23" ht="13.5" thickBot="1" x14ac:dyDescent="0.25">
      <c r="D2380" s="36" t="s">
        <v>6787</v>
      </c>
      <c r="E2380" s="14">
        <v>0.05</v>
      </c>
      <c r="S2380" s="37" t="s">
        <v>6787</v>
      </c>
      <c r="T2380" s="38" t="s">
        <v>2626</v>
      </c>
      <c r="U2380" s="39">
        <f t="shared" si="75"/>
        <v>11.5</v>
      </c>
      <c r="V2380" s="32">
        <v>0.23039999999999999</v>
      </c>
      <c r="W2380" s="33">
        <f t="shared" si="74"/>
        <v>8.85</v>
      </c>
    </row>
    <row r="2381" spans="4:23" ht="13.5" thickBot="1" x14ac:dyDescent="0.25">
      <c r="D2381" s="36" t="s">
        <v>6789</v>
      </c>
      <c r="E2381" s="14">
        <v>0.05</v>
      </c>
      <c r="S2381" s="37" t="s">
        <v>6789</v>
      </c>
      <c r="T2381" s="38" t="s">
        <v>2626</v>
      </c>
      <c r="U2381" s="39">
        <f t="shared" si="75"/>
        <v>11.5</v>
      </c>
      <c r="V2381" s="32">
        <v>0.23039999999999999</v>
      </c>
      <c r="W2381" s="33">
        <f t="shared" si="74"/>
        <v>8.85</v>
      </c>
    </row>
    <row r="2382" spans="4:23" ht="13.5" thickBot="1" x14ac:dyDescent="0.25">
      <c r="D2382" s="36" t="s">
        <v>6791</v>
      </c>
      <c r="E2382" s="14">
        <v>0.05</v>
      </c>
      <c r="S2382" s="37" t="s">
        <v>6791</v>
      </c>
      <c r="T2382" s="38" t="s">
        <v>2626</v>
      </c>
      <c r="U2382" s="39">
        <f t="shared" si="75"/>
        <v>11.5</v>
      </c>
      <c r="V2382" s="32">
        <v>0.23039999999999999</v>
      </c>
      <c r="W2382" s="33">
        <f t="shared" si="74"/>
        <v>8.85</v>
      </c>
    </row>
    <row r="2383" spans="4:23" ht="13.5" thickBot="1" x14ac:dyDescent="0.25">
      <c r="D2383" s="36" t="s">
        <v>6793</v>
      </c>
      <c r="E2383" s="14">
        <v>0.05</v>
      </c>
      <c r="S2383" s="37" t="s">
        <v>6793</v>
      </c>
      <c r="T2383" s="38" t="s">
        <v>2626</v>
      </c>
      <c r="U2383" s="39">
        <f t="shared" si="75"/>
        <v>11.5</v>
      </c>
      <c r="V2383" s="32">
        <v>0.23039999999999999</v>
      </c>
      <c r="W2383" s="33">
        <f t="shared" si="74"/>
        <v>8.85</v>
      </c>
    </row>
    <row r="2384" spans="4:23" ht="13.5" thickBot="1" x14ac:dyDescent="0.25">
      <c r="D2384" s="36" t="s">
        <v>6795</v>
      </c>
      <c r="E2384" s="14">
        <v>0.05</v>
      </c>
      <c r="S2384" s="37" t="s">
        <v>6795</v>
      </c>
      <c r="T2384" s="38" t="s">
        <v>2626</v>
      </c>
      <c r="U2384" s="39">
        <f t="shared" si="75"/>
        <v>11.5</v>
      </c>
      <c r="V2384" s="32">
        <v>0.23039999999999999</v>
      </c>
      <c r="W2384" s="33">
        <f t="shared" si="74"/>
        <v>8.85</v>
      </c>
    </row>
    <row r="2385" spans="4:23" ht="13.5" thickBot="1" x14ac:dyDescent="0.25">
      <c r="D2385" s="36" t="s">
        <v>6797</v>
      </c>
      <c r="E2385" s="14">
        <v>0.05</v>
      </c>
      <c r="S2385" s="37" t="s">
        <v>6797</v>
      </c>
      <c r="T2385" s="38" t="s">
        <v>2626</v>
      </c>
      <c r="U2385" s="39">
        <f t="shared" si="75"/>
        <v>11.5</v>
      </c>
      <c r="V2385" s="32">
        <v>0.23039999999999999</v>
      </c>
      <c r="W2385" s="33">
        <f t="shared" si="74"/>
        <v>8.85</v>
      </c>
    </row>
    <row r="2386" spans="4:23" ht="13.5" thickBot="1" x14ac:dyDescent="0.25">
      <c r="D2386" s="36" t="s">
        <v>6799</v>
      </c>
      <c r="E2386" s="14">
        <v>0.05</v>
      </c>
      <c r="S2386" s="37" t="s">
        <v>6799</v>
      </c>
      <c r="T2386" s="38" t="s">
        <v>2626</v>
      </c>
      <c r="U2386" s="39">
        <f t="shared" si="75"/>
        <v>11.5</v>
      </c>
      <c r="V2386" s="32">
        <v>0.23039999999999999</v>
      </c>
      <c r="W2386" s="33">
        <f t="shared" si="74"/>
        <v>8.85</v>
      </c>
    </row>
    <row r="2387" spans="4:23" ht="13.5" thickBot="1" x14ac:dyDescent="0.25">
      <c r="D2387" s="36" t="s">
        <v>6801</v>
      </c>
      <c r="E2387" s="14">
        <v>0.05</v>
      </c>
      <c r="S2387" s="37" t="s">
        <v>6801</v>
      </c>
      <c r="T2387" s="38" t="s">
        <v>2626</v>
      </c>
      <c r="U2387" s="39">
        <f t="shared" si="75"/>
        <v>11.5</v>
      </c>
      <c r="V2387" s="32">
        <v>0.23039999999999999</v>
      </c>
      <c r="W2387" s="33">
        <f t="shared" si="74"/>
        <v>8.85</v>
      </c>
    </row>
    <row r="2388" spans="4:23" ht="13.5" thickBot="1" x14ac:dyDescent="0.25">
      <c r="D2388" s="36" t="s">
        <v>6805</v>
      </c>
      <c r="E2388" s="14">
        <v>0.05</v>
      </c>
      <c r="S2388" s="37" t="s">
        <v>6805</v>
      </c>
      <c r="T2388" s="38" t="s">
        <v>2626</v>
      </c>
      <c r="U2388" s="39">
        <f t="shared" si="75"/>
        <v>11.5</v>
      </c>
      <c r="V2388" s="32">
        <v>0.23039999999999999</v>
      </c>
      <c r="W2388" s="33">
        <f t="shared" si="74"/>
        <v>8.85</v>
      </c>
    </row>
    <row r="2389" spans="4:23" ht="13.5" thickBot="1" x14ac:dyDescent="0.25">
      <c r="D2389" s="36" t="s">
        <v>6807</v>
      </c>
      <c r="E2389" s="14">
        <v>0.05</v>
      </c>
      <c r="S2389" s="37" t="s">
        <v>6807</v>
      </c>
      <c r="T2389" s="38" t="s">
        <v>2626</v>
      </c>
      <c r="U2389" s="39">
        <f t="shared" si="75"/>
        <v>11.5</v>
      </c>
      <c r="V2389" s="32">
        <v>0.23039999999999999</v>
      </c>
      <c r="W2389" s="33">
        <f t="shared" si="74"/>
        <v>8.85</v>
      </c>
    </row>
    <row r="2390" spans="4:23" ht="13.5" thickBot="1" x14ac:dyDescent="0.25">
      <c r="D2390" s="36" t="s">
        <v>6809</v>
      </c>
      <c r="E2390" s="14">
        <v>0.05</v>
      </c>
      <c r="S2390" s="37" t="s">
        <v>6809</v>
      </c>
      <c r="T2390" s="38" t="s">
        <v>2626</v>
      </c>
      <c r="U2390" s="39">
        <f t="shared" si="75"/>
        <v>11.5</v>
      </c>
      <c r="V2390" s="32">
        <v>0.23039999999999999</v>
      </c>
      <c r="W2390" s="33">
        <f t="shared" si="74"/>
        <v>8.85</v>
      </c>
    </row>
    <row r="2391" spans="4:23" ht="13.5" thickBot="1" x14ac:dyDescent="0.25">
      <c r="D2391" s="36" t="s">
        <v>2591</v>
      </c>
      <c r="E2391" s="14">
        <v>0.05</v>
      </c>
      <c r="S2391" s="37" t="s">
        <v>2591</v>
      </c>
      <c r="T2391" s="38" t="s">
        <v>2626</v>
      </c>
      <c r="U2391" s="39">
        <f t="shared" si="75"/>
        <v>11.5</v>
      </c>
      <c r="V2391" s="32">
        <v>0.23039999999999999</v>
      </c>
      <c r="W2391" s="33">
        <f t="shared" si="74"/>
        <v>8.85</v>
      </c>
    </row>
    <row r="2392" spans="4:23" ht="13.5" thickBot="1" x14ac:dyDescent="0.25">
      <c r="D2392" s="36" t="s">
        <v>2593</v>
      </c>
      <c r="E2392" s="14">
        <v>0.05</v>
      </c>
      <c r="S2392" s="37" t="s">
        <v>2593</v>
      </c>
      <c r="T2392" s="38" t="s">
        <v>2626</v>
      </c>
      <c r="U2392" s="39">
        <f t="shared" si="75"/>
        <v>11.5</v>
      </c>
      <c r="V2392" s="32">
        <v>0.23039999999999999</v>
      </c>
      <c r="W2392" s="33">
        <f t="shared" si="74"/>
        <v>8.85</v>
      </c>
    </row>
    <row r="2393" spans="4:23" ht="13.5" thickBot="1" x14ac:dyDescent="0.25">
      <c r="D2393" s="36" t="s">
        <v>2595</v>
      </c>
      <c r="E2393" s="14">
        <v>0.05</v>
      </c>
      <c r="S2393" s="37" t="s">
        <v>2595</v>
      </c>
      <c r="T2393" s="38" t="s">
        <v>2626</v>
      </c>
      <c r="U2393" s="39">
        <f t="shared" si="75"/>
        <v>11.5</v>
      </c>
      <c r="V2393" s="32">
        <v>0.23039999999999999</v>
      </c>
      <c r="W2393" s="33">
        <f t="shared" si="74"/>
        <v>8.85</v>
      </c>
    </row>
    <row r="2394" spans="4:23" ht="13.5" thickBot="1" x14ac:dyDescent="0.25">
      <c r="D2394" s="36" t="s">
        <v>2597</v>
      </c>
      <c r="E2394" s="14">
        <v>0.05</v>
      </c>
      <c r="S2394" s="37" t="s">
        <v>2597</v>
      </c>
      <c r="T2394" s="38" t="s">
        <v>2626</v>
      </c>
      <c r="U2394" s="39">
        <f t="shared" si="75"/>
        <v>11.5</v>
      </c>
      <c r="V2394" s="32">
        <v>0.23039999999999999</v>
      </c>
      <c r="W2394" s="33">
        <f t="shared" si="74"/>
        <v>8.85</v>
      </c>
    </row>
    <row r="2395" spans="4:23" ht="13.5" thickBot="1" x14ac:dyDescent="0.25">
      <c r="D2395" s="36" t="s">
        <v>4880</v>
      </c>
      <c r="E2395" s="14">
        <v>0.05</v>
      </c>
      <c r="S2395" s="37" t="s">
        <v>4880</v>
      </c>
      <c r="T2395" s="38" t="s">
        <v>2626</v>
      </c>
      <c r="U2395" s="39">
        <f t="shared" si="75"/>
        <v>11.5</v>
      </c>
      <c r="V2395" s="32">
        <v>0.23039999999999999</v>
      </c>
      <c r="W2395" s="33">
        <f t="shared" si="74"/>
        <v>8.85</v>
      </c>
    </row>
    <row r="2396" spans="4:23" ht="13.5" thickBot="1" x14ac:dyDescent="0.25">
      <c r="D2396" s="36" t="s">
        <v>4882</v>
      </c>
      <c r="E2396" s="14">
        <v>0.05</v>
      </c>
      <c r="S2396" s="37" t="s">
        <v>4882</v>
      </c>
      <c r="T2396" s="38" t="s">
        <v>2626</v>
      </c>
      <c r="U2396" s="39">
        <f t="shared" si="75"/>
        <v>11.5</v>
      </c>
      <c r="V2396" s="32">
        <v>0.23039999999999999</v>
      </c>
      <c r="W2396" s="33">
        <f t="shared" si="74"/>
        <v>8.85</v>
      </c>
    </row>
    <row r="2397" spans="4:23" ht="13.5" thickBot="1" x14ac:dyDescent="0.25">
      <c r="D2397" s="36" t="s">
        <v>4884</v>
      </c>
      <c r="E2397" s="14">
        <v>0.05</v>
      </c>
      <c r="S2397" s="37" t="s">
        <v>4884</v>
      </c>
      <c r="T2397" s="38" t="s">
        <v>2626</v>
      </c>
      <c r="U2397" s="39">
        <f t="shared" si="75"/>
        <v>11.5</v>
      </c>
      <c r="V2397" s="32">
        <v>0.23039999999999999</v>
      </c>
      <c r="W2397" s="33">
        <f t="shared" si="74"/>
        <v>8.85</v>
      </c>
    </row>
    <row r="2398" spans="4:23" ht="13.5" thickBot="1" x14ac:dyDescent="0.25">
      <c r="D2398" s="36" t="s">
        <v>4885</v>
      </c>
      <c r="E2398" s="14">
        <v>0.05</v>
      </c>
      <c r="S2398" s="37" t="s">
        <v>4885</v>
      </c>
      <c r="T2398" s="38" t="s">
        <v>2626</v>
      </c>
      <c r="U2398" s="39">
        <f t="shared" si="75"/>
        <v>11.5</v>
      </c>
      <c r="V2398" s="32">
        <v>0.23039999999999999</v>
      </c>
      <c r="W2398" s="33">
        <f t="shared" si="74"/>
        <v>8.85</v>
      </c>
    </row>
    <row r="2399" spans="4:23" ht="13.5" thickBot="1" x14ac:dyDescent="0.25">
      <c r="D2399" s="36" t="s">
        <v>4887</v>
      </c>
      <c r="E2399" s="14">
        <v>0.05</v>
      </c>
      <c r="S2399" s="37" t="s">
        <v>4887</v>
      </c>
      <c r="T2399" s="38" t="s">
        <v>2626</v>
      </c>
      <c r="U2399" s="39">
        <f t="shared" si="75"/>
        <v>11.5</v>
      </c>
      <c r="V2399" s="32">
        <v>0.23039999999999999</v>
      </c>
      <c r="W2399" s="33">
        <f t="shared" si="74"/>
        <v>8.85</v>
      </c>
    </row>
    <row r="2400" spans="4:23" ht="13.5" thickBot="1" x14ac:dyDescent="0.25">
      <c r="D2400" s="36" t="s">
        <v>4889</v>
      </c>
      <c r="E2400" s="14">
        <v>0.05</v>
      </c>
      <c r="S2400" s="37" t="s">
        <v>4889</v>
      </c>
      <c r="T2400" s="38" t="s">
        <v>2626</v>
      </c>
      <c r="U2400" s="39">
        <f t="shared" si="75"/>
        <v>11.5</v>
      </c>
      <c r="V2400" s="32">
        <v>0.23039999999999999</v>
      </c>
      <c r="W2400" s="33">
        <f t="shared" si="74"/>
        <v>8.85</v>
      </c>
    </row>
    <row r="2401" spans="4:23" ht="13.5" thickBot="1" x14ac:dyDescent="0.25">
      <c r="D2401" s="36" t="s">
        <v>4890</v>
      </c>
      <c r="E2401" s="14">
        <v>0.05</v>
      </c>
      <c r="S2401" s="37" t="s">
        <v>4890</v>
      </c>
      <c r="T2401" s="38" t="s">
        <v>2626</v>
      </c>
      <c r="U2401" s="39">
        <f t="shared" si="75"/>
        <v>11.5</v>
      </c>
      <c r="V2401" s="32">
        <v>0.23039999999999999</v>
      </c>
      <c r="W2401" s="33">
        <f t="shared" si="74"/>
        <v>8.85</v>
      </c>
    </row>
    <row r="2402" spans="4:23" ht="13.5" thickBot="1" x14ac:dyDescent="0.25">
      <c r="D2402" s="36" t="s">
        <v>4892</v>
      </c>
      <c r="E2402" s="14">
        <v>0.05</v>
      </c>
      <c r="S2402" s="37" t="s">
        <v>4892</v>
      </c>
      <c r="T2402" s="38" t="s">
        <v>2626</v>
      </c>
      <c r="U2402" s="39">
        <f t="shared" si="75"/>
        <v>11.5</v>
      </c>
      <c r="V2402" s="32">
        <v>0.23039999999999999</v>
      </c>
      <c r="W2402" s="33">
        <f t="shared" si="74"/>
        <v>8.85</v>
      </c>
    </row>
    <row r="2403" spans="4:23" ht="13.5" thickBot="1" x14ac:dyDescent="0.25">
      <c r="D2403" s="36" t="s">
        <v>4893</v>
      </c>
      <c r="E2403" s="14">
        <v>0.05</v>
      </c>
      <c r="S2403" s="37" t="s">
        <v>4893</v>
      </c>
      <c r="T2403" s="38" t="s">
        <v>2626</v>
      </c>
      <c r="U2403" s="39">
        <f t="shared" si="75"/>
        <v>11.5</v>
      </c>
      <c r="V2403" s="32">
        <v>0.23039999999999999</v>
      </c>
      <c r="W2403" s="33">
        <f t="shared" si="74"/>
        <v>8.85</v>
      </c>
    </row>
    <row r="2404" spans="4:23" ht="13.5" thickBot="1" x14ac:dyDescent="0.25">
      <c r="D2404" s="36" t="s">
        <v>4895</v>
      </c>
      <c r="E2404" s="14">
        <v>0.05</v>
      </c>
      <c r="S2404" s="37" t="s">
        <v>4895</v>
      </c>
      <c r="T2404" s="38" t="s">
        <v>2626</v>
      </c>
      <c r="U2404" s="39">
        <f t="shared" si="75"/>
        <v>11.5</v>
      </c>
      <c r="V2404" s="32">
        <v>0.23039999999999999</v>
      </c>
      <c r="W2404" s="33">
        <f t="shared" si="74"/>
        <v>8.85</v>
      </c>
    </row>
    <row r="2405" spans="4:23" ht="13.5" thickBot="1" x14ac:dyDescent="0.25">
      <c r="D2405" s="36" t="s">
        <v>4897</v>
      </c>
      <c r="E2405" s="14">
        <v>0.05</v>
      </c>
      <c r="S2405" s="37" t="s">
        <v>4897</v>
      </c>
      <c r="T2405" s="38" t="s">
        <v>2626</v>
      </c>
      <c r="U2405" s="39">
        <f t="shared" si="75"/>
        <v>11.5</v>
      </c>
      <c r="V2405" s="32">
        <v>0.23039999999999999</v>
      </c>
      <c r="W2405" s="33">
        <f t="shared" si="74"/>
        <v>8.85</v>
      </c>
    </row>
    <row r="2406" spans="4:23" ht="13.5" thickBot="1" x14ac:dyDescent="0.25">
      <c r="D2406" s="36" t="s">
        <v>4898</v>
      </c>
      <c r="E2406" s="14">
        <v>0.05</v>
      </c>
      <c r="S2406" s="37" t="s">
        <v>4898</v>
      </c>
      <c r="T2406" s="38" t="s">
        <v>2626</v>
      </c>
      <c r="U2406" s="39">
        <f t="shared" si="75"/>
        <v>11.5</v>
      </c>
      <c r="V2406" s="32">
        <v>0.23039999999999999</v>
      </c>
      <c r="W2406" s="33">
        <f t="shared" si="74"/>
        <v>8.85</v>
      </c>
    </row>
    <row r="2407" spans="4:23" ht="13.5" thickBot="1" x14ac:dyDescent="0.25">
      <c r="D2407" s="36" t="s">
        <v>4900</v>
      </c>
      <c r="E2407" s="14">
        <v>0.05</v>
      </c>
      <c r="S2407" s="37" t="s">
        <v>4900</v>
      </c>
      <c r="T2407" s="38" t="s">
        <v>2626</v>
      </c>
      <c r="U2407" s="39">
        <f t="shared" si="75"/>
        <v>11.5</v>
      </c>
      <c r="V2407" s="32">
        <v>0.23039999999999999</v>
      </c>
      <c r="W2407" s="33">
        <f t="shared" si="74"/>
        <v>8.85</v>
      </c>
    </row>
    <row r="2408" spans="4:23" ht="13.5" thickBot="1" x14ac:dyDescent="0.25">
      <c r="D2408" s="36" t="s">
        <v>4901</v>
      </c>
      <c r="E2408" s="14">
        <v>0.05</v>
      </c>
      <c r="S2408" s="37" t="s">
        <v>4901</v>
      </c>
      <c r="T2408" s="38" t="s">
        <v>2626</v>
      </c>
      <c r="U2408" s="39">
        <f t="shared" si="75"/>
        <v>11.5</v>
      </c>
      <c r="V2408" s="32">
        <v>0.23039999999999999</v>
      </c>
      <c r="W2408" s="33">
        <f t="shared" si="74"/>
        <v>8.85</v>
      </c>
    </row>
    <row r="2409" spans="4:23" ht="13.5" thickBot="1" x14ac:dyDescent="0.25">
      <c r="D2409" s="36" t="s">
        <v>4903</v>
      </c>
      <c r="E2409" s="14">
        <v>0.05</v>
      </c>
      <c r="S2409" s="37" t="s">
        <v>4903</v>
      </c>
      <c r="T2409" s="38" t="s">
        <v>2626</v>
      </c>
      <c r="U2409" s="39">
        <f t="shared" si="75"/>
        <v>11.5</v>
      </c>
      <c r="V2409" s="32">
        <v>0.23039999999999999</v>
      </c>
      <c r="W2409" s="33">
        <f t="shared" si="74"/>
        <v>8.85</v>
      </c>
    </row>
    <row r="2410" spans="4:23" ht="13.5" thickBot="1" x14ac:dyDescent="0.25">
      <c r="D2410" s="36" t="s">
        <v>4905</v>
      </c>
      <c r="E2410" s="14">
        <v>0.05</v>
      </c>
      <c r="S2410" s="37" t="s">
        <v>4905</v>
      </c>
      <c r="T2410" s="38" t="s">
        <v>2626</v>
      </c>
      <c r="U2410" s="39">
        <f t="shared" si="75"/>
        <v>11.5</v>
      </c>
      <c r="V2410" s="32">
        <v>0.23039999999999999</v>
      </c>
      <c r="W2410" s="33">
        <f t="shared" si="74"/>
        <v>8.85</v>
      </c>
    </row>
    <row r="2411" spans="4:23" ht="13.5" thickBot="1" x14ac:dyDescent="0.25">
      <c r="D2411" s="36" t="s">
        <v>4906</v>
      </c>
      <c r="E2411" s="14">
        <v>0.05</v>
      </c>
      <c r="S2411" s="37" t="s">
        <v>4906</v>
      </c>
      <c r="T2411" s="38" t="s">
        <v>2626</v>
      </c>
      <c r="U2411" s="39">
        <f t="shared" si="75"/>
        <v>11.5</v>
      </c>
      <c r="V2411" s="32">
        <v>0.23039999999999999</v>
      </c>
      <c r="W2411" s="33">
        <f t="shared" si="74"/>
        <v>8.85</v>
      </c>
    </row>
    <row r="2412" spans="4:23" ht="13.5" thickBot="1" x14ac:dyDescent="0.25">
      <c r="D2412" s="36" t="s">
        <v>4908</v>
      </c>
      <c r="E2412" s="14">
        <v>0.05</v>
      </c>
      <c r="S2412" s="37" t="s">
        <v>4908</v>
      </c>
      <c r="T2412" s="38" t="s">
        <v>2626</v>
      </c>
      <c r="U2412" s="39">
        <f t="shared" si="75"/>
        <v>11.5</v>
      </c>
      <c r="V2412" s="32">
        <v>0.23039999999999999</v>
      </c>
      <c r="W2412" s="33">
        <f t="shared" si="74"/>
        <v>8.85</v>
      </c>
    </row>
    <row r="2413" spans="4:23" ht="13.5" thickBot="1" x14ac:dyDescent="0.25">
      <c r="D2413" s="36" t="s">
        <v>4910</v>
      </c>
      <c r="E2413" s="14">
        <v>0.05</v>
      </c>
      <c r="S2413" s="37" t="s">
        <v>4910</v>
      </c>
      <c r="T2413" s="38" t="s">
        <v>2626</v>
      </c>
      <c r="U2413" s="39">
        <f t="shared" si="75"/>
        <v>11.5</v>
      </c>
      <c r="V2413" s="32">
        <v>0.23039999999999999</v>
      </c>
      <c r="W2413" s="33">
        <f t="shared" si="74"/>
        <v>8.85</v>
      </c>
    </row>
    <row r="2414" spans="4:23" ht="13.5" thickBot="1" x14ac:dyDescent="0.25">
      <c r="D2414" s="36" t="s">
        <v>4912</v>
      </c>
      <c r="E2414" s="14">
        <v>0.05</v>
      </c>
      <c r="S2414" s="37" t="s">
        <v>4912</v>
      </c>
      <c r="T2414" s="38" t="s">
        <v>2626</v>
      </c>
      <c r="U2414" s="39">
        <f t="shared" si="75"/>
        <v>11.5</v>
      </c>
      <c r="V2414" s="32">
        <v>0.23039999999999999</v>
      </c>
      <c r="W2414" s="33">
        <f t="shared" si="74"/>
        <v>8.85</v>
      </c>
    </row>
    <row r="2415" spans="4:23" ht="13.5" thickBot="1" x14ac:dyDescent="0.25">
      <c r="D2415" s="36" t="s">
        <v>4914</v>
      </c>
      <c r="E2415" s="14">
        <v>0.05</v>
      </c>
      <c r="S2415" s="37" t="s">
        <v>4914</v>
      </c>
      <c r="T2415" s="38" t="s">
        <v>2626</v>
      </c>
      <c r="U2415" s="39">
        <f t="shared" si="75"/>
        <v>11.5</v>
      </c>
      <c r="V2415" s="32">
        <v>0.23039999999999999</v>
      </c>
      <c r="W2415" s="33">
        <f t="shared" si="74"/>
        <v>8.85</v>
      </c>
    </row>
    <row r="2416" spans="4:23" ht="13.5" thickBot="1" x14ac:dyDescent="0.25">
      <c r="D2416" s="36" t="s">
        <v>4915</v>
      </c>
      <c r="E2416" s="14">
        <v>0.05</v>
      </c>
      <c r="S2416" s="37" t="s">
        <v>4915</v>
      </c>
      <c r="T2416" s="38" t="s">
        <v>2626</v>
      </c>
      <c r="U2416" s="39">
        <f t="shared" si="75"/>
        <v>11.5</v>
      </c>
      <c r="V2416" s="32">
        <v>0.23039999999999999</v>
      </c>
      <c r="W2416" s="33">
        <f t="shared" si="74"/>
        <v>8.85</v>
      </c>
    </row>
    <row r="2417" spans="4:23" ht="13.5" thickBot="1" x14ac:dyDescent="0.25">
      <c r="D2417" s="36" t="s">
        <v>4917</v>
      </c>
      <c r="E2417" s="14">
        <v>0.05</v>
      </c>
      <c r="S2417" s="37" t="s">
        <v>4917</v>
      </c>
      <c r="T2417" s="38" t="s">
        <v>2626</v>
      </c>
      <c r="U2417" s="39">
        <f t="shared" si="75"/>
        <v>11.5</v>
      </c>
      <c r="V2417" s="32">
        <v>0.23039999999999999</v>
      </c>
      <c r="W2417" s="33">
        <f t="shared" si="74"/>
        <v>8.85</v>
      </c>
    </row>
    <row r="2418" spans="4:23" ht="13.5" thickBot="1" x14ac:dyDescent="0.25">
      <c r="D2418" s="36" t="s">
        <v>4918</v>
      </c>
      <c r="E2418" s="14">
        <v>0.05</v>
      </c>
      <c r="S2418" s="37" t="s">
        <v>4918</v>
      </c>
      <c r="T2418" s="38" t="s">
        <v>2626</v>
      </c>
      <c r="U2418" s="39">
        <f t="shared" si="75"/>
        <v>11.5</v>
      </c>
      <c r="V2418" s="32">
        <v>0.23039999999999999</v>
      </c>
      <c r="W2418" s="33">
        <f t="shared" si="74"/>
        <v>8.85</v>
      </c>
    </row>
    <row r="2419" spans="4:23" ht="13.5" thickBot="1" x14ac:dyDescent="0.25">
      <c r="D2419" s="36" t="s">
        <v>4920</v>
      </c>
      <c r="E2419" s="14">
        <v>0.05</v>
      </c>
      <c r="S2419" s="37" t="s">
        <v>4920</v>
      </c>
      <c r="T2419" s="38" t="s">
        <v>2626</v>
      </c>
      <c r="U2419" s="39">
        <f t="shared" si="75"/>
        <v>11.5</v>
      </c>
      <c r="V2419" s="32">
        <v>0.23039999999999999</v>
      </c>
      <c r="W2419" s="33">
        <f t="shared" si="74"/>
        <v>8.85</v>
      </c>
    </row>
    <row r="2420" spans="4:23" ht="13.5" thickBot="1" x14ac:dyDescent="0.25">
      <c r="D2420" s="36" t="s">
        <v>2652</v>
      </c>
      <c r="E2420" s="14">
        <v>0.05</v>
      </c>
      <c r="S2420" s="37" t="s">
        <v>2652</v>
      </c>
      <c r="T2420" s="38" t="s">
        <v>2626</v>
      </c>
      <c r="U2420" s="39">
        <f t="shared" si="75"/>
        <v>11.5</v>
      </c>
      <c r="V2420" s="32">
        <v>0.23039999999999999</v>
      </c>
      <c r="W2420" s="33">
        <f t="shared" si="74"/>
        <v>8.85</v>
      </c>
    </row>
    <row r="2421" spans="4:23" ht="13.5" thickBot="1" x14ac:dyDescent="0.25">
      <c r="D2421" s="36" t="s">
        <v>2653</v>
      </c>
      <c r="E2421" s="14">
        <v>0.05</v>
      </c>
      <c r="S2421" s="37" t="s">
        <v>2653</v>
      </c>
      <c r="T2421" s="38" t="s">
        <v>2626</v>
      </c>
      <c r="U2421" s="39">
        <f t="shared" si="75"/>
        <v>11.5</v>
      </c>
      <c r="V2421" s="32">
        <v>0.23039999999999999</v>
      </c>
      <c r="W2421" s="33">
        <f t="shared" si="74"/>
        <v>8.85</v>
      </c>
    </row>
    <row r="2422" spans="4:23" ht="13.5" thickBot="1" x14ac:dyDescent="0.25">
      <c r="D2422" s="36" t="s">
        <v>2654</v>
      </c>
      <c r="E2422" s="14">
        <v>0.05</v>
      </c>
      <c r="S2422" s="37" t="s">
        <v>2654</v>
      </c>
      <c r="T2422" s="38" t="s">
        <v>2626</v>
      </c>
      <c r="U2422" s="39">
        <f t="shared" si="75"/>
        <v>11.5</v>
      </c>
      <c r="V2422" s="32">
        <v>0.23039999999999999</v>
      </c>
      <c r="W2422" s="33">
        <f t="shared" si="74"/>
        <v>8.85</v>
      </c>
    </row>
    <row r="2423" spans="4:23" ht="13.5" thickBot="1" x14ac:dyDescent="0.25">
      <c r="D2423" s="36" t="s">
        <v>2655</v>
      </c>
      <c r="E2423" s="14">
        <v>0.05</v>
      </c>
      <c r="S2423" s="37" t="s">
        <v>2655</v>
      </c>
      <c r="T2423" s="38" t="s">
        <v>2626</v>
      </c>
      <c r="U2423" s="39">
        <f t="shared" si="75"/>
        <v>11.5</v>
      </c>
      <c r="V2423" s="32">
        <v>0.23039999999999999</v>
      </c>
      <c r="W2423" s="33">
        <f t="shared" si="74"/>
        <v>8.85</v>
      </c>
    </row>
    <row r="2424" spans="4:23" ht="13.5" thickBot="1" x14ac:dyDescent="0.25">
      <c r="D2424" s="36" t="s">
        <v>2657</v>
      </c>
      <c r="E2424" s="14">
        <v>0.05</v>
      </c>
      <c r="S2424" s="37" t="s">
        <v>2657</v>
      </c>
      <c r="T2424" s="38" t="s">
        <v>2626</v>
      </c>
      <c r="U2424" s="39">
        <f t="shared" si="75"/>
        <v>11.5</v>
      </c>
      <c r="V2424" s="32">
        <v>0.23039999999999999</v>
      </c>
      <c r="W2424" s="33">
        <f t="shared" si="74"/>
        <v>8.85</v>
      </c>
    </row>
    <row r="2425" spans="4:23" ht="13.5" thickBot="1" x14ac:dyDescent="0.25">
      <c r="D2425" s="36" t="s">
        <v>2659</v>
      </c>
      <c r="E2425" s="14">
        <v>0.05</v>
      </c>
      <c r="S2425" s="37" t="s">
        <v>2659</v>
      </c>
      <c r="T2425" s="38" t="s">
        <v>2626</v>
      </c>
      <c r="U2425" s="39">
        <f t="shared" si="75"/>
        <v>11.5</v>
      </c>
      <c r="V2425" s="32">
        <v>0.23039999999999999</v>
      </c>
      <c r="W2425" s="33">
        <f t="shared" si="74"/>
        <v>8.85</v>
      </c>
    </row>
    <row r="2426" spans="4:23" ht="13.5" thickBot="1" x14ac:dyDescent="0.25">
      <c r="D2426" s="36" t="s">
        <v>2661</v>
      </c>
      <c r="E2426" s="14">
        <v>0.05</v>
      </c>
      <c r="S2426" s="37" t="s">
        <v>2661</v>
      </c>
      <c r="T2426" s="38" t="s">
        <v>2626</v>
      </c>
      <c r="U2426" s="39">
        <f t="shared" si="75"/>
        <v>11.5</v>
      </c>
      <c r="V2426" s="32">
        <v>0.23039999999999999</v>
      </c>
      <c r="W2426" s="33">
        <f t="shared" si="74"/>
        <v>8.85</v>
      </c>
    </row>
    <row r="2427" spans="4:23" ht="13.5" thickBot="1" x14ac:dyDescent="0.25">
      <c r="D2427" s="36" t="s">
        <v>2663</v>
      </c>
      <c r="E2427" s="14">
        <v>0.05</v>
      </c>
      <c r="S2427" s="37" t="s">
        <v>2663</v>
      </c>
      <c r="T2427" s="38" t="s">
        <v>2626</v>
      </c>
      <c r="U2427" s="39">
        <f t="shared" si="75"/>
        <v>11.5</v>
      </c>
      <c r="V2427" s="32">
        <v>0.23039999999999999</v>
      </c>
      <c r="W2427" s="33">
        <f t="shared" si="74"/>
        <v>8.85</v>
      </c>
    </row>
    <row r="2428" spans="4:23" ht="13.5" thickBot="1" x14ac:dyDescent="0.25">
      <c r="D2428" s="36" t="s">
        <v>2665</v>
      </c>
      <c r="E2428" s="14">
        <v>0.05</v>
      </c>
      <c r="S2428" s="37" t="s">
        <v>2665</v>
      </c>
      <c r="T2428" s="38" t="s">
        <v>2626</v>
      </c>
      <c r="U2428" s="39">
        <f t="shared" si="75"/>
        <v>11.5</v>
      </c>
      <c r="V2428" s="32">
        <v>0.23039999999999999</v>
      </c>
      <c r="W2428" s="33">
        <f t="shared" si="74"/>
        <v>8.85</v>
      </c>
    </row>
    <row r="2429" spans="4:23" ht="13.5" thickBot="1" x14ac:dyDescent="0.25">
      <c r="D2429" s="36" t="s">
        <v>2667</v>
      </c>
      <c r="E2429" s="14">
        <v>0.05</v>
      </c>
      <c r="S2429" s="37" t="s">
        <v>2667</v>
      </c>
      <c r="T2429" s="38" t="s">
        <v>2626</v>
      </c>
      <c r="U2429" s="39">
        <f t="shared" si="75"/>
        <v>11.5</v>
      </c>
      <c r="V2429" s="32">
        <v>0.23039999999999999</v>
      </c>
      <c r="W2429" s="33">
        <f t="shared" si="74"/>
        <v>8.85</v>
      </c>
    </row>
    <row r="2430" spans="4:23" ht="13.5" thickBot="1" x14ac:dyDescent="0.25">
      <c r="D2430" s="36" t="s">
        <v>2669</v>
      </c>
      <c r="E2430" s="14">
        <v>0.05</v>
      </c>
      <c r="S2430" s="37" t="s">
        <v>2669</v>
      </c>
      <c r="T2430" s="38" t="s">
        <v>2626</v>
      </c>
      <c r="U2430" s="39">
        <f t="shared" si="75"/>
        <v>11.5</v>
      </c>
      <c r="V2430" s="32">
        <v>0.23039999999999999</v>
      </c>
      <c r="W2430" s="33">
        <f t="shared" si="74"/>
        <v>8.85</v>
      </c>
    </row>
    <row r="2431" spans="4:23" ht="13.5" thickBot="1" x14ac:dyDescent="0.25">
      <c r="D2431" s="36" t="s">
        <v>2671</v>
      </c>
      <c r="E2431" s="14">
        <v>0.05</v>
      </c>
      <c r="S2431" s="37" t="s">
        <v>2671</v>
      </c>
      <c r="T2431" s="38" t="s">
        <v>2626</v>
      </c>
      <c r="U2431" s="39">
        <f t="shared" si="75"/>
        <v>11.5</v>
      </c>
      <c r="V2431" s="32">
        <v>0.23039999999999999</v>
      </c>
      <c r="W2431" s="33">
        <f t="shared" si="74"/>
        <v>8.85</v>
      </c>
    </row>
    <row r="2432" spans="4:23" ht="13.5" thickBot="1" x14ac:dyDescent="0.25">
      <c r="D2432" s="36" t="s">
        <v>2673</v>
      </c>
      <c r="E2432" s="14">
        <v>0.05</v>
      </c>
      <c r="S2432" s="37" t="s">
        <v>2673</v>
      </c>
      <c r="T2432" s="38" t="s">
        <v>2626</v>
      </c>
      <c r="U2432" s="39">
        <f t="shared" si="75"/>
        <v>11.5</v>
      </c>
      <c r="V2432" s="32">
        <v>0.23039999999999999</v>
      </c>
      <c r="W2432" s="33">
        <f t="shared" si="74"/>
        <v>8.85</v>
      </c>
    </row>
    <row r="2433" spans="4:23" ht="13.5" thickBot="1" x14ac:dyDescent="0.25">
      <c r="D2433" s="36" t="s">
        <v>2675</v>
      </c>
      <c r="E2433" s="14">
        <v>0.05</v>
      </c>
      <c r="S2433" s="37" t="s">
        <v>2675</v>
      </c>
      <c r="T2433" s="38" t="s">
        <v>2626</v>
      </c>
      <c r="U2433" s="39">
        <f t="shared" si="75"/>
        <v>11.5</v>
      </c>
      <c r="V2433" s="32">
        <v>0.23039999999999999</v>
      </c>
      <c r="W2433" s="33">
        <f t="shared" si="74"/>
        <v>8.85</v>
      </c>
    </row>
    <row r="2434" spans="4:23" ht="13.5" thickBot="1" x14ac:dyDescent="0.25">
      <c r="D2434" s="36" t="s">
        <v>2677</v>
      </c>
      <c r="E2434" s="14">
        <v>0.05</v>
      </c>
      <c r="S2434" s="37" t="s">
        <v>2677</v>
      </c>
      <c r="T2434" s="38" t="s">
        <v>2626</v>
      </c>
      <c r="U2434" s="39">
        <f t="shared" si="75"/>
        <v>11.5</v>
      </c>
      <c r="V2434" s="32">
        <v>0.23039999999999999</v>
      </c>
      <c r="W2434" s="33">
        <f t="shared" si="74"/>
        <v>8.85</v>
      </c>
    </row>
    <row r="2435" spans="4:23" ht="13.5" thickBot="1" x14ac:dyDescent="0.25">
      <c r="D2435" s="36" t="s">
        <v>2678</v>
      </c>
      <c r="E2435" s="14">
        <v>0.05</v>
      </c>
      <c r="S2435" s="37" t="s">
        <v>2678</v>
      </c>
      <c r="T2435" s="38" t="s">
        <v>2626</v>
      </c>
      <c r="U2435" s="39">
        <f t="shared" si="75"/>
        <v>11.5</v>
      </c>
      <c r="V2435" s="32">
        <v>0.23039999999999999</v>
      </c>
      <c r="W2435" s="33">
        <f t="shared" si="74"/>
        <v>8.85</v>
      </c>
    </row>
    <row r="2436" spans="4:23" ht="13.5" thickBot="1" x14ac:dyDescent="0.25">
      <c r="D2436" s="36" t="s">
        <v>2679</v>
      </c>
      <c r="E2436" s="14">
        <v>0.05</v>
      </c>
      <c r="S2436" s="37" t="s">
        <v>2679</v>
      </c>
      <c r="T2436" s="38" t="s">
        <v>2626</v>
      </c>
      <c r="U2436" s="39">
        <f t="shared" si="75"/>
        <v>11.5</v>
      </c>
      <c r="V2436" s="32">
        <v>0.23039999999999999</v>
      </c>
      <c r="W2436" s="33">
        <f t="shared" si="74"/>
        <v>8.85</v>
      </c>
    </row>
    <row r="2437" spans="4:23" ht="13.5" thickBot="1" x14ac:dyDescent="0.25">
      <c r="D2437" s="36" t="s">
        <v>2680</v>
      </c>
      <c r="E2437" s="14">
        <v>0.05</v>
      </c>
      <c r="S2437" s="37" t="s">
        <v>2680</v>
      </c>
      <c r="T2437" s="38" t="s">
        <v>2626</v>
      </c>
      <c r="U2437" s="39">
        <f t="shared" si="75"/>
        <v>11.5</v>
      </c>
      <c r="V2437" s="32">
        <v>0.23039999999999999</v>
      </c>
      <c r="W2437" s="33">
        <f t="shared" ref="W2437:W2500" si="76">ROUND(U2437*IF(V2437=1,1,(1-V2437)),3)</f>
        <v>8.85</v>
      </c>
    </row>
    <row r="2438" spans="4:23" ht="13.5" thickBot="1" x14ac:dyDescent="0.25">
      <c r="D2438" s="36" t="s">
        <v>2681</v>
      </c>
      <c r="E2438" s="14">
        <v>0.05</v>
      </c>
      <c r="S2438" s="37" t="s">
        <v>2681</v>
      </c>
      <c r="T2438" s="38" t="s">
        <v>2626</v>
      </c>
      <c r="U2438" s="39">
        <f t="shared" si="75"/>
        <v>11.5</v>
      </c>
      <c r="V2438" s="32">
        <v>0.23039999999999999</v>
      </c>
      <c r="W2438" s="33">
        <f t="shared" si="76"/>
        <v>8.85</v>
      </c>
    </row>
    <row r="2439" spans="4:23" ht="13.5" thickBot="1" x14ac:dyDescent="0.25">
      <c r="D2439" s="36" t="s">
        <v>2682</v>
      </c>
      <c r="E2439" s="14">
        <v>0.05</v>
      </c>
      <c r="S2439" s="37" t="s">
        <v>2682</v>
      </c>
      <c r="T2439" s="38" t="s">
        <v>2626</v>
      </c>
      <c r="U2439" s="39">
        <f t="shared" si="75"/>
        <v>11.5</v>
      </c>
      <c r="V2439" s="32">
        <v>0.23039999999999999</v>
      </c>
      <c r="W2439" s="33">
        <f t="shared" si="76"/>
        <v>8.85</v>
      </c>
    </row>
    <row r="2440" spans="4:23" ht="13.5" thickBot="1" x14ac:dyDescent="0.25">
      <c r="D2440" s="36" t="s">
        <v>2683</v>
      </c>
      <c r="E2440" s="14">
        <v>0.05</v>
      </c>
      <c r="S2440" s="37" t="s">
        <v>2683</v>
      </c>
      <c r="T2440" s="38" t="s">
        <v>2626</v>
      </c>
      <c r="U2440" s="39">
        <f t="shared" ref="U2440:U2452" si="77">$T$1</f>
        <v>11.5</v>
      </c>
      <c r="V2440" s="32">
        <v>0.23039999999999999</v>
      </c>
      <c r="W2440" s="33">
        <f t="shared" si="76"/>
        <v>8.85</v>
      </c>
    </row>
    <row r="2441" spans="4:23" ht="13.5" thickBot="1" x14ac:dyDescent="0.25">
      <c r="D2441" s="36" t="s">
        <v>2684</v>
      </c>
      <c r="E2441" s="14">
        <v>0.05</v>
      </c>
      <c r="S2441" s="37" t="s">
        <v>2684</v>
      </c>
      <c r="T2441" s="38" t="s">
        <v>2626</v>
      </c>
      <c r="U2441" s="39">
        <f t="shared" si="77"/>
        <v>11.5</v>
      </c>
      <c r="V2441" s="32">
        <v>0.23039999999999999</v>
      </c>
      <c r="W2441" s="33">
        <f t="shared" si="76"/>
        <v>8.85</v>
      </c>
    </row>
    <row r="2442" spans="4:23" ht="13.5" thickBot="1" x14ac:dyDescent="0.25">
      <c r="D2442" s="36" t="s">
        <v>2686</v>
      </c>
      <c r="E2442" s="14">
        <v>0.05</v>
      </c>
      <c r="S2442" s="37" t="s">
        <v>2686</v>
      </c>
      <c r="T2442" s="38" t="s">
        <v>2626</v>
      </c>
      <c r="U2442" s="39">
        <f t="shared" si="77"/>
        <v>11.5</v>
      </c>
      <c r="V2442" s="32">
        <v>0.23039999999999999</v>
      </c>
      <c r="W2442" s="33">
        <f t="shared" si="76"/>
        <v>8.85</v>
      </c>
    </row>
    <row r="2443" spans="4:23" ht="13.5" thickBot="1" x14ac:dyDescent="0.25">
      <c r="D2443" s="36" t="s">
        <v>2687</v>
      </c>
      <c r="E2443" s="14">
        <v>0.05</v>
      </c>
      <c r="S2443" s="37" t="s">
        <v>2687</v>
      </c>
      <c r="T2443" s="38" t="s">
        <v>2626</v>
      </c>
      <c r="U2443" s="39">
        <f t="shared" si="77"/>
        <v>11.5</v>
      </c>
      <c r="V2443" s="32">
        <v>0.23039999999999999</v>
      </c>
      <c r="W2443" s="33">
        <f t="shared" si="76"/>
        <v>8.85</v>
      </c>
    </row>
    <row r="2444" spans="4:23" ht="13.5" thickBot="1" x14ac:dyDescent="0.25">
      <c r="D2444" s="36" t="s">
        <v>2689</v>
      </c>
      <c r="E2444" s="14">
        <v>0.05</v>
      </c>
      <c r="S2444" s="37" t="s">
        <v>2689</v>
      </c>
      <c r="T2444" s="38" t="s">
        <v>2626</v>
      </c>
      <c r="U2444" s="39">
        <f t="shared" si="77"/>
        <v>11.5</v>
      </c>
      <c r="V2444" s="32">
        <v>0.23039999999999999</v>
      </c>
      <c r="W2444" s="33">
        <f t="shared" si="76"/>
        <v>8.85</v>
      </c>
    </row>
    <row r="2445" spans="4:23" ht="13.5" thickBot="1" x14ac:dyDescent="0.25">
      <c r="D2445" s="36" t="s">
        <v>4860</v>
      </c>
      <c r="E2445" s="14">
        <v>0.05</v>
      </c>
      <c r="S2445" s="37" t="s">
        <v>4860</v>
      </c>
      <c r="T2445" s="38" t="s">
        <v>2626</v>
      </c>
      <c r="U2445" s="39">
        <f t="shared" si="77"/>
        <v>11.5</v>
      </c>
      <c r="V2445" s="32">
        <v>0.23039999999999999</v>
      </c>
      <c r="W2445" s="33">
        <f t="shared" si="76"/>
        <v>8.85</v>
      </c>
    </row>
    <row r="2446" spans="4:23" ht="13.5" thickBot="1" x14ac:dyDescent="0.25">
      <c r="D2446" s="36" t="s">
        <v>4862</v>
      </c>
      <c r="E2446" s="14">
        <v>0.05</v>
      </c>
      <c r="S2446" s="37" t="s">
        <v>4862</v>
      </c>
      <c r="T2446" s="38" t="s">
        <v>2626</v>
      </c>
      <c r="U2446" s="39">
        <f t="shared" si="77"/>
        <v>11.5</v>
      </c>
      <c r="V2446" s="32">
        <v>0.23039999999999999</v>
      </c>
      <c r="W2446" s="33">
        <f t="shared" si="76"/>
        <v>8.85</v>
      </c>
    </row>
    <row r="2447" spans="4:23" ht="13.5" thickBot="1" x14ac:dyDescent="0.25">
      <c r="D2447" s="36" t="s">
        <v>4864</v>
      </c>
      <c r="E2447" s="14">
        <v>0.05</v>
      </c>
      <c r="S2447" s="37" t="s">
        <v>4864</v>
      </c>
      <c r="T2447" s="38" t="s">
        <v>2626</v>
      </c>
      <c r="U2447" s="39">
        <f t="shared" si="77"/>
        <v>11.5</v>
      </c>
      <c r="V2447" s="32">
        <v>0.23039999999999999</v>
      </c>
      <c r="W2447" s="33">
        <f t="shared" si="76"/>
        <v>8.85</v>
      </c>
    </row>
    <row r="2448" spans="4:23" ht="13.5" thickBot="1" x14ac:dyDescent="0.25">
      <c r="D2448" s="36" t="s">
        <v>4865</v>
      </c>
      <c r="E2448" s="14">
        <v>0.05</v>
      </c>
      <c r="S2448" s="37" t="s">
        <v>4865</v>
      </c>
      <c r="T2448" s="38" t="s">
        <v>2626</v>
      </c>
      <c r="U2448" s="39">
        <f t="shared" si="77"/>
        <v>11.5</v>
      </c>
      <c r="V2448" s="32">
        <v>0.23039999999999999</v>
      </c>
      <c r="W2448" s="33">
        <f t="shared" si="76"/>
        <v>8.85</v>
      </c>
    </row>
    <row r="2449" spans="4:23" ht="13.5" thickBot="1" x14ac:dyDescent="0.25">
      <c r="D2449" s="36" t="s">
        <v>4867</v>
      </c>
      <c r="E2449" s="14">
        <v>0.05</v>
      </c>
      <c r="S2449" s="37" t="s">
        <v>4867</v>
      </c>
      <c r="T2449" s="38" t="s">
        <v>2626</v>
      </c>
      <c r="U2449" s="39">
        <f t="shared" si="77"/>
        <v>11.5</v>
      </c>
      <c r="V2449" s="32">
        <v>0.23039999999999999</v>
      </c>
      <c r="W2449" s="33">
        <f t="shared" si="76"/>
        <v>8.85</v>
      </c>
    </row>
    <row r="2450" spans="4:23" ht="13.5" thickBot="1" x14ac:dyDescent="0.25">
      <c r="D2450" s="36" t="s">
        <v>4869</v>
      </c>
      <c r="E2450" s="14">
        <v>0.05</v>
      </c>
      <c r="S2450" s="37" t="s">
        <v>4869</v>
      </c>
      <c r="T2450" s="38" t="s">
        <v>2626</v>
      </c>
      <c r="U2450" s="39">
        <f t="shared" si="77"/>
        <v>11.5</v>
      </c>
      <c r="V2450" s="32">
        <v>0.23039999999999999</v>
      </c>
      <c r="W2450" s="33">
        <f t="shared" si="76"/>
        <v>8.85</v>
      </c>
    </row>
    <row r="2451" spans="4:23" ht="13.5" thickBot="1" x14ac:dyDescent="0.25">
      <c r="D2451" s="36" t="s">
        <v>4871</v>
      </c>
      <c r="E2451" s="14">
        <v>0.05</v>
      </c>
      <c r="S2451" s="37" t="s">
        <v>4871</v>
      </c>
      <c r="T2451" s="38" t="s">
        <v>2626</v>
      </c>
      <c r="U2451" s="39">
        <f t="shared" si="77"/>
        <v>11.5</v>
      </c>
      <c r="V2451" s="32">
        <v>0.23039999999999999</v>
      </c>
      <c r="W2451" s="33">
        <f t="shared" si="76"/>
        <v>8.85</v>
      </c>
    </row>
    <row r="2452" spans="4:23" x14ac:dyDescent="0.2">
      <c r="D2452" s="36" t="s">
        <v>4873</v>
      </c>
      <c r="E2452" s="14">
        <v>0.05</v>
      </c>
      <c r="S2452" s="37" t="s">
        <v>4873</v>
      </c>
      <c r="T2452" s="38" t="s">
        <v>2626</v>
      </c>
      <c r="U2452" s="39">
        <f t="shared" si="77"/>
        <v>11.5</v>
      </c>
      <c r="V2452" s="32">
        <v>0.23039999999999999</v>
      </c>
      <c r="W2452" s="33">
        <f t="shared" si="76"/>
        <v>8.85</v>
      </c>
    </row>
    <row r="2453" spans="4:23" x14ac:dyDescent="0.2">
      <c r="D2453" s="36" t="s">
        <v>6946</v>
      </c>
      <c r="E2453" s="14">
        <v>0.05</v>
      </c>
      <c r="S2453" s="37" t="s">
        <v>6946</v>
      </c>
      <c r="T2453" s="38" t="s">
        <v>409</v>
      </c>
      <c r="U2453" s="39">
        <f>$T$1</f>
        <v>11.5</v>
      </c>
      <c r="V2453" s="40">
        <v>0.13039999999999999</v>
      </c>
      <c r="W2453" s="49">
        <f t="shared" si="76"/>
        <v>10</v>
      </c>
    </row>
    <row r="2454" spans="4:23" x14ac:dyDescent="0.2">
      <c r="D2454" s="36" t="s">
        <v>6948</v>
      </c>
      <c r="E2454" s="14">
        <v>0.05</v>
      </c>
      <c r="S2454" s="37" t="s">
        <v>6948</v>
      </c>
      <c r="T2454" s="38" t="s">
        <v>409</v>
      </c>
      <c r="U2454" s="39">
        <f t="shared" ref="U2454:U2517" si="78">$T$1</f>
        <v>11.5</v>
      </c>
      <c r="V2454" s="40">
        <v>0.13039999999999999</v>
      </c>
      <c r="W2454" s="33">
        <f t="shared" si="76"/>
        <v>10</v>
      </c>
    </row>
    <row r="2455" spans="4:23" x14ac:dyDescent="0.2">
      <c r="D2455" s="36" t="s">
        <v>6950</v>
      </c>
      <c r="E2455" s="14">
        <v>0.05</v>
      </c>
      <c r="S2455" s="37" t="s">
        <v>6950</v>
      </c>
      <c r="T2455" s="38" t="s">
        <v>409</v>
      </c>
      <c r="U2455" s="39">
        <f t="shared" si="78"/>
        <v>11.5</v>
      </c>
      <c r="V2455" s="40">
        <v>0.13039999999999999</v>
      </c>
      <c r="W2455" s="33">
        <f t="shared" si="76"/>
        <v>10</v>
      </c>
    </row>
    <row r="2456" spans="4:23" x14ac:dyDescent="0.2">
      <c r="D2456" s="36" t="s">
        <v>6952</v>
      </c>
      <c r="E2456" s="14">
        <v>0.05</v>
      </c>
      <c r="S2456" s="37" t="s">
        <v>6952</v>
      </c>
      <c r="T2456" s="38" t="s">
        <v>409</v>
      </c>
      <c r="U2456" s="39">
        <f t="shared" si="78"/>
        <v>11.5</v>
      </c>
      <c r="V2456" s="40">
        <v>0.13039999999999999</v>
      </c>
      <c r="W2456" s="33">
        <f t="shared" si="76"/>
        <v>10</v>
      </c>
    </row>
    <row r="2457" spans="4:23" x14ac:dyDescent="0.2">
      <c r="D2457" s="36" t="s">
        <v>6954</v>
      </c>
      <c r="E2457" s="14">
        <v>0.05</v>
      </c>
      <c r="S2457" s="37" t="s">
        <v>6954</v>
      </c>
      <c r="T2457" s="38" t="s">
        <v>409</v>
      </c>
      <c r="U2457" s="39">
        <f t="shared" si="78"/>
        <v>11.5</v>
      </c>
      <c r="V2457" s="40">
        <v>0.13039999999999999</v>
      </c>
      <c r="W2457" s="33">
        <f t="shared" si="76"/>
        <v>10</v>
      </c>
    </row>
    <row r="2458" spans="4:23" x14ac:dyDescent="0.2">
      <c r="D2458" s="36" t="s">
        <v>6956</v>
      </c>
      <c r="E2458" s="14">
        <v>0.05</v>
      </c>
      <c r="S2458" s="37" t="s">
        <v>6956</v>
      </c>
      <c r="T2458" s="38" t="s">
        <v>409</v>
      </c>
      <c r="U2458" s="39">
        <f t="shared" si="78"/>
        <v>11.5</v>
      </c>
      <c r="V2458" s="40">
        <v>0.13039999999999999</v>
      </c>
      <c r="W2458" s="33">
        <f t="shared" si="76"/>
        <v>10</v>
      </c>
    </row>
    <row r="2459" spans="4:23" x14ac:dyDescent="0.2">
      <c r="D2459" s="36" t="s">
        <v>5173</v>
      </c>
      <c r="E2459" s="14">
        <v>0.05</v>
      </c>
      <c r="S2459" s="37" t="s">
        <v>5173</v>
      </c>
      <c r="T2459" s="38" t="s">
        <v>409</v>
      </c>
      <c r="U2459" s="39">
        <f t="shared" si="78"/>
        <v>11.5</v>
      </c>
      <c r="V2459" s="40">
        <v>0.13039999999999999</v>
      </c>
      <c r="W2459" s="33">
        <f t="shared" si="76"/>
        <v>10</v>
      </c>
    </row>
    <row r="2460" spans="4:23" x14ac:dyDescent="0.2">
      <c r="D2460" s="36" t="s">
        <v>5175</v>
      </c>
      <c r="E2460" s="14">
        <v>0.05</v>
      </c>
      <c r="S2460" s="37" t="s">
        <v>5175</v>
      </c>
      <c r="T2460" s="38" t="s">
        <v>409</v>
      </c>
      <c r="U2460" s="39">
        <f t="shared" si="78"/>
        <v>11.5</v>
      </c>
      <c r="V2460" s="40">
        <v>0.13039999999999999</v>
      </c>
      <c r="W2460" s="33">
        <f t="shared" si="76"/>
        <v>10</v>
      </c>
    </row>
    <row r="2461" spans="4:23" x14ac:dyDescent="0.2">
      <c r="D2461" s="36" t="s">
        <v>5177</v>
      </c>
      <c r="E2461" s="14">
        <v>0.05</v>
      </c>
      <c r="S2461" s="37" t="s">
        <v>5177</v>
      </c>
      <c r="T2461" s="38" t="s">
        <v>409</v>
      </c>
      <c r="U2461" s="39">
        <f t="shared" si="78"/>
        <v>11.5</v>
      </c>
      <c r="V2461" s="40">
        <v>0.13039999999999999</v>
      </c>
      <c r="W2461" s="33">
        <f t="shared" si="76"/>
        <v>10</v>
      </c>
    </row>
    <row r="2462" spans="4:23" x14ac:dyDescent="0.2">
      <c r="D2462" s="36" t="s">
        <v>5179</v>
      </c>
      <c r="E2462" s="14">
        <v>0.05</v>
      </c>
      <c r="S2462" s="37" t="s">
        <v>5179</v>
      </c>
      <c r="T2462" s="38" t="s">
        <v>409</v>
      </c>
      <c r="U2462" s="39">
        <f t="shared" si="78"/>
        <v>11.5</v>
      </c>
      <c r="V2462" s="40">
        <v>0.13039999999999999</v>
      </c>
      <c r="W2462" s="33">
        <f t="shared" si="76"/>
        <v>10</v>
      </c>
    </row>
    <row r="2463" spans="4:23" x14ac:dyDescent="0.2">
      <c r="D2463" s="36" t="s">
        <v>5181</v>
      </c>
      <c r="E2463" s="14">
        <v>0.05</v>
      </c>
      <c r="S2463" s="37" t="s">
        <v>5181</v>
      </c>
      <c r="T2463" s="38" t="s">
        <v>409</v>
      </c>
      <c r="U2463" s="39">
        <f t="shared" si="78"/>
        <v>11.5</v>
      </c>
      <c r="V2463" s="40">
        <v>0.13039999999999999</v>
      </c>
      <c r="W2463" s="33">
        <f t="shared" si="76"/>
        <v>10</v>
      </c>
    </row>
    <row r="2464" spans="4:23" x14ac:dyDescent="0.2">
      <c r="D2464" s="36" t="s">
        <v>5183</v>
      </c>
      <c r="E2464" s="14">
        <v>0.05</v>
      </c>
      <c r="S2464" s="37" t="s">
        <v>5183</v>
      </c>
      <c r="T2464" s="38" t="s">
        <v>409</v>
      </c>
      <c r="U2464" s="39">
        <f t="shared" si="78"/>
        <v>11.5</v>
      </c>
      <c r="V2464" s="40">
        <v>0.13039999999999999</v>
      </c>
      <c r="W2464" s="33">
        <f t="shared" si="76"/>
        <v>10</v>
      </c>
    </row>
    <row r="2465" spans="4:23" x14ac:dyDescent="0.2">
      <c r="D2465" s="36" t="s">
        <v>5185</v>
      </c>
      <c r="E2465" s="14">
        <v>0.05</v>
      </c>
      <c r="S2465" s="37" t="s">
        <v>5185</v>
      </c>
      <c r="T2465" s="38" t="s">
        <v>409</v>
      </c>
      <c r="U2465" s="39">
        <f t="shared" si="78"/>
        <v>11.5</v>
      </c>
      <c r="V2465" s="40">
        <v>0.13039999999999999</v>
      </c>
      <c r="W2465" s="33">
        <f t="shared" si="76"/>
        <v>10</v>
      </c>
    </row>
    <row r="2466" spans="4:23" x14ac:dyDescent="0.2">
      <c r="D2466" s="36" t="s">
        <v>5187</v>
      </c>
      <c r="E2466" s="14">
        <v>0.05</v>
      </c>
      <c r="S2466" s="37" t="s">
        <v>5187</v>
      </c>
      <c r="T2466" s="38" t="s">
        <v>409</v>
      </c>
      <c r="U2466" s="39">
        <f t="shared" si="78"/>
        <v>11.5</v>
      </c>
      <c r="V2466" s="40">
        <v>0.13039999999999999</v>
      </c>
      <c r="W2466" s="33">
        <f t="shared" si="76"/>
        <v>10</v>
      </c>
    </row>
    <row r="2467" spans="4:23" x14ac:dyDescent="0.2">
      <c r="D2467" s="36" t="s">
        <v>5189</v>
      </c>
      <c r="E2467" s="14">
        <v>0.05</v>
      </c>
      <c r="S2467" s="37" t="s">
        <v>5189</v>
      </c>
      <c r="T2467" s="38" t="s">
        <v>409</v>
      </c>
      <c r="U2467" s="39">
        <f t="shared" si="78"/>
        <v>11.5</v>
      </c>
      <c r="V2467" s="40">
        <v>0.13039999999999999</v>
      </c>
      <c r="W2467" s="33">
        <f t="shared" si="76"/>
        <v>10</v>
      </c>
    </row>
    <row r="2468" spans="4:23" x14ac:dyDescent="0.2">
      <c r="D2468" s="36" t="s">
        <v>5191</v>
      </c>
      <c r="E2468" s="14">
        <v>0.05</v>
      </c>
      <c r="S2468" s="37" t="s">
        <v>5191</v>
      </c>
      <c r="T2468" s="38" t="s">
        <v>409</v>
      </c>
      <c r="U2468" s="39">
        <f t="shared" si="78"/>
        <v>11.5</v>
      </c>
      <c r="V2468" s="40">
        <v>0.13039999999999999</v>
      </c>
      <c r="W2468" s="33">
        <f t="shared" si="76"/>
        <v>10</v>
      </c>
    </row>
    <row r="2469" spans="4:23" x14ac:dyDescent="0.2">
      <c r="D2469" s="36" t="s">
        <v>5193</v>
      </c>
      <c r="E2469" s="14">
        <v>0.05</v>
      </c>
      <c r="S2469" s="37" t="s">
        <v>5193</v>
      </c>
      <c r="T2469" s="38" t="s">
        <v>409</v>
      </c>
      <c r="U2469" s="39">
        <f t="shared" si="78"/>
        <v>11.5</v>
      </c>
      <c r="V2469" s="40">
        <v>0.13039999999999999</v>
      </c>
      <c r="W2469" s="33">
        <f t="shared" si="76"/>
        <v>10</v>
      </c>
    </row>
    <row r="2470" spans="4:23" x14ac:dyDescent="0.2">
      <c r="D2470" s="36" t="s">
        <v>5195</v>
      </c>
      <c r="E2470" s="14">
        <v>0.05</v>
      </c>
      <c r="S2470" s="37" t="s">
        <v>5195</v>
      </c>
      <c r="T2470" s="38" t="s">
        <v>409</v>
      </c>
      <c r="U2470" s="39">
        <f t="shared" si="78"/>
        <v>11.5</v>
      </c>
      <c r="V2470" s="40">
        <v>0.13039999999999999</v>
      </c>
      <c r="W2470" s="33">
        <f t="shared" si="76"/>
        <v>10</v>
      </c>
    </row>
    <row r="2471" spans="4:23" x14ac:dyDescent="0.2">
      <c r="D2471" s="36" t="s">
        <v>5197</v>
      </c>
      <c r="E2471" s="14">
        <v>0.05</v>
      </c>
      <c r="S2471" s="37" t="s">
        <v>5197</v>
      </c>
      <c r="T2471" s="38" t="s">
        <v>409</v>
      </c>
      <c r="U2471" s="39">
        <f t="shared" si="78"/>
        <v>11.5</v>
      </c>
      <c r="V2471" s="40">
        <v>0.13039999999999999</v>
      </c>
      <c r="W2471" s="33">
        <f t="shared" si="76"/>
        <v>10</v>
      </c>
    </row>
    <row r="2472" spans="4:23" x14ac:dyDescent="0.2">
      <c r="D2472" s="36" t="s">
        <v>5199</v>
      </c>
      <c r="E2472" s="14">
        <v>0.05</v>
      </c>
      <c r="S2472" s="37" t="s">
        <v>5199</v>
      </c>
      <c r="T2472" s="38" t="s">
        <v>409</v>
      </c>
      <c r="U2472" s="39">
        <f t="shared" si="78"/>
        <v>11.5</v>
      </c>
      <c r="V2472" s="40">
        <v>0.13039999999999999</v>
      </c>
      <c r="W2472" s="33">
        <f t="shared" si="76"/>
        <v>10</v>
      </c>
    </row>
    <row r="2473" spans="4:23" x14ac:dyDescent="0.2">
      <c r="D2473" s="36" t="s">
        <v>8022</v>
      </c>
      <c r="E2473" s="14">
        <v>0.05</v>
      </c>
      <c r="S2473" s="37" t="s">
        <v>8022</v>
      </c>
      <c r="T2473" s="38" t="s">
        <v>409</v>
      </c>
      <c r="U2473" s="39">
        <f t="shared" si="78"/>
        <v>11.5</v>
      </c>
      <c r="V2473" s="40">
        <v>0.13039999999999999</v>
      </c>
      <c r="W2473" s="33">
        <f t="shared" si="76"/>
        <v>10</v>
      </c>
    </row>
    <row r="2474" spans="4:23" x14ac:dyDescent="0.2">
      <c r="D2474" s="36" t="s">
        <v>8024</v>
      </c>
      <c r="E2474" s="14">
        <v>0.05</v>
      </c>
      <c r="S2474" s="37" t="s">
        <v>8024</v>
      </c>
      <c r="T2474" s="38" t="s">
        <v>409</v>
      </c>
      <c r="U2474" s="39">
        <f t="shared" si="78"/>
        <v>11.5</v>
      </c>
      <c r="V2474" s="40">
        <v>0.13039999999999999</v>
      </c>
      <c r="W2474" s="33">
        <f t="shared" si="76"/>
        <v>10</v>
      </c>
    </row>
    <row r="2475" spans="4:23" x14ac:dyDescent="0.2">
      <c r="D2475" s="36" t="s">
        <v>8026</v>
      </c>
      <c r="E2475" s="14">
        <v>0.05</v>
      </c>
      <c r="S2475" s="37" t="s">
        <v>8026</v>
      </c>
      <c r="T2475" s="38" t="s">
        <v>409</v>
      </c>
      <c r="U2475" s="39">
        <f t="shared" si="78"/>
        <v>11.5</v>
      </c>
      <c r="V2475" s="40">
        <v>0.13039999999999999</v>
      </c>
      <c r="W2475" s="33">
        <f t="shared" si="76"/>
        <v>10</v>
      </c>
    </row>
    <row r="2476" spans="4:23" x14ac:dyDescent="0.2">
      <c r="D2476" s="36" t="s">
        <v>8028</v>
      </c>
      <c r="E2476" s="14">
        <v>0.05</v>
      </c>
      <c r="S2476" s="37" t="s">
        <v>8028</v>
      </c>
      <c r="T2476" s="38" t="s">
        <v>409</v>
      </c>
      <c r="U2476" s="39">
        <f t="shared" si="78"/>
        <v>11.5</v>
      </c>
      <c r="V2476" s="40">
        <v>0.13039999999999999</v>
      </c>
      <c r="W2476" s="33">
        <f t="shared" si="76"/>
        <v>10</v>
      </c>
    </row>
    <row r="2477" spans="4:23" x14ac:dyDescent="0.2">
      <c r="D2477" s="36" t="s">
        <v>8030</v>
      </c>
      <c r="E2477" s="14">
        <v>0.05</v>
      </c>
      <c r="S2477" s="37" t="s">
        <v>8030</v>
      </c>
      <c r="T2477" s="38" t="s">
        <v>409</v>
      </c>
      <c r="U2477" s="39">
        <f t="shared" si="78"/>
        <v>11.5</v>
      </c>
      <c r="V2477" s="40">
        <v>0.13039999999999999</v>
      </c>
      <c r="W2477" s="33">
        <f t="shared" si="76"/>
        <v>10</v>
      </c>
    </row>
    <row r="2478" spans="4:23" x14ac:dyDescent="0.2">
      <c r="D2478" s="36" t="s">
        <v>8032</v>
      </c>
      <c r="E2478" s="14">
        <v>0.05</v>
      </c>
      <c r="S2478" s="37" t="s">
        <v>8032</v>
      </c>
      <c r="T2478" s="38" t="s">
        <v>409</v>
      </c>
      <c r="U2478" s="39">
        <f t="shared" si="78"/>
        <v>11.5</v>
      </c>
      <c r="V2478" s="40">
        <v>0.13039999999999999</v>
      </c>
      <c r="W2478" s="33">
        <f t="shared" si="76"/>
        <v>10</v>
      </c>
    </row>
    <row r="2479" spans="4:23" x14ac:dyDescent="0.2">
      <c r="D2479" s="36" t="s">
        <v>8034</v>
      </c>
      <c r="E2479" s="14">
        <v>0.05</v>
      </c>
      <c r="S2479" s="37" t="s">
        <v>8034</v>
      </c>
      <c r="T2479" s="38" t="s">
        <v>409</v>
      </c>
      <c r="U2479" s="39">
        <f t="shared" si="78"/>
        <v>11.5</v>
      </c>
      <c r="V2479" s="40">
        <v>0.13039999999999999</v>
      </c>
      <c r="W2479" s="33">
        <f t="shared" si="76"/>
        <v>10</v>
      </c>
    </row>
    <row r="2480" spans="4:23" x14ac:dyDescent="0.2">
      <c r="D2480" s="36" t="s">
        <v>8036</v>
      </c>
      <c r="E2480" s="14">
        <v>0.05</v>
      </c>
      <c r="S2480" s="37" t="s">
        <v>8036</v>
      </c>
      <c r="T2480" s="38" t="s">
        <v>409</v>
      </c>
      <c r="U2480" s="39">
        <f t="shared" si="78"/>
        <v>11.5</v>
      </c>
      <c r="V2480" s="40">
        <v>0.13039999999999999</v>
      </c>
      <c r="W2480" s="33">
        <f t="shared" si="76"/>
        <v>10</v>
      </c>
    </row>
    <row r="2481" spans="4:23" x14ac:dyDescent="0.2">
      <c r="D2481" s="36" t="s">
        <v>8038</v>
      </c>
      <c r="E2481" s="14">
        <v>0.05</v>
      </c>
      <c r="S2481" s="37" t="s">
        <v>8038</v>
      </c>
      <c r="T2481" s="38" t="s">
        <v>409</v>
      </c>
      <c r="U2481" s="39">
        <f t="shared" si="78"/>
        <v>11.5</v>
      </c>
      <c r="V2481" s="40">
        <v>0.13039999999999999</v>
      </c>
      <c r="W2481" s="33">
        <f t="shared" si="76"/>
        <v>10</v>
      </c>
    </row>
    <row r="2482" spans="4:23" x14ac:dyDescent="0.2">
      <c r="D2482" s="36" t="s">
        <v>8040</v>
      </c>
      <c r="E2482" s="14">
        <v>0.05</v>
      </c>
      <c r="S2482" s="37" t="s">
        <v>8040</v>
      </c>
      <c r="T2482" s="38" t="s">
        <v>409</v>
      </c>
      <c r="U2482" s="39">
        <f t="shared" si="78"/>
        <v>11.5</v>
      </c>
      <c r="V2482" s="40">
        <v>0.13039999999999999</v>
      </c>
      <c r="W2482" s="33">
        <f t="shared" si="76"/>
        <v>10</v>
      </c>
    </row>
    <row r="2483" spans="4:23" x14ac:dyDescent="0.2">
      <c r="D2483" s="36" t="s">
        <v>8042</v>
      </c>
      <c r="E2483" s="14">
        <v>0.05</v>
      </c>
      <c r="S2483" s="37" t="s">
        <v>8042</v>
      </c>
      <c r="T2483" s="38" t="s">
        <v>409</v>
      </c>
      <c r="U2483" s="39">
        <f t="shared" si="78"/>
        <v>11.5</v>
      </c>
      <c r="V2483" s="40">
        <v>0.13039999999999999</v>
      </c>
      <c r="W2483" s="33">
        <f t="shared" si="76"/>
        <v>10</v>
      </c>
    </row>
    <row r="2484" spans="4:23" x14ac:dyDescent="0.2">
      <c r="D2484" s="36" t="s">
        <v>8044</v>
      </c>
      <c r="E2484" s="14">
        <v>0.05</v>
      </c>
      <c r="S2484" s="37" t="s">
        <v>8044</v>
      </c>
      <c r="T2484" s="38" t="s">
        <v>409</v>
      </c>
      <c r="U2484" s="39">
        <f t="shared" si="78"/>
        <v>11.5</v>
      </c>
      <c r="V2484" s="40">
        <v>0.13039999999999999</v>
      </c>
      <c r="W2484" s="33">
        <f t="shared" si="76"/>
        <v>10</v>
      </c>
    </row>
    <row r="2485" spans="4:23" x14ac:dyDescent="0.2">
      <c r="D2485" s="36" t="s">
        <v>8046</v>
      </c>
      <c r="E2485" s="14">
        <v>0.05</v>
      </c>
      <c r="S2485" s="37" t="s">
        <v>8046</v>
      </c>
      <c r="T2485" s="38" t="s">
        <v>409</v>
      </c>
      <c r="U2485" s="39">
        <f t="shared" si="78"/>
        <v>11.5</v>
      </c>
      <c r="V2485" s="40">
        <v>0.13039999999999999</v>
      </c>
      <c r="W2485" s="33">
        <f t="shared" si="76"/>
        <v>10</v>
      </c>
    </row>
    <row r="2486" spans="4:23" x14ac:dyDescent="0.2">
      <c r="D2486" s="36" t="s">
        <v>8048</v>
      </c>
      <c r="E2486" s="14">
        <v>0.05</v>
      </c>
      <c r="S2486" s="37" t="s">
        <v>8048</v>
      </c>
      <c r="T2486" s="38" t="s">
        <v>409</v>
      </c>
      <c r="U2486" s="39">
        <f t="shared" si="78"/>
        <v>11.5</v>
      </c>
      <c r="V2486" s="40">
        <v>0.13039999999999999</v>
      </c>
      <c r="W2486" s="33">
        <f t="shared" si="76"/>
        <v>10</v>
      </c>
    </row>
    <row r="2487" spans="4:23" x14ac:dyDescent="0.2">
      <c r="D2487" s="36" t="s">
        <v>8050</v>
      </c>
      <c r="E2487" s="14">
        <v>0.05</v>
      </c>
      <c r="S2487" s="37" t="s">
        <v>8050</v>
      </c>
      <c r="T2487" s="38" t="s">
        <v>409</v>
      </c>
      <c r="U2487" s="39">
        <f t="shared" si="78"/>
        <v>11.5</v>
      </c>
      <c r="V2487" s="40">
        <v>0.13039999999999999</v>
      </c>
      <c r="W2487" s="33">
        <f t="shared" si="76"/>
        <v>10</v>
      </c>
    </row>
    <row r="2488" spans="4:23" x14ac:dyDescent="0.2">
      <c r="D2488" s="36" t="s">
        <v>8051</v>
      </c>
      <c r="E2488" s="14">
        <v>0.05</v>
      </c>
      <c r="S2488" s="37" t="s">
        <v>8051</v>
      </c>
      <c r="T2488" s="38" t="s">
        <v>409</v>
      </c>
      <c r="U2488" s="39">
        <f t="shared" si="78"/>
        <v>11.5</v>
      </c>
      <c r="V2488" s="40">
        <v>0.13039999999999999</v>
      </c>
      <c r="W2488" s="33">
        <f t="shared" si="76"/>
        <v>10</v>
      </c>
    </row>
    <row r="2489" spans="4:23" x14ac:dyDescent="0.2">
      <c r="D2489" s="36" t="s">
        <v>8052</v>
      </c>
      <c r="E2489" s="14">
        <v>0.05</v>
      </c>
      <c r="S2489" s="37" t="s">
        <v>8052</v>
      </c>
      <c r="T2489" s="38" t="s">
        <v>409</v>
      </c>
      <c r="U2489" s="39">
        <f t="shared" si="78"/>
        <v>11.5</v>
      </c>
      <c r="V2489" s="40">
        <v>0.13039999999999999</v>
      </c>
      <c r="W2489" s="33">
        <f t="shared" si="76"/>
        <v>10</v>
      </c>
    </row>
    <row r="2490" spans="4:23" x14ac:dyDescent="0.2">
      <c r="D2490" s="36" t="s">
        <v>8054</v>
      </c>
      <c r="E2490" s="14">
        <v>0.05</v>
      </c>
      <c r="S2490" s="37" t="s">
        <v>8054</v>
      </c>
      <c r="T2490" s="38" t="s">
        <v>409</v>
      </c>
      <c r="U2490" s="39">
        <f t="shared" si="78"/>
        <v>11.5</v>
      </c>
      <c r="V2490" s="40">
        <v>0.13039999999999999</v>
      </c>
      <c r="W2490" s="33">
        <f t="shared" si="76"/>
        <v>10</v>
      </c>
    </row>
    <row r="2491" spans="4:23" x14ac:dyDescent="0.2">
      <c r="D2491" s="36" t="s">
        <v>8056</v>
      </c>
      <c r="E2491" s="14">
        <v>0.05</v>
      </c>
      <c r="S2491" s="37" t="s">
        <v>8056</v>
      </c>
      <c r="T2491" s="38" t="s">
        <v>409</v>
      </c>
      <c r="U2491" s="39">
        <f t="shared" si="78"/>
        <v>11.5</v>
      </c>
      <c r="V2491" s="40">
        <v>0.13039999999999999</v>
      </c>
      <c r="W2491" s="33">
        <f t="shared" si="76"/>
        <v>10</v>
      </c>
    </row>
    <row r="2492" spans="4:23" x14ac:dyDescent="0.2">
      <c r="D2492" s="36" t="s">
        <v>8058</v>
      </c>
      <c r="E2492" s="14">
        <v>0.05</v>
      </c>
      <c r="S2492" s="37" t="s">
        <v>8058</v>
      </c>
      <c r="T2492" s="38" t="s">
        <v>409</v>
      </c>
      <c r="U2492" s="39">
        <f t="shared" si="78"/>
        <v>11.5</v>
      </c>
      <c r="V2492" s="40">
        <v>0.13039999999999999</v>
      </c>
      <c r="W2492" s="33">
        <f t="shared" si="76"/>
        <v>10</v>
      </c>
    </row>
    <row r="2493" spans="4:23" x14ac:dyDescent="0.2">
      <c r="D2493" s="36" t="s">
        <v>8060</v>
      </c>
      <c r="E2493" s="14">
        <v>0.05</v>
      </c>
      <c r="S2493" s="37" t="s">
        <v>8060</v>
      </c>
      <c r="T2493" s="38" t="s">
        <v>409</v>
      </c>
      <c r="U2493" s="39">
        <f t="shared" si="78"/>
        <v>11.5</v>
      </c>
      <c r="V2493" s="40">
        <v>0.13039999999999999</v>
      </c>
      <c r="W2493" s="33">
        <f t="shared" si="76"/>
        <v>10</v>
      </c>
    </row>
    <row r="2494" spans="4:23" x14ac:dyDescent="0.2">
      <c r="D2494" s="36" t="s">
        <v>8062</v>
      </c>
      <c r="E2494" s="14">
        <v>0.05</v>
      </c>
      <c r="S2494" s="37" t="s">
        <v>8062</v>
      </c>
      <c r="T2494" s="38" t="s">
        <v>409</v>
      </c>
      <c r="U2494" s="39">
        <f t="shared" si="78"/>
        <v>11.5</v>
      </c>
      <c r="V2494" s="40">
        <v>0.13039999999999999</v>
      </c>
      <c r="W2494" s="33">
        <f t="shared" si="76"/>
        <v>10</v>
      </c>
    </row>
    <row r="2495" spans="4:23" x14ac:dyDescent="0.2">
      <c r="D2495" s="36" t="s">
        <v>8064</v>
      </c>
      <c r="E2495" s="14">
        <v>0.05</v>
      </c>
      <c r="S2495" s="37" t="s">
        <v>8064</v>
      </c>
      <c r="T2495" s="38" t="s">
        <v>409</v>
      </c>
      <c r="U2495" s="39">
        <f t="shared" si="78"/>
        <v>11.5</v>
      </c>
      <c r="V2495" s="40">
        <v>0.13039999999999999</v>
      </c>
      <c r="W2495" s="33">
        <f t="shared" si="76"/>
        <v>10</v>
      </c>
    </row>
    <row r="2496" spans="4:23" x14ac:dyDescent="0.2">
      <c r="D2496" s="36" t="s">
        <v>8066</v>
      </c>
      <c r="E2496" s="14">
        <v>0.05</v>
      </c>
      <c r="S2496" s="37" t="s">
        <v>8066</v>
      </c>
      <c r="T2496" s="38" t="s">
        <v>409</v>
      </c>
      <c r="U2496" s="39">
        <f t="shared" si="78"/>
        <v>11.5</v>
      </c>
      <c r="V2496" s="40">
        <v>0.13039999999999999</v>
      </c>
      <c r="W2496" s="33">
        <f t="shared" si="76"/>
        <v>10</v>
      </c>
    </row>
    <row r="2497" spans="4:23" x14ac:dyDescent="0.2">
      <c r="D2497" s="36" t="s">
        <v>8068</v>
      </c>
      <c r="E2497" s="14">
        <v>0.05</v>
      </c>
      <c r="S2497" s="37" t="s">
        <v>8068</v>
      </c>
      <c r="T2497" s="38" t="s">
        <v>409</v>
      </c>
      <c r="U2497" s="39">
        <f t="shared" si="78"/>
        <v>11.5</v>
      </c>
      <c r="V2497" s="40">
        <v>0.13039999999999999</v>
      </c>
      <c r="W2497" s="33">
        <f t="shared" si="76"/>
        <v>10</v>
      </c>
    </row>
    <row r="2498" spans="4:23" x14ac:dyDescent="0.2">
      <c r="D2498" s="36" t="s">
        <v>7502</v>
      </c>
      <c r="E2498" s="14">
        <v>0.05</v>
      </c>
      <c r="S2498" s="37" t="s">
        <v>7502</v>
      </c>
      <c r="T2498" s="38" t="s">
        <v>409</v>
      </c>
      <c r="U2498" s="39">
        <f t="shared" si="78"/>
        <v>11.5</v>
      </c>
      <c r="V2498" s="40">
        <v>0.13039999999999999</v>
      </c>
      <c r="W2498" s="33">
        <f t="shared" si="76"/>
        <v>10</v>
      </c>
    </row>
    <row r="2499" spans="4:23" x14ac:dyDescent="0.2">
      <c r="D2499" s="36" t="s">
        <v>7504</v>
      </c>
      <c r="E2499" s="14">
        <v>0.05</v>
      </c>
      <c r="S2499" s="37" t="s">
        <v>7504</v>
      </c>
      <c r="T2499" s="38" t="s">
        <v>409</v>
      </c>
      <c r="U2499" s="39">
        <f t="shared" si="78"/>
        <v>11.5</v>
      </c>
      <c r="V2499" s="40">
        <v>0.13039999999999999</v>
      </c>
      <c r="W2499" s="33">
        <f t="shared" si="76"/>
        <v>10</v>
      </c>
    </row>
    <row r="2500" spans="4:23" x14ac:dyDescent="0.2">
      <c r="D2500" s="36" t="s">
        <v>7506</v>
      </c>
      <c r="E2500" s="14">
        <v>0.05</v>
      </c>
      <c r="S2500" s="37" t="s">
        <v>7506</v>
      </c>
      <c r="T2500" s="38" t="s">
        <v>409</v>
      </c>
      <c r="U2500" s="39">
        <f t="shared" si="78"/>
        <v>11.5</v>
      </c>
      <c r="V2500" s="40">
        <v>0.13039999999999999</v>
      </c>
      <c r="W2500" s="33">
        <f t="shared" si="76"/>
        <v>10</v>
      </c>
    </row>
    <row r="2501" spans="4:23" x14ac:dyDescent="0.2">
      <c r="D2501" s="36" t="s">
        <v>7507</v>
      </c>
      <c r="E2501" s="14">
        <v>0.05</v>
      </c>
      <c r="S2501" s="37" t="s">
        <v>7507</v>
      </c>
      <c r="T2501" s="38" t="s">
        <v>409</v>
      </c>
      <c r="U2501" s="39">
        <f t="shared" si="78"/>
        <v>11.5</v>
      </c>
      <c r="V2501" s="40">
        <v>0.13039999999999999</v>
      </c>
      <c r="W2501" s="33">
        <f t="shared" ref="W2501:W2564" si="79">ROUND(U2501*IF(V2501=1,1,(1-V2501)),3)</f>
        <v>10</v>
      </c>
    </row>
    <row r="2502" spans="4:23" x14ac:dyDescent="0.2">
      <c r="D2502" s="36" t="s">
        <v>7509</v>
      </c>
      <c r="E2502" s="14">
        <v>0.05</v>
      </c>
      <c r="S2502" s="37" t="s">
        <v>7509</v>
      </c>
      <c r="T2502" s="38" t="s">
        <v>409</v>
      </c>
      <c r="U2502" s="39">
        <f t="shared" si="78"/>
        <v>11.5</v>
      </c>
      <c r="V2502" s="40">
        <v>0.13039999999999999</v>
      </c>
      <c r="W2502" s="33">
        <f t="shared" si="79"/>
        <v>10</v>
      </c>
    </row>
    <row r="2503" spans="4:23" x14ac:dyDescent="0.2">
      <c r="D2503" s="36" t="s">
        <v>7511</v>
      </c>
      <c r="E2503" s="14">
        <v>0.05</v>
      </c>
      <c r="S2503" s="37" t="s">
        <v>7511</v>
      </c>
      <c r="T2503" s="38" t="s">
        <v>409</v>
      </c>
      <c r="U2503" s="39">
        <f t="shared" si="78"/>
        <v>11.5</v>
      </c>
      <c r="V2503" s="40">
        <v>0.13039999999999999</v>
      </c>
      <c r="W2503" s="33">
        <f t="shared" si="79"/>
        <v>10</v>
      </c>
    </row>
    <row r="2504" spans="4:23" x14ac:dyDescent="0.2">
      <c r="D2504" s="36" t="s">
        <v>7513</v>
      </c>
      <c r="E2504" s="14">
        <v>0.05</v>
      </c>
      <c r="S2504" s="37" t="s">
        <v>7513</v>
      </c>
      <c r="T2504" s="38" t="s">
        <v>409</v>
      </c>
      <c r="U2504" s="39">
        <f t="shared" si="78"/>
        <v>11.5</v>
      </c>
      <c r="V2504" s="40">
        <v>0.13039999999999999</v>
      </c>
      <c r="W2504" s="33">
        <f t="shared" si="79"/>
        <v>10</v>
      </c>
    </row>
    <row r="2505" spans="4:23" x14ac:dyDescent="0.2">
      <c r="D2505" s="36" t="s">
        <v>7515</v>
      </c>
      <c r="E2505" s="14">
        <v>0.05</v>
      </c>
      <c r="S2505" s="37" t="s">
        <v>7515</v>
      </c>
      <c r="T2505" s="38" t="s">
        <v>409</v>
      </c>
      <c r="U2505" s="39">
        <f t="shared" si="78"/>
        <v>11.5</v>
      </c>
      <c r="V2505" s="40">
        <v>0.13039999999999999</v>
      </c>
      <c r="W2505" s="33">
        <f t="shared" si="79"/>
        <v>10</v>
      </c>
    </row>
    <row r="2506" spans="4:23" x14ac:dyDescent="0.2">
      <c r="D2506" s="36" t="s">
        <v>7517</v>
      </c>
      <c r="E2506" s="14">
        <v>0.05</v>
      </c>
      <c r="S2506" s="37" t="s">
        <v>7517</v>
      </c>
      <c r="T2506" s="38" t="s">
        <v>409</v>
      </c>
      <c r="U2506" s="39">
        <f t="shared" si="78"/>
        <v>11.5</v>
      </c>
      <c r="V2506" s="40">
        <v>0.13039999999999999</v>
      </c>
      <c r="W2506" s="33">
        <f t="shared" si="79"/>
        <v>10</v>
      </c>
    </row>
    <row r="2507" spans="4:23" x14ac:dyDescent="0.2">
      <c r="D2507" s="36" t="s">
        <v>7519</v>
      </c>
      <c r="E2507" s="14">
        <v>0.05</v>
      </c>
      <c r="S2507" s="37" t="s">
        <v>7519</v>
      </c>
      <c r="T2507" s="38" t="s">
        <v>409</v>
      </c>
      <c r="U2507" s="39">
        <f t="shared" si="78"/>
        <v>11.5</v>
      </c>
      <c r="V2507" s="40">
        <v>0.13039999999999999</v>
      </c>
      <c r="W2507" s="33">
        <f t="shared" si="79"/>
        <v>10</v>
      </c>
    </row>
    <row r="2508" spans="4:23" x14ac:dyDescent="0.2">
      <c r="D2508" s="36" t="s">
        <v>5664</v>
      </c>
      <c r="E2508" s="14">
        <v>0.05</v>
      </c>
      <c r="S2508" s="37" t="s">
        <v>5664</v>
      </c>
      <c r="T2508" s="38" t="s">
        <v>409</v>
      </c>
      <c r="U2508" s="39">
        <f t="shared" si="78"/>
        <v>11.5</v>
      </c>
      <c r="V2508" s="40">
        <v>0.13039999999999999</v>
      </c>
      <c r="W2508" s="33">
        <f t="shared" si="79"/>
        <v>10</v>
      </c>
    </row>
    <row r="2509" spans="4:23" x14ac:dyDescent="0.2">
      <c r="D2509" s="36" t="s">
        <v>5666</v>
      </c>
      <c r="E2509" s="14">
        <v>0.05</v>
      </c>
      <c r="S2509" s="37" t="s">
        <v>5666</v>
      </c>
      <c r="T2509" s="38" t="s">
        <v>409</v>
      </c>
      <c r="U2509" s="39">
        <f t="shared" si="78"/>
        <v>11.5</v>
      </c>
      <c r="V2509" s="40">
        <v>0.13039999999999999</v>
      </c>
      <c r="W2509" s="33">
        <f t="shared" si="79"/>
        <v>10</v>
      </c>
    </row>
    <row r="2510" spans="4:23" x14ac:dyDescent="0.2">
      <c r="D2510" s="36" t="s">
        <v>5668</v>
      </c>
      <c r="E2510" s="14">
        <v>0.05</v>
      </c>
      <c r="S2510" s="37" t="s">
        <v>5668</v>
      </c>
      <c r="T2510" s="38" t="s">
        <v>409</v>
      </c>
      <c r="U2510" s="39">
        <f t="shared" si="78"/>
        <v>11.5</v>
      </c>
      <c r="V2510" s="40">
        <v>0.13039999999999999</v>
      </c>
      <c r="W2510" s="33">
        <f t="shared" si="79"/>
        <v>10</v>
      </c>
    </row>
    <row r="2511" spans="4:23" x14ac:dyDescent="0.2">
      <c r="D2511" s="36" t="s">
        <v>5670</v>
      </c>
      <c r="E2511" s="14">
        <v>0.05</v>
      </c>
      <c r="S2511" s="37" t="s">
        <v>5670</v>
      </c>
      <c r="T2511" s="38" t="s">
        <v>409</v>
      </c>
      <c r="U2511" s="39">
        <f t="shared" si="78"/>
        <v>11.5</v>
      </c>
      <c r="V2511" s="40">
        <v>0.13039999999999999</v>
      </c>
      <c r="W2511" s="33">
        <f t="shared" si="79"/>
        <v>10</v>
      </c>
    </row>
    <row r="2512" spans="4:23" x14ac:dyDescent="0.2">
      <c r="D2512" s="36" t="s">
        <v>5672</v>
      </c>
      <c r="E2512" s="14">
        <v>0.05</v>
      </c>
      <c r="S2512" s="37" t="s">
        <v>5672</v>
      </c>
      <c r="T2512" s="38" t="s">
        <v>409</v>
      </c>
      <c r="U2512" s="39">
        <f t="shared" si="78"/>
        <v>11.5</v>
      </c>
      <c r="V2512" s="40">
        <v>0.13039999999999999</v>
      </c>
      <c r="W2512" s="33">
        <f t="shared" si="79"/>
        <v>10</v>
      </c>
    </row>
    <row r="2513" spans="4:23" x14ac:dyDescent="0.2">
      <c r="D2513" s="36" t="s">
        <v>5674</v>
      </c>
      <c r="E2513" s="14">
        <v>0.05</v>
      </c>
      <c r="S2513" s="37" t="s">
        <v>5674</v>
      </c>
      <c r="T2513" s="38" t="s">
        <v>409</v>
      </c>
      <c r="U2513" s="39">
        <f t="shared" si="78"/>
        <v>11.5</v>
      </c>
      <c r="V2513" s="40">
        <v>0.13039999999999999</v>
      </c>
      <c r="W2513" s="33">
        <f t="shared" si="79"/>
        <v>10</v>
      </c>
    </row>
    <row r="2514" spans="4:23" x14ac:dyDescent="0.2">
      <c r="D2514" s="36" t="s">
        <v>5676</v>
      </c>
      <c r="E2514" s="14">
        <v>0.05</v>
      </c>
      <c r="S2514" s="37" t="s">
        <v>5676</v>
      </c>
      <c r="T2514" s="38" t="s">
        <v>409</v>
      </c>
      <c r="U2514" s="39">
        <f t="shared" si="78"/>
        <v>11.5</v>
      </c>
      <c r="V2514" s="40">
        <v>0.13039999999999999</v>
      </c>
      <c r="W2514" s="33">
        <f t="shared" si="79"/>
        <v>10</v>
      </c>
    </row>
    <row r="2515" spans="4:23" x14ac:dyDescent="0.2">
      <c r="D2515" s="36" t="s">
        <v>5678</v>
      </c>
      <c r="E2515" s="14">
        <v>0.05</v>
      </c>
      <c r="S2515" s="37" t="s">
        <v>5678</v>
      </c>
      <c r="T2515" s="38" t="s">
        <v>409</v>
      </c>
      <c r="U2515" s="39">
        <f t="shared" si="78"/>
        <v>11.5</v>
      </c>
      <c r="V2515" s="40">
        <v>0.13039999999999999</v>
      </c>
      <c r="W2515" s="33">
        <f t="shared" si="79"/>
        <v>10</v>
      </c>
    </row>
    <row r="2516" spans="4:23" x14ac:dyDescent="0.2">
      <c r="D2516" s="36" t="s">
        <v>5680</v>
      </c>
      <c r="E2516" s="14">
        <v>0.05</v>
      </c>
      <c r="S2516" s="37" t="s">
        <v>5680</v>
      </c>
      <c r="T2516" s="38" t="s">
        <v>409</v>
      </c>
      <c r="U2516" s="39">
        <f t="shared" si="78"/>
        <v>11.5</v>
      </c>
      <c r="V2516" s="40">
        <v>0.13039999999999999</v>
      </c>
      <c r="W2516" s="33">
        <f t="shared" si="79"/>
        <v>10</v>
      </c>
    </row>
    <row r="2517" spans="4:23" x14ac:dyDescent="0.2">
      <c r="D2517" s="36" t="s">
        <v>5682</v>
      </c>
      <c r="E2517" s="14">
        <v>0.05</v>
      </c>
      <c r="S2517" s="37" t="s">
        <v>5682</v>
      </c>
      <c r="T2517" s="38" t="s">
        <v>409</v>
      </c>
      <c r="U2517" s="39">
        <f t="shared" si="78"/>
        <v>11.5</v>
      </c>
      <c r="V2517" s="40">
        <v>0.13039999999999999</v>
      </c>
      <c r="W2517" s="33">
        <f t="shared" si="79"/>
        <v>10</v>
      </c>
    </row>
    <row r="2518" spans="4:23" x14ac:dyDescent="0.2">
      <c r="D2518" s="36" t="s">
        <v>5684</v>
      </c>
      <c r="E2518" s="14">
        <v>0.05</v>
      </c>
      <c r="S2518" s="37" t="s">
        <v>5684</v>
      </c>
      <c r="T2518" s="38" t="s">
        <v>409</v>
      </c>
      <c r="U2518" s="39">
        <f t="shared" ref="U2518:U2581" si="80">$T$1</f>
        <v>11.5</v>
      </c>
      <c r="V2518" s="40">
        <v>0.13039999999999999</v>
      </c>
      <c r="W2518" s="33">
        <f t="shared" si="79"/>
        <v>10</v>
      </c>
    </row>
    <row r="2519" spans="4:23" x14ac:dyDescent="0.2">
      <c r="D2519" s="36" t="s">
        <v>5686</v>
      </c>
      <c r="E2519" s="14">
        <v>0.05</v>
      </c>
      <c r="S2519" s="37" t="s">
        <v>5686</v>
      </c>
      <c r="T2519" s="38" t="s">
        <v>409</v>
      </c>
      <c r="U2519" s="39">
        <f t="shared" si="80"/>
        <v>11.5</v>
      </c>
      <c r="V2519" s="40">
        <v>0.13039999999999999</v>
      </c>
      <c r="W2519" s="33">
        <f t="shared" si="79"/>
        <v>10</v>
      </c>
    </row>
    <row r="2520" spans="4:23" x14ac:dyDescent="0.2">
      <c r="D2520" s="36" t="s">
        <v>5688</v>
      </c>
      <c r="E2520" s="14">
        <v>0.05</v>
      </c>
      <c r="S2520" s="37" t="s">
        <v>5688</v>
      </c>
      <c r="T2520" s="38" t="s">
        <v>409</v>
      </c>
      <c r="U2520" s="39">
        <f t="shared" si="80"/>
        <v>11.5</v>
      </c>
      <c r="V2520" s="40">
        <v>0.13039999999999999</v>
      </c>
      <c r="W2520" s="33">
        <f t="shared" si="79"/>
        <v>10</v>
      </c>
    </row>
    <row r="2521" spans="4:23" x14ac:dyDescent="0.2">
      <c r="D2521" s="36" t="s">
        <v>5690</v>
      </c>
      <c r="E2521" s="14">
        <v>0.05</v>
      </c>
      <c r="S2521" s="37" t="s">
        <v>5690</v>
      </c>
      <c r="T2521" s="38" t="s">
        <v>409</v>
      </c>
      <c r="U2521" s="39">
        <f t="shared" si="80"/>
        <v>11.5</v>
      </c>
      <c r="V2521" s="40">
        <v>0.13039999999999999</v>
      </c>
      <c r="W2521" s="33">
        <f t="shared" si="79"/>
        <v>10</v>
      </c>
    </row>
    <row r="2522" spans="4:23" x14ac:dyDescent="0.2">
      <c r="D2522" s="36" t="s">
        <v>5692</v>
      </c>
      <c r="E2522" s="14">
        <v>0.05</v>
      </c>
      <c r="S2522" s="37" t="s">
        <v>5692</v>
      </c>
      <c r="T2522" s="38" t="s">
        <v>409</v>
      </c>
      <c r="U2522" s="39">
        <f t="shared" si="80"/>
        <v>11.5</v>
      </c>
      <c r="V2522" s="40">
        <v>0.13039999999999999</v>
      </c>
      <c r="W2522" s="33">
        <f t="shared" si="79"/>
        <v>10</v>
      </c>
    </row>
    <row r="2523" spans="4:23" x14ac:dyDescent="0.2">
      <c r="D2523" s="36" t="s">
        <v>5694</v>
      </c>
      <c r="E2523" s="14">
        <v>0.05</v>
      </c>
      <c r="S2523" s="37" t="s">
        <v>5694</v>
      </c>
      <c r="T2523" s="38" t="s">
        <v>409</v>
      </c>
      <c r="U2523" s="39">
        <f t="shared" si="80"/>
        <v>11.5</v>
      </c>
      <c r="V2523" s="40">
        <v>0.13039999999999999</v>
      </c>
      <c r="W2523" s="33">
        <f t="shared" si="79"/>
        <v>10</v>
      </c>
    </row>
    <row r="2524" spans="4:23" x14ac:dyDescent="0.2">
      <c r="D2524" s="36" t="s">
        <v>5696</v>
      </c>
      <c r="E2524" s="14">
        <v>0.05</v>
      </c>
      <c r="S2524" s="37" t="s">
        <v>5696</v>
      </c>
      <c r="T2524" s="38" t="s">
        <v>409</v>
      </c>
      <c r="U2524" s="39">
        <f t="shared" si="80"/>
        <v>11.5</v>
      </c>
      <c r="V2524" s="40">
        <v>0.13039999999999999</v>
      </c>
      <c r="W2524" s="33">
        <f t="shared" si="79"/>
        <v>10</v>
      </c>
    </row>
    <row r="2525" spans="4:23" x14ac:dyDescent="0.2">
      <c r="D2525" s="36" t="s">
        <v>5698</v>
      </c>
      <c r="E2525" s="14">
        <v>0.05</v>
      </c>
      <c r="S2525" s="37" t="s">
        <v>5698</v>
      </c>
      <c r="T2525" s="38" t="s">
        <v>409</v>
      </c>
      <c r="U2525" s="39">
        <f t="shared" si="80"/>
        <v>11.5</v>
      </c>
      <c r="V2525" s="40">
        <v>0.13039999999999999</v>
      </c>
      <c r="W2525" s="33">
        <f t="shared" si="79"/>
        <v>10</v>
      </c>
    </row>
    <row r="2526" spans="4:23" x14ac:dyDescent="0.2">
      <c r="D2526" s="36" t="s">
        <v>5700</v>
      </c>
      <c r="E2526" s="14">
        <v>0.05</v>
      </c>
      <c r="S2526" s="37" t="s">
        <v>5700</v>
      </c>
      <c r="T2526" s="38" t="s">
        <v>409</v>
      </c>
      <c r="U2526" s="39">
        <f t="shared" si="80"/>
        <v>11.5</v>
      </c>
      <c r="V2526" s="40">
        <v>0.13039999999999999</v>
      </c>
      <c r="W2526" s="33">
        <f t="shared" si="79"/>
        <v>10</v>
      </c>
    </row>
    <row r="2527" spans="4:23" x14ac:dyDescent="0.2">
      <c r="D2527" s="36" t="s">
        <v>5702</v>
      </c>
      <c r="E2527" s="14">
        <v>0.05</v>
      </c>
      <c r="S2527" s="37" t="s">
        <v>5702</v>
      </c>
      <c r="T2527" s="38" t="s">
        <v>409</v>
      </c>
      <c r="U2527" s="39">
        <f t="shared" si="80"/>
        <v>11.5</v>
      </c>
      <c r="V2527" s="40">
        <v>0.13039999999999999</v>
      </c>
      <c r="W2527" s="33">
        <f t="shared" si="79"/>
        <v>10</v>
      </c>
    </row>
    <row r="2528" spans="4:23" x14ac:dyDescent="0.2">
      <c r="D2528" s="36" t="s">
        <v>5704</v>
      </c>
      <c r="E2528" s="14">
        <v>0.05</v>
      </c>
      <c r="S2528" s="37" t="s">
        <v>5704</v>
      </c>
      <c r="T2528" s="38" t="s">
        <v>409</v>
      </c>
      <c r="U2528" s="39">
        <f t="shared" si="80"/>
        <v>11.5</v>
      </c>
      <c r="V2528" s="40">
        <v>0.13039999999999999</v>
      </c>
      <c r="W2528" s="33">
        <f t="shared" si="79"/>
        <v>10</v>
      </c>
    </row>
    <row r="2529" spans="4:23" x14ac:dyDescent="0.2">
      <c r="D2529" s="36" t="s">
        <v>5706</v>
      </c>
      <c r="E2529" s="14">
        <v>0.05</v>
      </c>
      <c r="S2529" s="37" t="s">
        <v>5706</v>
      </c>
      <c r="T2529" s="38" t="s">
        <v>409</v>
      </c>
      <c r="U2529" s="39">
        <f t="shared" si="80"/>
        <v>11.5</v>
      </c>
      <c r="V2529" s="40">
        <v>0.13039999999999999</v>
      </c>
      <c r="W2529" s="33">
        <f t="shared" si="79"/>
        <v>10</v>
      </c>
    </row>
    <row r="2530" spans="4:23" x14ac:dyDescent="0.2">
      <c r="D2530" s="36" t="s">
        <v>5708</v>
      </c>
      <c r="E2530" s="14">
        <v>0.05</v>
      </c>
      <c r="S2530" s="37" t="s">
        <v>5708</v>
      </c>
      <c r="T2530" s="38" t="s">
        <v>409</v>
      </c>
      <c r="U2530" s="39">
        <f t="shared" si="80"/>
        <v>11.5</v>
      </c>
      <c r="V2530" s="40">
        <v>0.13039999999999999</v>
      </c>
      <c r="W2530" s="33">
        <f t="shared" si="79"/>
        <v>10</v>
      </c>
    </row>
    <row r="2531" spans="4:23" x14ac:dyDescent="0.2">
      <c r="D2531" s="36" t="s">
        <v>5709</v>
      </c>
      <c r="E2531" s="14">
        <v>0.05</v>
      </c>
      <c r="S2531" s="37" t="s">
        <v>5709</v>
      </c>
      <c r="T2531" s="38" t="s">
        <v>409</v>
      </c>
      <c r="U2531" s="39">
        <f t="shared" si="80"/>
        <v>11.5</v>
      </c>
      <c r="V2531" s="40">
        <v>0.13039999999999999</v>
      </c>
      <c r="W2531" s="33">
        <f t="shared" si="79"/>
        <v>10</v>
      </c>
    </row>
    <row r="2532" spans="4:23" x14ac:dyDescent="0.2">
      <c r="D2532" s="36" t="s">
        <v>5711</v>
      </c>
      <c r="E2532" s="14">
        <v>0.05</v>
      </c>
      <c r="S2532" s="37" t="s">
        <v>5711</v>
      </c>
      <c r="T2532" s="38" t="s">
        <v>409</v>
      </c>
      <c r="U2532" s="39">
        <f t="shared" si="80"/>
        <v>11.5</v>
      </c>
      <c r="V2532" s="40">
        <v>0.13039999999999999</v>
      </c>
      <c r="W2532" s="33">
        <f t="shared" si="79"/>
        <v>10</v>
      </c>
    </row>
    <row r="2533" spans="4:23" x14ac:dyDescent="0.2">
      <c r="D2533" s="36" t="s">
        <v>5713</v>
      </c>
      <c r="E2533" s="14">
        <v>0.05</v>
      </c>
      <c r="S2533" s="37" t="s">
        <v>5713</v>
      </c>
      <c r="T2533" s="38" t="s">
        <v>409</v>
      </c>
      <c r="U2533" s="39">
        <f t="shared" si="80"/>
        <v>11.5</v>
      </c>
      <c r="V2533" s="40">
        <v>0.13039999999999999</v>
      </c>
      <c r="W2533" s="33">
        <f t="shared" si="79"/>
        <v>10</v>
      </c>
    </row>
    <row r="2534" spans="4:23" x14ac:dyDescent="0.2">
      <c r="D2534" s="36" t="s">
        <v>5715</v>
      </c>
      <c r="E2534" s="14">
        <v>0.05</v>
      </c>
      <c r="S2534" s="37" t="s">
        <v>5715</v>
      </c>
      <c r="T2534" s="38" t="s">
        <v>409</v>
      </c>
      <c r="U2534" s="39">
        <f t="shared" si="80"/>
        <v>11.5</v>
      </c>
      <c r="V2534" s="40">
        <v>0.13039999999999999</v>
      </c>
      <c r="W2534" s="33">
        <f t="shared" si="79"/>
        <v>10</v>
      </c>
    </row>
    <row r="2535" spans="4:23" x14ac:dyDescent="0.2">
      <c r="D2535" s="36" t="s">
        <v>5717</v>
      </c>
      <c r="E2535" s="14">
        <v>0.05</v>
      </c>
      <c r="S2535" s="37" t="s">
        <v>5717</v>
      </c>
      <c r="T2535" s="38" t="s">
        <v>409</v>
      </c>
      <c r="U2535" s="39">
        <f t="shared" si="80"/>
        <v>11.5</v>
      </c>
      <c r="V2535" s="40">
        <v>0.13039999999999999</v>
      </c>
      <c r="W2535" s="33">
        <f t="shared" si="79"/>
        <v>10</v>
      </c>
    </row>
    <row r="2536" spans="4:23" x14ac:dyDescent="0.2">
      <c r="D2536" s="36" t="s">
        <v>5719</v>
      </c>
      <c r="E2536" s="14">
        <v>0.05</v>
      </c>
      <c r="S2536" s="37" t="s">
        <v>5719</v>
      </c>
      <c r="T2536" s="38" t="s">
        <v>409</v>
      </c>
      <c r="U2536" s="39">
        <f t="shared" si="80"/>
        <v>11.5</v>
      </c>
      <c r="V2536" s="40">
        <v>0.13039999999999999</v>
      </c>
      <c r="W2536" s="33">
        <f t="shared" si="79"/>
        <v>10</v>
      </c>
    </row>
    <row r="2537" spans="4:23" x14ac:dyDescent="0.2">
      <c r="D2537" s="36" t="s">
        <v>5721</v>
      </c>
      <c r="E2537" s="14">
        <v>0.05</v>
      </c>
      <c r="S2537" s="37" t="s">
        <v>5721</v>
      </c>
      <c r="T2537" s="38" t="s">
        <v>409</v>
      </c>
      <c r="U2537" s="39">
        <f t="shared" si="80"/>
        <v>11.5</v>
      </c>
      <c r="V2537" s="40">
        <v>0.13039999999999999</v>
      </c>
      <c r="W2537" s="33">
        <f t="shared" si="79"/>
        <v>10</v>
      </c>
    </row>
    <row r="2538" spans="4:23" x14ac:dyDescent="0.2">
      <c r="D2538" s="36" t="s">
        <v>5723</v>
      </c>
      <c r="E2538" s="14">
        <v>0.05</v>
      </c>
      <c r="S2538" s="37" t="s">
        <v>5723</v>
      </c>
      <c r="T2538" s="38" t="s">
        <v>409</v>
      </c>
      <c r="U2538" s="39">
        <f t="shared" si="80"/>
        <v>11.5</v>
      </c>
      <c r="V2538" s="40">
        <v>0.13039999999999999</v>
      </c>
      <c r="W2538" s="33">
        <f t="shared" si="79"/>
        <v>10</v>
      </c>
    </row>
    <row r="2539" spans="4:23" x14ac:dyDescent="0.2">
      <c r="D2539" s="36" t="s">
        <v>5725</v>
      </c>
      <c r="E2539" s="14">
        <v>0.05</v>
      </c>
      <c r="S2539" s="37" t="s">
        <v>5725</v>
      </c>
      <c r="T2539" s="38" t="s">
        <v>409</v>
      </c>
      <c r="U2539" s="39">
        <f t="shared" si="80"/>
        <v>11.5</v>
      </c>
      <c r="V2539" s="40">
        <v>0.13039999999999999</v>
      </c>
      <c r="W2539" s="33">
        <f t="shared" si="79"/>
        <v>10</v>
      </c>
    </row>
    <row r="2540" spans="4:23" x14ac:dyDescent="0.2">
      <c r="D2540" s="36" t="s">
        <v>6132</v>
      </c>
      <c r="E2540" s="14">
        <v>0.05</v>
      </c>
      <c r="S2540" s="37" t="s">
        <v>6132</v>
      </c>
      <c r="T2540" s="38" t="s">
        <v>409</v>
      </c>
      <c r="U2540" s="39">
        <f t="shared" si="80"/>
        <v>11.5</v>
      </c>
      <c r="V2540" s="40">
        <v>0.13039999999999999</v>
      </c>
      <c r="W2540" s="33">
        <f t="shared" si="79"/>
        <v>10</v>
      </c>
    </row>
    <row r="2541" spans="4:23" x14ac:dyDescent="0.2">
      <c r="D2541" s="36" t="s">
        <v>6134</v>
      </c>
      <c r="E2541" s="14">
        <v>0.05</v>
      </c>
      <c r="S2541" s="37" t="s">
        <v>6134</v>
      </c>
      <c r="T2541" s="38" t="s">
        <v>409</v>
      </c>
      <c r="U2541" s="39">
        <f t="shared" si="80"/>
        <v>11.5</v>
      </c>
      <c r="V2541" s="40">
        <v>0.13039999999999999</v>
      </c>
      <c r="W2541" s="33">
        <f t="shared" si="79"/>
        <v>10</v>
      </c>
    </row>
    <row r="2542" spans="4:23" x14ac:dyDescent="0.2">
      <c r="D2542" s="36" t="s">
        <v>6136</v>
      </c>
      <c r="E2542" s="14">
        <v>0.05</v>
      </c>
      <c r="S2542" s="37" t="s">
        <v>6136</v>
      </c>
      <c r="T2542" s="38" t="s">
        <v>409</v>
      </c>
      <c r="U2542" s="39">
        <f t="shared" si="80"/>
        <v>11.5</v>
      </c>
      <c r="V2542" s="40">
        <v>0.13039999999999999</v>
      </c>
      <c r="W2542" s="33">
        <f t="shared" si="79"/>
        <v>10</v>
      </c>
    </row>
    <row r="2543" spans="4:23" x14ac:dyDescent="0.2">
      <c r="D2543" s="36" t="s">
        <v>6138</v>
      </c>
      <c r="E2543" s="14">
        <v>0.05</v>
      </c>
      <c r="S2543" s="37" t="s">
        <v>6138</v>
      </c>
      <c r="T2543" s="38" t="s">
        <v>409</v>
      </c>
      <c r="U2543" s="39">
        <f t="shared" si="80"/>
        <v>11.5</v>
      </c>
      <c r="V2543" s="40">
        <v>0.13039999999999999</v>
      </c>
      <c r="W2543" s="33">
        <f t="shared" si="79"/>
        <v>10</v>
      </c>
    </row>
    <row r="2544" spans="4:23" x14ac:dyDescent="0.2">
      <c r="D2544" s="36" t="s">
        <v>6140</v>
      </c>
      <c r="E2544" s="14">
        <v>0.05</v>
      </c>
      <c r="S2544" s="37" t="s">
        <v>6140</v>
      </c>
      <c r="T2544" s="38" t="s">
        <v>409</v>
      </c>
      <c r="U2544" s="39">
        <f t="shared" si="80"/>
        <v>11.5</v>
      </c>
      <c r="V2544" s="40">
        <v>0.13039999999999999</v>
      </c>
      <c r="W2544" s="33">
        <f t="shared" si="79"/>
        <v>10</v>
      </c>
    </row>
    <row r="2545" spans="4:23" x14ac:dyDescent="0.2">
      <c r="D2545" s="36" t="s">
        <v>6142</v>
      </c>
      <c r="E2545" s="14">
        <v>0.05</v>
      </c>
      <c r="S2545" s="37" t="s">
        <v>6142</v>
      </c>
      <c r="T2545" s="38" t="s">
        <v>409</v>
      </c>
      <c r="U2545" s="39">
        <f t="shared" si="80"/>
        <v>11.5</v>
      </c>
      <c r="V2545" s="40">
        <v>0.13039999999999999</v>
      </c>
      <c r="W2545" s="33">
        <f t="shared" si="79"/>
        <v>10</v>
      </c>
    </row>
    <row r="2546" spans="4:23" x14ac:dyDescent="0.2">
      <c r="D2546" s="36" t="s">
        <v>6144</v>
      </c>
      <c r="E2546" s="14">
        <v>0.05</v>
      </c>
      <c r="S2546" s="37" t="s">
        <v>6144</v>
      </c>
      <c r="T2546" s="38" t="s">
        <v>409</v>
      </c>
      <c r="U2546" s="39">
        <f t="shared" si="80"/>
        <v>11.5</v>
      </c>
      <c r="V2546" s="40">
        <v>0.13039999999999999</v>
      </c>
      <c r="W2546" s="33">
        <f t="shared" si="79"/>
        <v>10</v>
      </c>
    </row>
    <row r="2547" spans="4:23" x14ac:dyDescent="0.2">
      <c r="D2547" s="36" t="s">
        <v>6146</v>
      </c>
      <c r="E2547" s="14">
        <v>0.05</v>
      </c>
      <c r="S2547" s="37" t="s">
        <v>6146</v>
      </c>
      <c r="T2547" s="38" t="s">
        <v>409</v>
      </c>
      <c r="U2547" s="39">
        <f t="shared" si="80"/>
        <v>11.5</v>
      </c>
      <c r="V2547" s="40">
        <v>0.13039999999999999</v>
      </c>
      <c r="W2547" s="33">
        <f t="shared" si="79"/>
        <v>10</v>
      </c>
    </row>
    <row r="2548" spans="4:23" x14ac:dyDescent="0.2">
      <c r="D2548" s="36" t="s">
        <v>6148</v>
      </c>
      <c r="E2548" s="14">
        <v>0.05</v>
      </c>
      <c r="S2548" s="37" t="s">
        <v>6148</v>
      </c>
      <c r="T2548" s="38" t="s">
        <v>409</v>
      </c>
      <c r="U2548" s="39">
        <f t="shared" si="80"/>
        <v>11.5</v>
      </c>
      <c r="V2548" s="40">
        <v>0.13039999999999999</v>
      </c>
      <c r="W2548" s="33">
        <f t="shared" si="79"/>
        <v>10</v>
      </c>
    </row>
    <row r="2549" spans="4:23" x14ac:dyDescent="0.2">
      <c r="D2549" s="36" t="s">
        <v>6150</v>
      </c>
      <c r="E2549" s="14">
        <v>0.05</v>
      </c>
      <c r="S2549" s="37" t="s">
        <v>6150</v>
      </c>
      <c r="T2549" s="38" t="s">
        <v>409</v>
      </c>
      <c r="U2549" s="39">
        <f t="shared" si="80"/>
        <v>11.5</v>
      </c>
      <c r="V2549" s="40">
        <v>0.13039999999999999</v>
      </c>
      <c r="W2549" s="33">
        <f t="shared" si="79"/>
        <v>10</v>
      </c>
    </row>
    <row r="2550" spans="4:23" x14ac:dyDescent="0.2">
      <c r="D2550" s="36" t="s">
        <v>6152</v>
      </c>
      <c r="E2550" s="14">
        <v>0.05</v>
      </c>
      <c r="S2550" s="37" t="s">
        <v>6152</v>
      </c>
      <c r="T2550" s="38" t="s">
        <v>409</v>
      </c>
      <c r="U2550" s="39">
        <f t="shared" si="80"/>
        <v>11.5</v>
      </c>
      <c r="V2550" s="40">
        <v>0.13039999999999999</v>
      </c>
      <c r="W2550" s="33">
        <f t="shared" si="79"/>
        <v>10</v>
      </c>
    </row>
    <row r="2551" spans="4:23" x14ac:dyDescent="0.2">
      <c r="D2551" s="36" t="s">
        <v>6154</v>
      </c>
      <c r="E2551" s="14">
        <v>0.05</v>
      </c>
      <c r="S2551" s="37" t="s">
        <v>6154</v>
      </c>
      <c r="T2551" s="38" t="s">
        <v>409</v>
      </c>
      <c r="U2551" s="39">
        <f t="shared" si="80"/>
        <v>11.5</v>
      </c>
      <c r="V2551" s="40">
        <v>0.13039999999999999</v>
      </c>
      <c r="W2551" s="33">
        <f t="shared" si="79"/>
        <v>10</v>
      </c>
    </row>
    <row r="2552" spans="4:23" x14ac:dyDescent="0.2">
      <c r="D2552" s="36" t="s">
        <v>6156</v>
      </c>
      <c r="E2552" s="14">
        <v>0.05</v>
      </c>
      <c r="S2552" s="37" t="s">
        <v>6156</v>
      </c>
      <c r="T2552" s="38" t="s">
        <v>409</v>
      </c>
      <c r="U2552" s="39">
        <f t="shared" si="80"/>
        <v>11.5</v>
      </c>
      <c r="V2552" s="40">
        <v>0.13039999999999999</v>
      </c>
      <c r="W2552" s="33">
        <f t="shared" si="79"/>
        <v>10</v>
      </c>
    </row>
    <row r="2553" spans="4:23" x14ac:dyDescent="0.2">
      <c r="D2553" s="36" t="s">
        <v>6158</v>
      </c>
      <c r="E2553" s="14">
        <v>0.05</v>
      </c>
      <c r="S2553" s="37" t="s">
        <v>6158</v>
      </c>
      <c r="T2553" s="38" t="s">
        <v>409</v>
      </c>
      <c r="U2553" s="39">
        <f t="shared" si="80"/>
        <v>11.5</v>
      </c>
      <c r="V2553" s="40">
        <v>0.13039999999999999</v>
      </c>
      <c r="W2553" s="33">
        <f t="shared" si="79"/>
        <v>10</v>
      </c>
    </row>
    <row r="2554" spans="4:23" x14ac:dyDescent="0.2">
      <c r="D2554" s="36" t="s">
        <v>6160</v>
      </c>
      <c r="E2554" s="14">
        <v>0.05</v>
      </c>
      <c r="S2554" s="37" t="s">
        <v>6160</v>
      </c>
      <c r="T2554" s="38" t="s">
        <v>409</v>
      </c>
      <c r="U2554" s="39">
        <f t="shared" si="80"/>
        <v>11.5</v>
      </c>
      <c r="V2554" s="40">
        <v>0.13039999999999999</v>
      </c>
      <c r="W2554" s="33">
        <f t="shared" si="79"/>
        <v>10</v>
      </c>
    </row>
    <row r="2555" spans="4:23" x14ac:dyDescent="0.2">
      <c r="D2555" s="36" t="s">
        <v>6162</v>
      </c>
      <c r="E2555" s="14">
        <v>0.05</v>
      </c>
      <c r="S2555" s="37" t="s">
        <v>6162</v>
      </c>
      <c r="T2555" s="38" t="s">
        <v>409</v>
      </c>
      <c r="U2555" s="39">
        <f t="shared" si="80"/>
        <v>11.5</v>
      </c>
      <c r="V2555" s="40">
        <v>0.13039999999999999</v>
      </c>
      <c r="W2555" s="33">
        <f t="shared" si="79"/>
        <v>10</v>
      </c>
    </row>
    <row r="2556" spans="4:23" x14ac:dyDescent="0.2">
      <c r="D2556" s="36" t="s">
        <v>6164</v>
      </c>
      <c r="E2556" s="14">
        <v>0.05</v>
      </c>
      <c r="S2556" s="37" t="s">
        <v>6164</v>
      </c>
      <c r="T2556" s="38" t="s">
        <v>409</v>
      </c>
      <c r="U2556" s="39">
        <f t="shared" si="80"/>
        <v>11.5</v>
      </c>
      <c r="V2556" s="40">
        <v>0.13039999999999999</v>
      </c>
      <c r="W2556" s="33">
        <f t="shared" si="79"/>
        <v>10</v>
      </c>
    </row>
    <row r="2557" spans="4:23" x14ac:dyDescent="0.2">
      <c r="D2557" s="36" t="s">
        <v>3006</v>
      </c>
      <c r="E2557" s="14">
        <v>0.05</v>
      </c>
      <c r="S2557" s="37" t="s">
        <v>3006</v>
      </c>
      <c r="T2557" s="38" t="s">
        <v>409</v>
      </c>
      <c r="U2557" s="39">
        <f t="shared" si="80"/>
        <v>11.5</v>
      </c>
      <c r="V2557" s="40">
        <v>0.13039999999999999</v>
      </c>
      <c r="W2557" s="33">
        <f t="shared" si="79"/>
        <v>10</v>
      </c>
    </row>
    <row r="2558" spans="4:23" x14ac:dyDescent="0.2">
      <c r="D2558" s="36" t="s">
        <v>3008</v>
      </c>
      <c r="E2558" s="14">
        <v>0.05</v>
      </c>
      <c r="S2558" s="37" t="s">
        <v>3008</v>
      </c>
      <c r="T2558" s="38" t="s">
        <v>409</v>
      </c>
      <c r="U2558" s="39">
        <f t="shared" si="80"/>
        <v>11.5</v>
      </c>
      <c r="V2558" s="40">
        <v>0.13039999999999999</v>
      </c>
      <c r="W2558" s="33">
        <f t="shared" si="79"/>
        <v>10</v>
      </c>
    </row>
    <row r="2559" spans="4:23" x14ac:dyDescent="0.2">
      <c r="D2559" s="36" t="s">
        <v>3010</v>
      </c>
      <c r="E2559" s="14">
        <v>0.05</v>
      </c>
      <c r="S2559" s="37" t="s">
        <v>3010</v>
      </c>
      <c r="T2559" s="38" t="s">
        <v>409</v>
      </c>
      <c r="U2559" s="39">
        <f t="shared" si="80"/>
        <v>11.5</v>
      </c>
      <c r="V2559" s="40">
        <v>0.13039999999999999</v>
      </c>
      <c r="W2559" s="33">
        <f t="shared" si="79"/>
        <v>10</v>
      </c>
    </row>
    <row r="2560" spans="4:23" x14ac:dyDescent="0.2">
      <c r="D2560" s="36" t="s">
        <v>3012</v>
      </c>
      <c r="E2560" s="14">
        <v>0.05</v>
      </c>
      <c r="S2560" s="37" t="s">
        <v>3012</v>
      </c>
      <c r="T2560" s="38" t="s">
        <v>409</v>
      </c>
      <c r="U2560" s="39">
        <f t="shared" si="80"/>
        <v>11.5</v>
      </c>
      <c r="V2560" s="40">
        <v>0.13039999999999999</v>
      </c>
      <c r="W2560" s="33">
        <f t="shared" si="79"/>
        <v>10</v>
      </c>
    </row>
    <row r="2561" spans="4:23" x14ac:dyDescent="0.2">
      <c r="D2561" s="36" t="s">
        <v>3014</v>
      </c>
      <c r="E2561" s="14">
        <v>0.05</v>
      </c>
      <c r="S2561" s="37" t="s">
        <v>3014</v>
      </c>
      <c r="T2561" s="38" t="s">
        <v>409</v>
      </c>
      <c r="U2561" s="39">
        <f t="shared" si="80"/>
        <v>11.5</v>
      </c>
      <c r="V2561" s="40">
        <v>0.13039999999999999</v>
      </c>
      <c r="W2561" s="33">
        <f t="shared" si="79"/>
        <v>10</v>
      </c>
    </row>
    <row r="2562" spans="4:23" x14ac:dyDescent="0.2">
      <c r="D2562" s="36" t="s">
        <v>3016</v>
      </c>
      <c r="E2562" s="14">
        <v>0.05</v>
      </c>
      <c r="S2562" s="37" t="s">
        <v>3016</v>
      </c>
      <c r="T2562" s="38" t="s">
        <v>409</v>
      </c>
      <c r="U2562" s="39">
        <f t="shared" si="80"/>
        <v>11.5</v>
      </c>
      <c r="V2562" s="40">
        <v>0.13039999999999999</v>
      </c>
      <c r="W2562" s="33">
        <f t="shared" si="79"/>
        <v>10</v>
      </c>
    </row>
    <row r="2563" spans="4:23" x14ac:dyDescent="0.2">
      <c r="D2563" s="36" t="s">
        <v>3018</v>
      </c>
      <c r="E2563" s="14">
        <v>0.05</v>
      </c>
      <c r="S2563" s="37" t="s">
        <v>3018</v>
      </c>
      <c r="T2563" s="38" t="s">
        <v>409</v>
      </c>
      <c r="U2563" s="39">
        <f t="shared" si="80"/>
        <v>11.5</v>
      </c>
      <c r="V2563" s="40">
        <v>0.13039999999999999</v>
      </c>
      <c r="W2563" s="33">
        <f t="shared" si="79"/>
        <v>10</v>
      </c>
    </row>
    <row r="2564" spans="4:23" x14ac:dyDescent="0.2">
      <c r="D2564" s="36" t="s">
        <v>3020</v>
      </c>
      <c r="E2564" s="14">
        <v>0.05</v>
      </c>
      <c r="S2564" s="37" t="s">
        <v>3020</v>
      </c>
      <c r="T2564" s="38" t="s">
        <v>409</v>
      </c>
      <c r="U2564" s="39">
        <f t="shared" si="80"/>
        <v>11.5</v>
      </c>
      <c r="V2564" s="40">
        <v>0.13039999999999999</v>
      </c>
      <c r="W2564" s="33">
        <f t="shared" si="79"/>
        <v>10</v>
      </c>
    </row>
    <row r="2565" spans="4:23" x14ac:dyDescent="0.2">
      <c r="D2565" s="36" t="s">
        <v>3022</v>
      </c>
      <c r="E2565" s="14">
        <v>0.05</v>
      </c>
      <c r="S2565" s="37" t="s">
        <v>3022</v>
      </c>
      <c r="T2565" s="38" t="s">
        <v>409</v>
      </c>
      <c r="U2565" s="39">
        <f t="shared" si="80"/>
        <v>11.5</v>
      </c>
      <c r="V2565" s="40">
        <v>0.13039999999999999</v>
      </c>
      <c r="W2565" s="33">
        <f t="shared" ref="W2565:W2628" si="81">ROUND(U2565*IF(V2565=1,1,(1-V2565)),3)</f>
        <v>10</v>
      </c>
    </row>
    <row r="2566" spans="4:23" x14ac:dyDescent="0.2">
      <c r="D2566" s="36" t="s">
        <v>3024</v>
      </c>
      <c r="E2566" s="14">
        <v>0.05</v>
      </c>
      <c r="S2566" s="37" t="s">
        <v>3024</v>
      </c>
      <c r="T2566" s="38" t="s">
        <v>409</v>
      </c>
      <c r="U2566" s="39">
        <f t="shared" si="80"/>
        <v>11.5</v>
      </c>
      <c r="V2566" s="40">
        <v>0.13039999999999999</v>
      </c>
      <c r="W2566" s="33">
        <f t="shared" si="81"/>
        <v>10</v>
      </c>
    </row>
    <row r="2567" spans="4:23" x14ac:dyDescent="0.2">
      <c r="D2567" s="36" t="s">
        <v>3026</v>
      </c>
      <c r="E2567" s="14">
        <v>0.05</v>
      </c>
      <c r="S2567" s="37" t="s">
        <v>3026</v>
      </c>
      <c r="T2567" s="38" t="s">
        <v>409</v>
      </c>
      <c r="U2567" s="39">
        <f t="shared" si="80"/>
        <v>11.5</v>
      </c>
      <c r="V2567" s="40">
        <v>0.13039999999999999</v>
      </c>
      <c r="W2567" s="33">
        <f t="shared" si="81"/>
        <v>10</v>
      </c>
    </row>
    <row r="2568" spans="4:23" x14ac:dyDescent="0.2">
      <c r="D2568" s="36" t="s">
        <v>3028</v>
      </c>
      <c r="E2568" s="14">
        <v>0.05</v>
      </c>
      <c r="S2568" s="37" t="s">
        <v>3028</v>
      </c>
      <c r="T2568" s="38" t="s">
        <v>409</v>
      </c>
      <c r="U2568" s="39">
        <f t="shared" si="80"/>
        <v>11.5</v>
      </c>
      <c r="V2568" s="40">
        <v>0.13039999999999999</v>
      </c>
      <c r="W2568" s="33">
        <f t="shared" si="81"/>
        <v>10</v>
      </c>
    </row>
    <row r="2569" spans="4:23" x14ac:dyDescent="0.2">
      <c r="D2569" s="36" t="s">
        <v>3030</v>
      </c>
      <c r="E2569" s="14">
        <v>0.05</v>
      </c>
      <c r="S2569" s="37" t="s">
        <v>3030</v>
      </c>
      <c r="T2569" s="38" t="s">
        <v>409</v>
      </c>
      <c r="U2569" s="39">
        <f t="shared" si="80"/>
        <v>11.5</v>
      </c>
      <c r="V2569" s="40">
        <v>0.13039999999999999</v>
      </c>
      <c r="W2569" s="33">
        <f t="shared" si="81"/>
        <v>10</v>
      </c>
    </row>
    <row r="2570" spans="4:23" x14ac:dyDescent="0.2">
      <c r="D2570" s="36" t="s">
        <v>3032</v>
      </c>
      <c r="E2570" s="14">
        <v>0.05</v>
      </c>
      <c r="S2570" s="37" t="s">
        <v>3032</v>
      </c>
      <c r="T2570" s="38" t="s">
        <v>409</v>
      </c>
      <c r="U2570" s="39">
        <f t="shared" si="80"/>
        <v>11.5</v>
      </c>
      <c r="V2570" s="40">
        <v>0.13039999999999999</v>
      </c>
      <c r="W2570" s="33">
        <f t="shared" si="81"/>
        <v>10</v>
      </c>
    </row>
    <row r="2571" spans="4:23" x14ac:dyDescent="0.2">
      <c r="D2571" s="36" t="s">
        <v>3034</v>
      </c>
      <c r="E2571" s="14">
        <v>0.05</v>
      </c>
      <c r="S2571" s="37" t="s">
        <v>3034</v>
      </c>
      <c r="T2571" s="38" t="s">
        <v>409</v>
      </c>
      <c r="U2571" s="39">
        <f t="shared" si="80"/>
        <v>11.5</v>
      </c>
      <c r="V2571" s="40">
        <v>0.13039999999999999</v>
      </c>
      <c r="W2571" s="33">
        <f t="shared" si="81"/>
        <v>10</v>
      </c>
    </row>
    <row r="2572" spans="4:23" x14ac:dyDescent="0.2">
      <c r="D2572" s="36" t="s">
        <v>3035</v>
      </c>
      <c r="E2572" s="14">
        <v>0.05</v>
      </c>
      <c r="S2572" s="37" t="s">
        <v>3035</v>
      </c>
      <c r="T2572" s="38" t="s">
        <v>409</v>
      </c>
      <c r="U2572" s="39">
        <f t="shared" si="80"/>
        <v>11.5</v>
      </c>
      <c r="V2572" s="40">
        <v>0.13039999999999999</v>
      </c>
      <c r="W2572" s="33">
        <f t="shared" si="81"/>
        <v>10</v>
      </c>
    </row>
    <row r="2573" spans="4:23" x14ac:dyDescent="0.2">
      <c r="D2573" s="36" t="s">
        <v>3036</v>
      </c>
      <c r="E2573" s="14">
        <v>0.05</v>
      </c>
      <c r="S2573" s="37" t="s">
        <v>3036</v>
      </c>
      <c r="T2573" s="38" t="s">
        <v>409</v>
      </c>
      <c r="U2573" s="39">
        <f t="shared" si="80"/>
        <v>11.5</v>
      </c>
      <c r="V2573" s="40">
        <v>0.13039999999999999</v>
      </c>
      <c r="W2573" s="33">
        <f t="shared" si="81"/>
        <v>10</v>
      </c>
    </row>
    <row r="2574" spans="4:23" x14ac:dyDescent="0.2">
      <c r="D2574" s="36" t="s">
        <v>3038</v>
      </c>
      <c r="E2574" s="14">
        <v>0.05</v>
      </c>
      <c r="S2574" s="37" t="s">
        <v>3038</v>
      </c>
      <c r="T2574" s="38" t="s">
        <v>409</v>
      </c>
      <c r="U2574" s="39">
        <f t="shared" si="80"/>
        <v>11.5</v>
      </c>
      <c r="V2574" s="40">
        <v>0.13039999999999999</v>
      </c>
      <c r="W2574" s="33">
        <f t="shared" si="81"/>
        <v>10</v>
      </c>
    </row>
    <row r="2575" spans="4:23" x14ac:dyDescent="0.2">
      <c r="D2575" s="36" t="s">
        <v>3040</v>
      </c>
      <c r="E2575" s="14">
        <v>0.05</v>
      </c>
      <c r="S2575" s="37" t="s">
        <v>3040</v>
      </c>
      <c r="T2575" s="38" t="s">
        <v>409</v>
      </c>
      <c r="U2575" s="39">
        <f t="shared" si="80"/>
        <v>11.5</v>
      </c>
      <c r="V2575" s="40">
        <v>0.13039999999999999</v>
      </c>
      <c r="W2575" s="33">
        <f t="shared" si="81"/>
        <v>10</v>
      </c>
    </row>
    <row r="2576" spans="4:23" x14ac:dyDescent="0.2">
      <c r="D2576" s="36" t="s">
        <v>3042</v>
      </c>
      <c r="E2576" s="14">
        <v>0.05</v>
      </c>
      <c r="S2576" s="37" t="s">
        <v>3042</v>
      </c>
      <c r="T2576" s="38" t="s">
        <v>409</v>
      </c>
      <c r="U2576" s="39">
        <f t="shared" si="80"/>
        <v>11.5</v>
      </c>
      <c r="V2576" s="40">
        <v>0.13039999999999999</v>
      </c>
      <c r="W2576" s="33">
        <f t="shared" si="81"/>
        <v>10</v>
      </c>
    </row>
    <row r="2577" spans="4:23" x14ac:dyDescent="0.2">
      <c r="D2577" s="36" t="s">
        <v>3044</v>
      </c>
      <c r="E2577" s="14">
        <v>0.05</v>
      </c>
      <c r="S2577" s="37" t="s">
        <v>3044</v>
      </c>
      <c r="T2577" s="38" t="s">
        <v>409</v>
      </c>
      <c r="U2577" s="39">
        <f t="shared" si="80"/>
        <v>11.5</v>
      </c>
      <c r="V2577" s="40">
        <v>0.13039999999999999</v>
      </c>
      <c r="W2577" s="33">
        <f t="shared" si="81"/>
        <v>10</v>
      </c>
    </row>
    <row r="2578" spans="4:23" x14ac:dyDescent="0.2">
      <c r="D2578" s="36" t="s">
        <v>3046</v>
      </c>
      <c r="E2578" s="14">
        <v>0.05</v>
      </c>
      <c r="S2578" s="37" t="s">
        <v>3046</v>
      </c>
      <c r="T2578" s="38" t="s">
        <v>409</v>
      </c>
      <c r="U2578" s="39">
        <f t="shared" si="80"/>
        <v>11.5</v>
      </c>
      <c r="V2578" s="40">
        <v>0.13039999999999999</v>
      </c>
      <c r="W2578" s="33">
        <f t="shared" si="81"/>
        <v>10</v>
      </c>
    </row>
    <row r="2579" spans="4:23" x14ac:dyDescent="0.2">
      <c r="D2579" s="36" t="s">
        <v>3048</v>
      </c>
      <c r="E2579" s="14">
        <v>0.05</v>
      </c>
      <c r="S2579" s="37" t="s">
        <v>3048</v>
      </c>
      <c r="T2579" s="38" t="s">
        <v>409</v>
      </c>
      <c r="U2579" s="39">
        <f t="shared" si="80"/>
        <v>11.5</v>
      </c>
      <c r="V2579" s="40">
        <v>0.13039999999999999</v>
      </c>
      <c r="W2579" s="33">
        <f t="shared" si="81"/>
        <v>10</v>
      </c>
    </row>
    <row r="2580" spans="4:23" x14ac:dyDescent="0.2">
      <c r="D2580" s="36" t="s">
        <v>3050</v>
      </c>
      <c r="E2580" s="14">
        <v>0.05</v>
      </c>
      <c r="S2580" s="37" t="s">
        <v>3050</v>
      </c>
      <c r="T2580" s="38" t="s">
        <v>409</v>
      </c>
      <c r="U2580" s="39">
        <f t="shared" si="80"/>
        <v>11.5</v>
      </c>
      <c r="V2580" s="40">
        <v>0.13039999999999999</v>
      </c>
      <c r="W2580" s="33">
        <f t="shared" si="81"/>
        <v>10</v>
      </c>
    </row>
    <row r="2581" spans="4:23" x14ac:dyDescent="0.2">
      <c r="D2581" s="36" t="s">
        <v>3052</v>
      </c>
      <c r="E2581" s="14">
        <v>0.05</v>
      </c>
      <c r="S2581" s="37" t="s">
        <v>3052</v>
      </c>
      <c r="T2581" s="38" t="s">
        <v>409</v>
      </c>
      <c r="U2581" s="39">
        <f t="shared" si="80"/>
        <v>11.5</v>
      </c>
      <c r="V2581" s="40">
        <v>0.13039999999999999</v>
      </c>
      <c r="W2581" s="33">
        <f t="shared" si="81"/>
        <v>10</v>
      </c>
    </row>
    <row r="2582" spans="4:23" x14ac:dyDescent="0.2">
      <c r="D2582" s="36" t="s">
        <v>3053</v>
      </c>
      <c r="E2582" s="14">
        <v>0.05</v>
      </c>
      <c r="S2582" s="37" t="s">
        <v>3053</v>
      </c>
      <c r="T2582" s="38" t="s">
        <v>409</v>
      </c>
      <c r="U2582" s="39">
        <f t="shared" ref="U2582:U2645" si="82">$T$1</f>
        <v>11.5</v>
      </c>
      <c r="V2582" s="40">
        <v>0.13039999999999999</v>
      </c>
      <c r="W2582" s="33">
        <f t="shared" si="81"/>
        <v>10</v>
      </c>
    </row>
    <row r="2583" spans="4:23" x14ac:dyDescent="0.2">
      <c r="D2583" s="36" t="s">
        <v>3054</v>
      </c>
      <c r="E2583" s="14">
        <v>0.05</v>
      </c>
      <c r="S2583" s="37" t="s">
        <v>3054</v>
      </c>
      <c r="T2583" s="38" t="s">
        <v>409</v>
      </c>
      <c r="U2583" s="39">
        <f t="shared" si="82"/>
        <v>11.5</v>
      </c>
      <c r="V2583" s="40">
        <v>0.13039999999999999</v>
      </c>
      <c r="W2583" s="33">
        <f t="shared" si="81"/>
        <v>10</v>
      </c>
    </row>
    <row r="2584" spans="4:23" x14ac:dyDescent="0.2">
      <c r="D2584" s="36" t="s">
        <v>3056</v>
      </c>
      <c r="E2584" s="14">
        <v>0.05</v>
      </c>
      <c r="S2584" s="37" t="s">
        <v>3056</v>
      </c>
      <c r="T2584" s="38" t="s">
        <v>409</v>
      </c>
      <c r="U2584" s="39">
        <f t="shared" si="82"/>
        <v>11.5</v>
      </c>
      <c r="V2584" s="40">
        <v>0.13039999999999999</v>
      </c>
      <c r="W2584" s="33">
        <f t="shared" si="81"/>
        <v>10</v>
      </c>
    </row>
    <row r="2585" spans="4:23" x14ac:dyDescent="0.2">
      <c r="D2585" s="36" t="s">
        <v>3058</v>
      </c>
      <c r="E2585" s="14">
        <v>0.05</v>
      </c>
      <c r="S2585" s="37" t="s">
        <v>3058</v>
      </c>
      <c r="T2585" s="38" t="s">
        <v>409</v>
      </c>
      <c r="U2585" s="39">
        <f t="shared" si="82"/>
        <v>11.5</v>
      </c>
      <c r="V2585" s="40">
        <v>0.13039999999999999</v>
      </c>
      <c r="W2585" s="33">
        <f t="shared" si="81"/>
        <v>10</v>
      </c>
    </row>
    <row r="2586" spans="4:23" x14ac:dyDescent="0.2">
      <c r="D2586" s="36" t="s">
        <v>3060</v>
      </c>
      <c r="E2586" s="14">
        <v>0.05</v>
      </c>
      <c r="S2586" s="37" t="s">
        <v>3060</v>
      </c>
      <c r="T2586" s="38" t="s">
        <v>409</v>
      </c>
      <c r="U2586" s="39">
        <f t="shared" si="82"/>
        <v>11.5</v>
      </c>
      <c r="V2586" s="40">
        <v>0.13039999999999999</v>
      </c>
      <c r="W2586" s="33">
        <f t="shared" si="81"/>
        <v>10</v>
      </c>
    </row>
    <row r="2587" spans="4:23" x14ac:dyDescent="0.2">
      <c r="D2587" s="36" t="s">
        <v>3062</v>
      </c>
      <c r="E2587" s="14">
        <v>0.05</v>
      </c>
      <c r="S2587" s="37" t="s">
        <v>3062</v>
      </c>
      <c r="T2587" s="38" t="s">
        <v>409</v>
      </c>
      <c r="U2587" s="39">
        <f t="shared" si="82"/>
        <v>11.5</v>
      </c>
      <c r="V2587" s="40">
        <v>0.13039999999999999</v>
      </c>
      <c r="W2587" s="33">
        <f t="shared" si="81"/>
        <v>10</v>
      </c>
    </row>
    <row r="2588" spans="4:23" x14ac:dyDescent="0.2">
      <c r="D2588" s="36" t="s">
        <v>3064</v>
      </c>
      <c r="E2588" s="14">
        <v>0.05</v>
      </c>
      <c r="S2588" s="37" t="s">
        <v>3064</v>
      </c>
      <c r="T2588" s="38" t="s">
        <v>409</v>
      </c>
      <c r="U2588" s="39">
        <f t="shared" si="82"/>
        <v>11.5</v>
      </c>
      <c r="V2588" s="40">
        <v>0.13039999999999999</v>
      </c>
      <c r="W2588" s="33">
        <f t="shared" si="81"/>
        <v>10</v>
      </c>
    </row>
    <row r="2589" spans="4:23" x14ac:dyDescent="0.2">
      <c r="D2589" s="36" t="s">
        <v>3066</v>
      </c>
      <c r="E2589" s="14">
        <v>0.05</v>
      </c>
      <c r="S2589" s="37" t="s">
        <v>3066</v>
      </c>
      <c r="T2589" s="38" t="s">
        <v>409</v>
      </c>
      <c r="U2589" s="39">
        <f t="shared" si="82"/>
        <v>11.5</v>
      </c>
      <c r="V2589" s="40">
        <v>0.13039999999999999</v>
      </c>
      <c r="W2589" s="33">
        <f t="shared" si="81"/>
        <v>10</v>
      </c>
    </row>
    <row r="2590" spans="4:23" x14ac:dyDescent="0.2">
      <c r="D2590" s="36" t="s">
        <v>3068</v>
      </c>
      <c r="E2590" s="14">
        <v>0.05</v>
      </c>
      <c r="S2590" s="37" t="s">
        <v>3068</v>
      </c>
      <c r="T2590" s="38" t="s">
        <v>409</v>
      </c>
      <c r="U2590" s="39">
        <f t="shared" si="82"/>
        <v>11.5</v>
      </c>
      <c r="V2590" s="40">
        <v>0.13039999999999999</v>
      </c>
      <c r="W2590" s="33">
        <f t="shared" si="81"/>
        <v>10</v>
      </c>
    </row>
    <row r="2591" spans="4:23" x14ac:dyDescent="0.2">
      <c r="D2591" s="36" t="s">
        <v>3070</v>
      </c>
      <c r="E2591" s="14">
        <v>0.05</v>
      </c>
      <c r="S2591" s="37" t="s">
        <v>3070</v>
      </c>
      <c r="T2591" s="38" t="s">
        <v>409</v>
      </c>
      <c r="U2591" s="39">
        <f t="shared" si="82"/>
        <v>11.5</v>
      </c>
      <c r="V2591" s="40">
        <v>0.13039999999999999</v>
      </c>
      <c r="W2591" s="33">
        <f t="shared" si="81"/>
        <v>10</v>
      </c>
    </row>
    <row r="2592" spans="4:23" x14ac:dyDescent="0.2">
      <c r="D2592" s="36" t="s">
        <v>3072</v>
      </c>
      <c r="E2592" s="14">
        <v>0.05</v>
      </c>
      <c r="S2592" s="37" t="s">
        <v>3072</v>
      </c>
      <c r="T2592" s="38" t="s">
        <v>409</v>
      </c>
      <c r="U2592" s="39">
        <f t="shared" si="82"/>
        <v>11.5</v>
      </c>
      <c r="V2592" s="40">
        <v>0.13039999999999999</v>
      </c>
      <c r="W2592" s="33">
        <f t="shared" si="81"/>
        <v>10</v>
      </c>
    </row>
    <row r="2593" spans="4:23" x14ac:dyDescent="0.2">
      <c r="D2593" s="36" t="s">
        <v>3074</v>
      </c>
      <c r="E2593" s="14">
        <v>0.05</v>
      </c>
      <c r="S2593" s="37" t="s">
        <v>3074</v>
      </c>
      <c r="T2593" s="38" t="s">
        <v>409</v>
      </c>
      <c r="U2593" s="39">
        <f t="shared" si="82"/>
        <v>11.5</v>
      </c>
      <c r="V2593" s="40">
        <v>0.13039999999999999</v>
      </c>
      <c r="W2593" s="33">
        <f t="shared" si="81"/>
        <v>10</v>
      </c>
    </row>
    <row r="2594" spans="4:23" x14ac:dyDescent="0.2">
      <c r="D2594" s="36" t="s">
        <v>3076</v>
      </c>
      <c r="E2594" s="14">
        <v>0.05</v>
      </c>
      <c r="S2594" s="37" t="s">
        <v>3076</v>
      </c>
      <c r="T2594" s="38" t="s">
        <v>409</v>
      </c>
      <c r="U2594" s="39">
        <f t="shared" si="82"/>
        <v>11.5</v>
      </c>
      <c r="V2594" s="40">
        <v>0.13039999999999999</v>
      </c>
      <c r="W2594" s="33">
        <f t="shared" si="81"/>
        <v>10</v>
      </c>
    </row>
    <row r="2595" spans="4:23" x14ac:dyDescent="0.2">
      <c r="D2595" s="36" t="s">
        <v>3078</v>
      </c>
      <c r="E2595" s="14">
        <v>0.05</v>
      </c>
      <c r="S2595" s="37" t="s">
        <v>3078</v>
      </c>
      <c r="T2595" s="38" t="s">
        <v>409</v>
      </c>
      <c r="U2595" s="39">
        <f t="shared" si="82"/>
        <v>11.5</v>
      </c>
      <c r="V2595" s="40">
        <v>0.13039999999999999</v>
      </c>
      <c r="W2595" s="33">
        <f t="shared" si="81"/>
        <v>10</v>
      </c>
    </row>
    <row r="2596" spans="4:23" x14ac:dyDescent="0.2">
      <c r="D2596" s="36" t="s">
        <v>3080</v>
      </c>
      <c r="E2596" s="14">
        <v>0.05</v>
      </c>
      <c r="S2596" s="37" t="s">
        <v>3080</v>
      </c>
      <c r="T2596" s="38" t="s">
        <v>409</v>
      </c>
      <c r="U2596" s="39">
        <f t="shared" si="82"/>
        <v>11.5</v>
      </c>
      <c r="V2596" s="40">
        <v>0.13039999999999999</v>
      </c>
      <c r="W2596" s="33">
        <f t="shared" si="81"/>
        <v>10</v>
      </c>
    </row>
    <row r="2597" spans="4:23" x14ac:dyDescent="0.2">
      <c r="D2597" s="36" t="s">
        <v>3082</v>
      </c>
      <c r="E2597" s="14">
        <v>0.05</v>
      </c>
      <c r="S2597" s="37" t="s">
        <v>3082</v>
      </c>
      <c r="T2597" s="38" t="s">
        <v>409</v>
      </c>
      <c r="U2597" s="39">
        <f t="shared" si="82"/>
        <v>11.5</v>
      </c>
      <c r="V2597" s="40">
        <v>0.13039999999999999</v>
      </c>
      <c r="W2597" s="33">
        <f t="shared" si="81"/>
        <v>10</v>
      </c>
    </row>
    <row r="2598" spans="4:23" x14ac:dyDescent="0.2">
      <c r="D2598" s="36" t="s">
        <v>3084</v>
      </c>
      <c r="E2598" s="14">
        <v>0.05</v>
      </c>
      <c r="S2598" s="37" t="s">
        <v>3084</v>
      </c>
      <c r="T2598" s="38" t="s">
        <v>409</v>
      </c>
      <c r="U2598" s="39">
        <f t="shared" si="82"/>
        <v>11.5</v>
      </c>
      <c r="V2598" s="40">
        <v>0.13039999999999999</v>
      </c>
      <c r="W2598" s="33">
        <f t="shared" si="81"/>
        <v>10</v>
      </c>
    </row>
    <row r="2599" spans="4:23" x14ac:dyDescent="0.2">
      <c r="D2599" s="36" t="s">
        <v>3086</v>
      </c>
      <c r="E2599" s="14">
        <v>0.05</v>
      </c>
      <c r="S2599" s="37" t="s">
        <v>3086</v>
      </c>
      <c r="T2599" s="38" t="s">
        <v>409</v>
      </c>
      <c r="U2599" s="39">
        <f t="shared" si="82"/>
        <v>11.5</v>
      </c>
      <c r="V2599" s="40">
        <v>0.13039999999999999</v>
      </c>
      <c r="W2599" s="33">
        <f t="shared" si="81"/>
        <v>10</v>
      </c>
    </row>
    <row r="2600" spans="4:23" x14ac:dyDescent="0.2">
      <c r="D2600" s="36" t="s">
        <v>3856</v>
      </c>
      <c r="E2600" s="14">
        <v>0.05</v>
      </c>
      <c r="S2600" s="37" t="s">
        <v>3856</v>
      </c>
      <c r="T2600" s="38" t="s">
        <v>409</v>
      </c>
      <c r="U2600" s="39">
        <f t="shared" si="82"/>
        <v>11.5</v>
      </c>
      <c r="V2600" s="40">
        <v>0.13039999999999999</v>
      </c>
      <c r="W2600" s="33">
        <f t="shared" si="81"/>
        <v>10</v>
      </c>
    </row>
    <row r="2601" spans="4:23" x14ac:dyDescent="0.2">
      <c r="D2601" s="36" t="s">
        <v>3858</v>
      </c>
      <c r="E2601" s="14">
        <v>0.05</v>
      </c>
      <c r="S2601" s="37" t="s">
        <v>3858</v>
      </c>
      <c r="T2601" s="38" t="s">
        <v>409</v>
      </c>
      <c r="U2601" s="39">
        <f t="shared" si="82"/>
        <v>11.5</v>
      </c>
      <c r="V2601" s="40">
        <v>0.13039999999999999</v>
      </c>
      <c r="W2601" s="33">
        <f t="shared" si="81"/>
        <v>10</v>
      </c>
    </row>
    <row r="2602" spans="4:23" x14ac:dyDescent="0.2">
      <c r="D2602" s="36" t="s">
        <v>2136</v>
      </c>
      <c r="E2602" s="14">
        <v>0.05</v>
      </c>
      <c r="S2602" s="37" t="s">
        <v>2136</v>
      </c>
      <c r="T2602" s="38" t="s">
        <v>409</v>
      </c>
      <c r="U2602" s="39">
        <f t="shared" si="82"/>
        <v>11.5</v>
      </c>
      <c r="V2602" s="40">
        <v>0.13039999999999999</v>
      </c>
      <c r="W2602" s="33">
        <f t="shared" si="81"/>
        <v>10</v>
      </c>
    </row>
    <row r="2603" spans="4:23" x14ac:dyDescent="0.2">
      <c r="D2603" s="36" t="s">
        <v>2138</v>
      </c>
      <c r="E2603" s="14">
        <v>0.05</v>
      </c>
      <c r="S2603" s="37" t="s">
        <v>2138</v>
      </c>
      <c r="T2603" s="38" t="s">
        <v>409</v>
      </c>
      <c r="U2603" s="39">
        <f t="shared" si="82"/>
        <v>11.5</v>
      </c>
      <c r="V2603" s="40">
        <v>0.13039999999999999</v>
      </c>
      <c r="W2603" s="33">
        <f t="shared" si="81"/>
        <v>10</v>
      </c>
    </row>
    <row r="2604" spans="4:23" x14ac:dyDescent="0.2">
      <c r="D2604" s="36" t="s">
        <v>2140</v>
      </c>
      <c r="E2604" s="14">
        <v>0.05</v>
      </c>
      <c r="S2604" s="37" t="s">
        <v>2140</v>
      </c>
      <c r="T2604" s="38" t="s">
        <v>409</v>
      </c>
      <c r="U2604" s="39">
        <f t="shared" si="82"/>
        <v>11.5</v>
      </c>
      <c r="V2604" s="40">
        <v>0.13039999999999999</v>
      </c>
      <c r="W2604" s="33">
        <f t="shared" si="81"/>
        <v>10</v>
      </c>
    </row>
    <row r="2605" spans="4:23" x14ac:dyDescent="0.2">
      <c r="D2605" s="36" t="s">
        <v>2142</v>
      </c>
      <c r="E2605" s="14">
        <v>0.05</v>
      </c>
      <c r="S2605" s="37" t="s">
        <v>2142</v>
      </c>
      <c r="T2605" s="38" t="s">
        <v>409</v>
      </c>
      <c r="U2605" s="39">
        <f t="shared" si="82"/>
        <v>11.5</v>
      </c>
      <c r="V2605" s="40">
        <v>0.13039999999999999</v>
      </c>
      <c r="W2605" s="33">
        <f t="shared" si="81"/>
        <v>10</v>
      </c>
    </row>
    <row r="2606" spans="4:23" x14ac:dyDescent="0.2">
      <c r="D2606" s="36" t="s">
        <v>2144</v>
      </c>
      <c r="E2606" s="14">
        <v>0.05</v>
      </c>
      <c r="S2606" s="37" t="s">
        <v>2144</v>
      </c>
      <c r="T2606" s="38" t="s">
        <v>409</v>
      </c>
      <c r="U2606" s="39">
        <f t="shared" si="82"/>
        <v>11.5</v>
      </c>
      <c r="V2606" s="40">
        <v>0.13039999999999999</v>
      </c>
      <c r="W2606" s="33">
        <f t="shared" si="81"/>
        <v>10</v>
      </c>
    </row>
    <row r="2607" spans="4:23" x14ac:dyDescent="0.2">
      <c r="D2607" s="36" t="s">
        <v>2146</v>
      </c>
      <c r="E2607" s="14">
        <v>0.05</v>
      </c>
      <c r="S2607" s="37" t="s">
        <v>2146</v>
      </c>
      <c r="T2607" s="38" t="s">
        <v>409</v>
      </c>
      <c r="U2607" s="39">
        <f t="shared" si="82"/>
        <v>11.5</v>
      </c>
      <c r="V2607" s="40">
        <v>0.13039999999999999</v>
      </c>
      <c r="W2607" s="33">
        <f t="shared" si="81"/>
        <v>10</v>
      </c>
    </row>
    <row r="2608" spans="4:23" x14ac:dyDescent="0.2">
      <c r="D2608" s="36" t="s">
        <v>2148</v>
      </c>
      <c r="E2608" s="14">
        <v>0.05</v>
      </c>
      <c r="S2608" s="37" t="s">
        <v>2148</v>
      </c>
      <c r="T2608" s="38" t="s">
        <v>409</v>
      </c>
      <c r="U2608" s="39">
        <f t="shared" si="82"/>
        <v>11.5</v>
      </c>
      <c r="V2608" s="40">
        <v>0.13039999999999999</v>
      </c>
      <c r="W2608" s="33">
        <f t="shared" si="81"/>
        <v>10</v>
      </c>
    </row>
    <row r="2609" spans="4:23" x14ac:dyDescent="0.2">
      <c r="D2609" s="36" t="s">
        <v>2149</v>
      </c>
      <c r="E2609" s="14">
        <v>0.05</v>
      </c>
      <c r="S2609" s="37" t="s">
        <v>2149</v>
      </c>
      <c r="T2609" s="38" t="s">
        <v>409</v>
      </c>
      <c r="U2609" s="39">
        <f t="shared" si="82"/>
        <v>11.5</v>
      </c>
      <c r="V2609" s="40">
        <v>0.13039999999999999</v>
      </c>
      <c r="W2609" s="33">
        <f t="shared" si="81"/>
        <v>10</v>
      </c>
    </row>
    <row r="2610" spans="4:23" x14ac:dyDescent="0.2">
      <c r="D2610" s="36" t="s">
        <v>2151</v>
      </c>
      <c r="E2610" s="14">
        <v>0.05</v>
      </c>
      <c r="S2610" s="37" t="s">
        <v>2151</v>
      </c>
      <c r="T2610" s="38" t="s">
        <v>409</v>
      </c>
      <c r="U2610" s="39">
        <f t="shared" si="82"/>
        <v>11.5</v>
      </c>
      <c r="V2610" s="40">
        <v>0.13039999999999999</v>
      </c>
      <c r="W2610" s="33">
        <f t="shared" si="81"/>
        <v>10</v>
      </c>
    </row>
    <row r="2611" spans="4:23" x14ac:dyDescent="0.2">
      <c r="D2611" s="36" t="s">
        <v>2153</v>
      </c>
      <c r="E2611" s="14">
        <v>0.05</v>
      </c>
      <c r="S2611" s="37" t="s">
        <v>2153</v>
      </c>
      <c r="T2611" s="38" t="s">
        <v>409</v>
      </c>
      <c r="U2611" s="39">
        <f t="shared" si="82"/>
        <v>11.5</v>
      </c>
      <c r="V2611" s="40">
        <v>0.13039999999999999</v>
      </c>
      <c r="W2611" s="33">
        <f t="shared" si="81"/>
        <v>10</v>
      </c>
    </row>
    <row r="2612" spans="4:23" x14ac:dyDescent="0.2">
      <c r="D2612" s="36" t="s">
        <v>2155</v>
      </c>
      <c r="E2612" s="14">
        <v>0.05</v>
      </c>
      <c r="S2612" s="37" t="s">
        <v>2155</v>
      </c>
      <c r="T2612" s="38" t="s">
        <v>409</v>
      </c>
      <c r="U2612" s="39">
        <f t="shared" si="82"/>
        <v>11.5</v>
      </c>
      <c r="V2612" s="40">
        <v>0.13039999999999999</v>
      </c>
      <c r="W2612" s="33">
        <f t="shared" si="81"/>
        <v>10</v>
      </c>
    </row>
    <row r="2613" spans="4:23" x14ac:dyDescent="0.2">
      <c r="D2613" s="36" t="s">
        <v>2157</v>
      </c>
      <c r="E2613" s="14">
        <v>0.05</v>
      </c>
      <c r="S2613" s="37" t="s">
        <v>2157</v>
      </c>
      <c r="T2613" s="38" t="s">
        <v>409</v>
      </c>
      <c r="U2613" s="39">
        <f t="shared" si="82"/>
        <v>11.5</v>
      </c>
      <c r="V2613" s="40">
        <v>0.13039999999999999</v>
      </c>
      <c r="W2613" s="33">
        <f t="shared" si="81"/>
        <v>10</v>
      </c>
    </row>
    <row r="2614" spans="4:23" x14ac:dyDescent="0.2">
      <c r="D2614" s="36" t="s">
        <v>3871</v>
      </c>
      <c r="E2614" s="14">
        <v>0.05</v>
      </c>
      <c r="S2614" s="37" t="s">
        <v>3871</v>
      </c>
      <c r="T2614" s="38" t="s">
        <v>409</v>
      </c>
      <c r="U2614" s="39">
        <f t="shared" si="82"/>
        <v>11.5</v>
      </c>
      <c r="V2614" s="40">
        <v>0.13039999999999999</v>
      </c>
      <c r="W2614" s="33">
        <f t="shared" si="81"/>
        <v>10</v>
      </c>
    </row>
    <row r="2615" spans="4:23" x14ac:dyDescent="0.2">
      <c r="D2615" s="36" t="s">
        <v>3873</v>
      </c>
      <c r="E2615" s="14">
        <v>0.05</v>
      </c>
      <c r="S2615" s="37" t="s">
        <v>3873</v>
      </c>
      <c r="T2615" s="38" t="s">
        <v>409</v>
      </c>
      <c r="U2615" s="39">
        <f t="shared" si="82"/>
        <v>11.5</v>
      </c>
      <c r="V2615" s="40">
        <v>0.13039999999999999</v>
      </c>
      <c r="W2615" s="33">
        <f t="shared" si="81"/>
        <v>10</v>
      </c>
    </row>
    <row r="2616" spans="4:23" x14ac:dyDescent="0.2">
      <c r="D2616" s="36" t="s">
        <v>3875</v>
      </c>
      <c r="E2616" s="14">
        <v>0.05</v>
      </c>
      <c r="S2616" s="37" t="s">
        <v>3875</v>
      </c>
      <c r="T2616" s="38" t="s">
        <v>409</v>
      </c>
      <c r="U2616" s="39">
        <f t="shared" si="82"/>
        <v>11.5</v>
      </c>
      <c r="V2616" s="40">
        <v>0.13039999999999999</v>
      </c>
      <c r="W2616" s="33">
        <f t="shared" si="81"/>
        <v>10</v>
      </c>
    </row>
    <row r="2617" spans="4:23" x14ac:dyDescent="0.2">
      <c r="D2617" s="36" t="s">
        <v>3876</v>
      </c>
      <c r="E2617" s="14">
        <v>0.05</v>
      </c>
      <c r="S2617" s="37" t="s">
        <v>3876</v>
      </c>
      <c r="T2617" s="38" t="s">
        <v>409</v>
      </c>
      <c r="U2617" s="39">
        <f t="shared" si="82"/>
        <v>11.5</v>
      </c>
      <c r="V2617" s="40">
        <v>0.13039999999999999</v>
      </c>
      <c r="W2617" s="33">
        <f t="shared" si="81"/>
        <v>10</v>
      </c>
    </row>
    <row r="2618" spans="4:23" x14ac:dyDescent="0.2">
      <c r="D2618" s="36" t="s">
        <v>3878</v>
      </c>
      <c r="E2618" s="14">
        <v>0.05</v>
      </c>
      <c r="S2618" s="37" t="s">
        <v>3878</v>
      </c>
      <c r="T2618" s="38" t="s">
        <v>409</v>
      </c>
      <c r="U2618" s="39">
        <f t="shared" si="82"/>
        <v>11.5</v>
      </c>
      <c r="V2618" s="40">
        <v>0.13039999999999999</v>
      </c>
      <c r="W2618" s="33">
        <f t="shared" si="81"/>
        <v>10</v>
      </c>
    </row>
    <row r="2619" spans="4:23" x14ac:dyDescent="0.2">
      <c r="D2619" s="36" t="s">
        <v>3880</v>
      </c>
      <c r="E2619" s="14">
        <v>0.05</v>
      </c>
      <c r="S2619" s="37" t="s">
        <v>3880</v>
      </c>
      <c r="T2619" s="38" t="s">
        <v>409</v>
      </c>
      <c r="U2619" s="39">
        <f t="shared" si="82"/>
        <v>11.5</v>
      </c>
      <c r="V2619" s="40">
        <v>0.13039999999999999</v>
      </c>
      <c r="W2619" s="33">
        <f t="shared" si="81"/>
        <v>10</v>
      </c>
    </row>
    <row r="2620" spans="4:23" x14ac:dyDescent="0.2">
      <c r="D2620" s="36" t="s">
        <v>3882</v>
      </c>
      <c r="E2620" s="14">
        <v>0.05</v>
      </c>
      <c r="S2620" s="37" t="s">
        <v>3882</v>
      </c>
      <c r="T2620" s="38" t="s">
        <v>409</v>
      </c>
      <c r="U2620" s="39">
        <f t="shared" si="82"/>
        <v>11.5</v>
      </c>
      <c r="V2620" s="40">
        <v>0.13039999999999999</v>
      </c>
      <c r="W2620" s="33">
        <f t="shared" si="81"/>
        <v>10</v>
      </c>
    </row>
    <row r="2621" spans="4:23" x14ac:dyDescent="0.2">
      <c r="D2621" s="36" t="s">
        <v>3884</v>
      </c>
      <c r="E2621" s="14">
        <v>0.05</v>
      </c>
      <c r="S2621" s="37" t="s">
        <v>3884</v>
      </c>
      <c r="T2621" s="38" t="s">
        <v>409</v>
      </c>
      <c r="U2621" s="39">
        <f t="shared" si="82"/>
        <v>11.5</v>
      </c>
      <c r="V2621" s="40">
        <v>0.13039999999999999</v>
      </c>
      <c r="W2621" s="33">
        <f t="shared" si="81"/>
        <v>10</v>
      </c>
    </row>
    <row r="2622" spans="4:23" x14ac:dyDescent="0.2">
      <c r="D2622" s="36" t="s">
        <v>1826</v>
      </c>
      <c r="E2622" s="14">
        <v>0.05</v>
      </c>
      <c r="S2622" s="37" t="s">
        <v>1826</v>
      </c>
      <c r="T2622" s="38" t="s">
        <v>409</v>
      </c>
      <c r="U2622" s="39">
        <f t="shared" si="82"/>
        <v>11.5</v>
      </c>
      <c r="V2622" s="40">
        <v>0.13039999999999999</v>
      </c>
      <c r="W2622" s="33">
        <f t="shared" si="81"/>
        <v>10</v>
      </c>
    </row>
    <row r="2623" spans="4:23" x14ac:dyDescent="0.2">
      <c r="D2623" s="36" t="s">
        <v>1828</v>
      </c>
      <c r="E2623" s="14">
        <v>0.05</v>
      </c>
      <c r="S2623" s="37" t="s">
        <v>1828</v>
      </c>
      <c r="T2623" s="38" t="s">
        <v>409</v>
      </c>
      <c r="U2623" s="39">
        <f t="shared" si="82"/>
        <v>11.5</v>
      </c>
      <c r="V2623" s="40">
        <v>0.13039999999999999</v>
      </c>
      <c r="W2623" s="33">
        <f t="shared" si="81"/>
        <v>10</v>
      </c>
    </row>
    <row r="2624" spans="4:23" x14ac:dyDescent="0.2">
      <c r="D2624" s="36" t="s">
        <v>1830</v>
      </c>
      <c r="E2624" s="14">
        <v>0.05</v>
      </c>
      <c r="S2624" s="37" t="s">
        <v>1830</v>
      </c>
      <c r="T2624" s="38" t="s">
        <v>409</v>
      </c>
      <c r="U2624" s="39">
        <f t="shared" si="82"/>
        <v>11.5</v>
      </c>
      <c r="V2624" s="40">
        <v>0.13039999999999999</v>
      </c>
      <c r="W2624" s="33">
        <f t="shared" si="81"/>
        <v>10</v>
      </c>
    </row>
    <row r="2625" spans="4:23" x14ac:dyDescent="0.2">
      <c r="D2625" s="36" t="s">
        <v>1832</v>
      </c>
      <c r="E2625" s="14">
        <v>0.05</v>
      </c>
      <c r="S2625" s="37" t="s">
        <v>1832</v>
      </c>
      <c r="T2625" s="38" t="s">
        <v>409</v>
      </c>
      <c r="U2625" s="39">
        <f t="shared" si="82"/>
        <v>11.5</v>
      </c>
      <c r="V2625" s="40">
        <v>0.13039999999999999</v>
      </c>
      <c r="W2625" s="33">
        <f t="shared" si="81"/>
        <v>10</v>
      </c>
    </row>
    <row r="2626" spans="4:23" x14ac:dyDescent="0.2">
      <c r="D2626" s="36" t="s">
        <v>1834</v>
      </c>
      <c r="E2626" s="14">
        <v>0.05</v>
      </c>
      <c r="S2626" s="37" t="s">
        <v>1834</v>
      </c>
      <c r="T2626" s="38" t="s">
        <v>409</v>
      </c>
      <c r="U2626" s="39">
        <f t="shared" si="82"/>
        <v>11.5</v>
      </c>
      <c r="V2626" s="40">
        <v>0.13039999999999999</v>
      </c>
      <c r="W2626" s="33">
        <f t="shared" si="81"/>
        <v>10</v>
      </c>
    </row>
    <row r="2627" spans="4:23" x14ac:dyDescent="0.2">
      <c r="D2627" s="36" t="s">
        <v>1835</v>
      </c>
      <c r="E2627" s="14">
        <v>0.05</v>
      </c>
      <c r="S2627" s="37" t="s">
        <v>1835</v>
      </c>
      <c r="T2627" s="38" t="s">
        <v>409</v>
      </c>
      <c r="U2627" s="39">
        <f t="shared" si="82"/>
        <v>11.5</v>
      </c>
      <c r="V2627" s="40">
        <v>0.13039999999999999</v>
      </c>
      <c r="W2627" s="33">
        <f t="shared" si="81"/>
        <v>10</v>
      </c>
    </row>
    <row r="2628" spans="4:23" x14ac:dyDescent="0.2">
      <c r="D2628" s="36" t="s">
        <v>1837</v>
      </c>
      <c r="E2628" s="14">
        <v>0.05</v>
      </c>
      <c r="S2628" s="37" t="s">
        <v>1837</v>
      </c>
      <c r="T2628" s="38" t="s">
        <v>409</v>
      </c>
      <c r="U2628" s="39">
        <f t="shared" si="82"/>
        <v>11.5</v>
      </c>
      <c r="V2628" s="40">
        <v>0.13039999999999999</v>
      </c>
      <c r="W2628" s="33">
        <f t="shared" si="81"/>
        <v>10</v>
      </c>
    </row>
    <row r="2629" spans="4:23" x14ac:dyDescent="0.2">
      <c r="D2629" s="36" t="s">
        <v>2128</v>
      </c>
      <c r="E2629" s="14">
        <v>0.05</v>
      </c>
      <c r="S2629" s="37" t="s">
        <v>2128</v>
      </c>
      <c r="T2629" s="38" t="s">
        <v>409</v>
      </c>
      <c r="U2629" s="39">
        <f t="shared" si="82"/>
        <v>11.5</v>
      </c>
      <c r="V2629" s="40">
        <v>0.13039999999999999</v>
      </c>
      <c r="W2629" s="33">
        <f t="shared" ref="W2629:W2692" si="83">ROUND(U2629*IF(V2629=1,1,(1-V2629)),3)</f>
        <v>10</v>
      </c>
    </row>
    <row r="2630" spans="4:23" x14ac:dyDescent="0.2">
      <c r="D2630" s="36" t="s">
        <v>2130</v>
      </c>
      <c r="E2630" s="14">
        <v>0.05</v>
      </c>
      <c r="S2630" s="37" t="s">
        <v>2130</v>
      </c>
      <c r="T2630" s="38" t="s">
        <v>409</v>
      </c>
      <c r="U2630" s="39">
        <f t="shared" si="82"/>
        <v>11.5</v>
      </c>
      <c r="V2630" s="40">
        <v>0.13039999999999999</v>
      </c>
      <c r="W2630" s="33">
        <f t="shared" si="83"/>
        <v>10</v>
      </c>
    </row>
    <row r="2631" spans="4:23" x14ac:dyDescent="0.2">
      <c r="D2631" s="36" t="s">
        <v>2132</v>
      </c>
      <c r="E2631" s="14">
        <v>0.05</v>
      </c>
      <c r="S2631" s="37" t="s">
        <v>2132</v>
      </c>
      <c r="T2631" s="38" t="s">
        <v>409</v>
      </c>
      <c r="U2631" s="39">
        <f t="shared" si="82"/>
        <v>11.5</v>
      </c>
      <c r="V2631" s="40">
        <v>0.13039999999999999</v>
      </c>
      <c r="W2631" s="33">
        <f t="shared" si="83"/>
        <v>10</v>
      </c>
    </row>
    <row r="2632" spans="4:23" x14ac:dyDescent="0.2">
      <c r="D2632" s="36" t="s">
        <v>2134</v>
      </c>
      <c r="E2632" s="14">
        <v>0.05</v>
      </c>
      <c r="S2632" s="37" t="s">
        <v>2134</v>
      </c>
      <c r="T2632" s="38" t="s">
        <v>409</v>
      </c>
      <c r="U2632" s="39">
        <f t="shared" si="82"/>
        <v>11.5</v>
      </c>
      <c r="V2632" s="40">
        <v>0.13039999999999999</v>
      </c>
      <c r="W2632" s="33">
        <f t="shared" si="83"/>
        <v>10</v>
      </c>
    </row>
    <row r="2633" spans="4:23" x14ac:dyDescent="0.2">
      <c r="D2633" s="36" t="s">
        <v>4516</v>
      </c>
      <c r="E2633" s="14">
        <v>0.05</v>
      </c>
      <c r="S2633" s="37" t="s">
        <v>4516</v>
      </c>
      <c r="T2633" s="38" t="s">
        <v>409</v>
      </c>
      <c r="U2633" s="39">
        <f t="shared" si="82"/>
        <v>11.5</v>
      </c>
      <c r="V2633" s="40">
        <v>0.13039999999999999</v>
      </c>
      <c r="W2633" s="33">
        <f t="shared" si="83"/>
        <v>10</v>
      </c>
    </row>
    <row r="2634" spans="4:23" x14ac:dyDescent="0.2">
      <c r="D2634" s="36" t="s">
        <v>4518</v>
      </c>
      <c r="E2634" s="14">
        <v>0.05</v>
      </c>
      <c r="S2634" s="37" t="s">
        <v>4518</v>
      </c>
      <c r="T2634" s="38" t="s">
        <v>409</v>
      </c>
      <c r="U2634" s="39">
        <f t="shared" si="82"/>
        <v>11.5</v>
      </c>
      <c r="V2634" s="40">
        <v>0.13039999999999999</v>
      </c>
      <c r="W2634" s="33">
        <f t="shared" si="83"/>
        <v>10</v>
      </c>
    </row>
    <row r="2635" spans="4:23" x14ac:dyDescent="0.2">
      <c r="D2635" s="36" t="s">
        <v>4520</v>
      </c>
      <c r="E2635" s="14">
        <v>0.05</v>
      </c>
      <c r="S2635" s="37" t="s">
        <v>4520</v>
      </c>
      <c r="T2635" s="38" t="s">
        <v>409</v>
      </c>
      <c r="U2635" s="39">
        <f t="shared" si="82"/>
        <v>11.5</v>
      </c>
      <c r="V2635" s="40">
        <v>0.13039999999999999</v>
      </c>
      <c r="W2635" s="33">
        <f t="shared" si="83"/>
        <v>10</v>
      </c>
    </row>
    <row r="2636" spans="4:23" x14ac:dyDescent="0.2">
      <c r="D2636" s="36" t="s">
        <v>4522</v>
      </c>
      <c r="E2636" s="14">
        <v>0.05</v>
      </c>
      <c r="S2636" s="37" t="s">
        <v>4522</v>
      </c>
      <c r="T2636" s="38" t="s">
        <v>409</v>
      </c>
      <c r="U2636" s="39">
        <f t="shared" si="82"/>
        <v>11.5</v>
      </c>
      <c r="V2636" s="40">
        <v>0.13039999999999999</v>
      </c>
      <c r="W2636" s="33">
        <f t="shared" si="83"/>
        <v>10</v>
      </c>
    </row>
    <row r="2637" spans="4:23" x14ac:dyDescent="0.2">
      <c r="D2637" s="36" t="s">
        <v>4524</v>
      </c>
      <c r="E2637" s="14">
        <v>0.05</v>
      </c>
      <c r="S2637" s="37" t="s">
        <v>4524</v>
      </c>
      <c r="T2637" s="38" t="s">
        <v>409</v>
      </c>
      <c r="U2637" s="39">
        <f t="shared" si="82"/>
        <v>11.5</v>
      </c>
      <c r="V2637" s="40">
        <v>0.13039999999999999</v>
      </c>
      <c r="W2637" s="33">
        <f t="shared" si="83"/>
        <v>10</v>
      </c>
    </row>
    <row r="2638" spans="4:23" x14ac:dyDescent="0.2">
      <c r="D2638" s="36" t="s">
        <v>4526</v>
      </c>
      <c r="E2638" s="14">
        <v>0.05</v>
      </c>
      <c r="S2638" s="37" t="s">
        <v>4526</v>
      </c>
      <c r="T2638" s="38" t="s">
        <v>409</v>
      </c>
      <c r="U2638" s="39">
        <f t="shared" si="82"/>
        <v>11.5</v>
      </c>
      <c r="V2638" s="40">
        <v>0.13039999999999999</v>
      </c>
      <c r="W2638" s="33">
        <f t="shared" si="83"/>
        <v>10</v>
      </c>
    </row>
    <row r="2639" spans="4:23" x14ac:dyDescent="0.2">
      <c r="D2639" s="36" t="s">
        <v>4528</v>
      </c>
      <c r="E2639" s="14">
        <v>0.05</v>
      </c>
      <c r="S2639" s="37" t="s">
        <v>4528</v>
      </c>
      <c r="T2639" s="38" t="s">
        <v>409</v>
      </c>
      <c r="U2639" s="39">
        <f t="shared" si="82"/>
        <v>11.5</v>
      </c>
      <c r="V2639" s="40">
        <v>0.13039999999999999</v>
      </c>
      <c r="W2639" s="33">
        <f t="shared" si="83"/>
        <v>10</v>
      </c>
    </row>
    <row r="2640" spans="4:23" x14ac:dyDescent="0.2">
      <c r="D2640" s="36" t="s">
        <v>4530</v>
      </c>
      <c r="E2640" s="14">
        <v>0.05</v>
      </c>
      <c r="S2640" s="37" t="s">
        <v>4530</v>
      </c>
      <c r="T2640" s="38" t="s">
        <v>409</v>
      </c>
      <c r="U2640" s="39">
        <f t="shared" si="82"/>
        <v>11.5</v>
      </c>
      <c r="V2640" s="40">
        <v>0.13039999999999999</v>
      </c>
      <c r="W2640" s="33">
        <f t="shared" si="83"/>
        <v>10</v>
      </c>
    </row>
    <row r="2641" spans="4:23" x14ac:dyDescent="0.2">
      <c r="D2641" s="36" t="s">
        <v>4532</v>
      </c>
      <c r="E2641" s="14">
        <v>0.05</v>
      </c>
      <c r="S2641" s="37" t="s">
        <v>4532</v>
      </c>
      <c r="T2641" s="38" t="s">
        <v>409</v>
      </c>
      <c r="U2641" s="39">
        <f t="shared" si="82"/>
        <v>11.5</v>
      </c>
      <c r="V2641" s="40">
        <v>0.13039999999999999</v>
      </c>
      <c r="W2641" s="33">
        <f t="shared" si="83"/>
        <v>10</v>
      </c>
    </row>
    <row r="2642" spans="4:23" x14ac:dyDescent="0.2">
      <c r="D2642" s="36" t="s">
        <v>4534</v>
      </c>
      <c r="E2642" s="14">
        <v>0.05</v>
      </c>
      <c r="S2642" s="37" t="s">
        <v>4534</v>
      </c>
      <c r="T2642" s="38" t="s">
        <v>409</v>
      </c>
      <c r="U2642" s="39">
        <f t="shared" si="82"/>
        <v>11.5</v>
      </c>
      <c r="V2642" s="40">
        <v>0.13039999999999999</v>
      </c>
      <c r="W2642" s="33">
        <f t="shared" si="83"/>
        <v>10</v>
      </c>
    </row>
    <row r="2643" spans="4:23" x14ac:dyDescent="0.2">
      <c r="D2643" s="36" t="s">
        <v>4536</v>
      </c>
      <c r="E2643" s="14">
        <v>0.05</v>
      </c>
      <c r="S2643" s="37" t="s">
        <v>4536</v>
      </c>
      <c r="T2643" s="38" t="s">
        <v>409</v>
      </c>
      <c r="U2643" s="39">
        <f t="shared" si="82"/>
        <v>11.5</v>
      </c>
      <c r="V2643" s="40">
        <v>0.13039999999999999</v>
      </c>
      <c r="W2643" s="33">
        <f t="shared" si="83"/>
        <v>10</v>
      </c>
    </row>
    <row r="2644" spans="4:23" x14ac:dyDescent="0.2">
      <c r="D2644" s="36" t="s">
        <v>4538</v>
      </c>
      <c r="E2644" s="14">
        <v>0.05</v>
      </c>
      <c r="S2644" s="37" t="s">
        <v>4538</v>
      </c>
      <c r="T2644" s="38" t="s">
        <v>409</v>
      </c>
      <c r="U2644" s="39">
        <f t="shared" si="82"/>
        <v>11.5</v>
      </c>
      <c r="V2644" s="40">
        <v>0.13039999999999999</v>
      </c>
      <c r="W2644" s="33">
        <f t="shared" si="83"/>
        <v>10</v>
      </c>
    </row>
    <row r="2645" spans="4:23" x14ac:dyDescent="0.2">
      <c r="D2645" s="36" t="s">
        <v>4540</v>
      </c>
      <c r="E2645" s="14">
        <v>0.05</v>
      </c>
      <c r="S2645" s="37" t="s">
        <v>4540</v>
      </c>
      <c r="T2645" s="38" t="s">
        <v>409</v>
      </c>
      <c r="U2645" s="39">
        <f t="shared" si="82"/>
        <v>11.5</v>
      </c>
      <c r="V2645" s="40">
        <v>0.13039999999999999</v>
      </c>
      <c r="W2645" s="33">
        <f t="shared" si="83"/>
        <v>10</v>
      </c>
    </row>
    <row r="2646" spans="4:23" x14ac:dyDescent="0.2">
      <c r="D2646" s="36" t="s">
        <v>4542</v>
      </c>
      <c r="E2646" s="14">
        <v>0.05</v>
      </c>
      <c r="S2646" s="37" t="s">
        <v>4542</v>
      </c>
      <c r="T2646" s="38" t="s">
        <v>409</v>
      </c>
      <c r="U2646" s="39">
        <f t="shared" ref="U2646:U2709" si="84">$T$1</f>
        <v>11.5</v>
      </c>
      <c r="V2646" s="40">
        <v>0.13039999999999999</v>
      </c>
      <c r="W2646" s="33">
        <f t="shared" si="83"/>
        <v>10</v>
      </c>
    </row>
    <row r="2647" spans="4:23" x14ac:dyDescent="0.2">
      <c r="D2647" s="36" t="s">
        <v>4544</v>
      </c>
      <c r="E2647" s="14">
        <v>0.05</v>
      </c>
      <c r="S2647" s="37" t="s">
        <v>4544</v>
      </c>
      <c r="T2647" s="38" t="s">
        <v>409</v>
      </c>
      <c r="U2647" s="39">
        <f t="shared" si="84"/>
        <v>11.5</v>
      </c>
      <c r="V2647" s="40">
        <v>0.13039999999999999</v>
      </c>
      <c r="W2647" s="33">
        <f t="shared" si="83"/>
        <v>10</v>
      </c>
    </row>
    <row r="2648" spans="4:23" x14ac:dyDescent="0.2">
      <c r="D2648" s="36" t="s">
        <v>4546</v>
      </c>
      <c r="E2648" s="14">
        <v>0.05</v>
      </c>
      <c r="S2648" s="37" t="s">
        <v>4546</v>
      </c>
      <c r="T2648" s="38" t="s">
        <v>409</v>
      </c>
      <c r="U2648" s="39">
        <f t="shared" si="84"/>
        <v>11.5</v>
      </c>
      <c r="V2648" s="40">
        <v>0.13039999999999999</v>
      </c>
      <c r="W2648" s="33">
        <f t="shared" si="83"/>
        <v>10</v>
      </c>
    </row>
    <row r="2649" spans="4:23" x14ac:dyDescent="0.2">
      <c r="D2649" s="36" t="s">
        <v>4547</v>
      </c>
      <c r="E2649" s="14">
        <v>0.05</v>
      </c>
      <c r="S2649" s="37" t="s">
        <v>4547</v>
      </c>
      <c r="T2649" s="38" t="s">
        <v>409</v>
      </c>
      <c r="U2649" s="39">
        <f t="shared" si="84"/>
        <v>11.5</v>
      </c>
      <c r="V2649" s="40">
        <v>0.13039999999999999</v>
      </c>
      <c r="W2649" s="33">
        <f t="shared" si="83"/>
        <v>10</v>
      </c>
    </row>
    <row r="2650" spans="4:23" x14ac:dyDescent="0.2">
      <c r="D2650" s="36" t="s">
        <v>4548</v>
      </c>
      <c r="E2650" s="14">
        <v>0.05</v>
      </c>
      <c r="S2650" s="37" t="s">
        <v>4548</v>
      </c>
      <c r="T2650" s="38" t="s">
        <v>409</v>
      </c>
      <c r="U2650" s="39">
        <f t="shared" si="84"/>
        <v>11.5</v>
      </c>
      <c r="V2650" s="40">
        <v>0.13039999999999999</v>
      </c>
      <c r="W2650" s="33">
        <f t="shared" si="83"/>
        <v>10</v>
      </c>
    </row>
    <row r="2651" spans="4:23" x14ac:dyDescent="0.2">
      <c r="D2651" s="36" t="s">
        <v>4549</v>
      </c>
      <c r="E2651" s="14">
        <v>0.05</v>
      </c>
      <c r="S2651" s="37" t="s">
        <v>4549</v>
      </c>
      <c r="T2651" s="38" t="s">
        <v>409</v>
      </c>
      <c r="U2651" s="39">
        <f t="shared" si="84"/>
        <v>11.5</v>
      </c>
      <c r="V2651" s="40">
        <v>0.13039999999999999</v>
      </c>
      <c r="W2651" s="33">
        <f t="shared" si="83"/>
        <v>10</v>
      </c>
    </row>
    <row r="2652" spans="4:23" x14ac:dyDescent="0.2">
      <c r="D2652" s="36" t="s">
        <v>4550</v>
      </c>
      <c r="E2652" s="14">
        <v>0.05</v>
      </c>
      <c r="S2652" s="37" t="s">
        <v>4550</v>
      </c>
      <c r="T2652" s="38" t="s">
        <v>409</v>
      </c>
      <c r="U2652" s="39">
        <f t="shared" si="84"/>
        <v>11.5</v>
      </c>
      <c r="V2652" s="40">
        <v>0.13039999999999999</v>
      </c>
      <c r="W2652" s="33">
        <f t="shared" si="83"/>
        <v>10</v>
      </c>
    </row>
    <row r="2653" spans="4:23" x14ac:dyDescent="0.2">
      <c r="D2653" s="36" t="s">
        <v>4552</v>
      </c>
      <c r="E2653" s="14">
        <v>0.05</v>
      </c>
      <c r="S2653" s="37" t="s">
        <v>4552</v>
      </c>
      <c r="T2653" s="38" t="s">
        <v>409</v>
      </c>
      <c r="U2653" s="39">
        <f t="shared" si="84"/>
        <v>11.5</v>
      </c>
      <c r="V2653" s="40">
        <v>0.13039999999999999</v>
      </c>
      <c r="W2653" s="33">
        <f t="shared" si="83"/>
        <v>10</v>
      </c>
    </row>
    <row r="2654" spans="4:23" x14ac:dyDescent="0.2">
      <c r="D2654" s="36" t="s">
        <v>4554</v>
      </c>
      <c r="E2654" s="14">
        <v>0.05</v>
      </c>
      <c r="S2654" s="37" t="s">
        <v>4554</v>
      </c>
      <c r="T2654" s="38" t="s">
        <v>409</v>
      </c>
      <c r="U2654" s="39">
        <f t="shared" si="84"/>
        <v>11.5</v>
      </c>
      <c r="V2654" s="40">
        <v>0.13039999999999999</v>
      </c>
      <c r="W2654" s="33">
        <f t="shared" si="83"/>
        <v>10</v>
      </c>
    </row>
    <row r="2655" spans="4:23" x14ac:dyDescent="0.2">
      <c r="D2655" s="36" t="s">
        <v>4556</v>
      </c>
      <c r="E2655" s="14">
        <v>0.05</v>
      </c>
      <c r="S2655" s="37" t="s">
        <v>4556</v>
      </c>
      <c r="T2655" s="38" t="s">
        <v>409</v>
      </c>
      <c r="U2655" s="39">
        <f t="shared" si="84"/>
        <v>11.5</v>
      </c>
      <c r="V2655" s="40">
        <v>0.13039999999999999</v>
      </c>
      <c r="W2655" s="33">
        <f t="shared" si="83"/>
        <v>10</v>
      </c>
    </row>
    <row r="2656" spans="4:23" x14ac:dyDescent="0.2">
      <c r="D2656" s="36" t="s">
        <v>4558</v>
      </c>
      <c r="E2656" s="14">
        <v>0.05</v>
      </c>
      <c r="S2656" s="37" t="s">
        <v>4558</v>
      </c>
      <c r="T2656" s="38" t="s">
        <v>409</v>
      </c>
      <c r="U2656" s="39">
        <f t="shared" si="84"/>
        <v>11.5</v>
      </c>
      <c r="V2656" s="40">
        <v>0.13039999999999999</v>
      </c>
      <c r="W2656" s="33">
        <f t="shared" si="83"/>
        <v>10</v>
      </c>
    </row>
    <row r="2657" spans="4:23" x14ac:dyDescent="0.2">
      <c r="D2657" s="36" t="s">
        <v>4560</v>
      </c>
      <c r="E2657" s="14">
        <v>0.05</v>
      </c>
      <c r="S2657" s="37" t="s">
        <v>4560</v>
      </c>
      <c r="T2657" s="38" t="s">
        <v>409</v>
      </c>
      <c r="U2657" s="39">
        <f t="shared" si="84"/>
        <v>11.5</v>
      </c>
      <c r="V2657" s="40">
        <v>0.13039999999999999</v>
      </c>
      <c r="W2657" s="33">
        <f t="shared" si="83"/>
        <v>10</v>
      </c>
    </row>
    <row r="2658" spans="4:23" x14ac:dyDescent="0.2">
      <c r="D2658" s="36" t="s">
        <v>4562</v>
      </c>
      <c r="E2658" s="14">
        <v>0.05</v>
      </c>
      <c r="S2658" s="37" t="s">
        <v>4562</v>
      </c>
      <c r="T2658" s="38" t="s">
        <v>409</v>
      </c>
      <c r="U2658" s="39">
        <f t="shared" si="84"/>
        <v>11.5</v>
      </c>
      <c r="V2658" s="40">
        <v>0.13039999999999999</v>
      </c>
      <c r="W2658" s="33">
        <f t="shared" si="83"/>
        <v>10</v>
      </c>
    </row>
    <row r="2659" spans="4:23" x14ac:dyDescent="0.2">
      <c r="D2659" s="36" t="s">
        <v>4564</v>
      </c>
      <c r="E2659" s="14">
        <v>0.05</v>
      </c>
      <c r="S2659" s="37" t="s">
        <v>4564</v>
      </c>
      <c r="T2659" s="38" t="s">
        <v>409</v>
      </c>
      <c r="U2659" s="39">
        <f t="shared" si="84"/>
        <v>11.5</v>
      </c>
      <c r="V2659" s="40">
        <v>0.13039999999999999</v>
      </c>
      <c r="W2659" s="33">
        <f t="shared" si="83"/>
        <v>10</v>
      </c>
    </row>
    <row r="2660" spans="4:23" x14ac:dyDescent="0.2">
      <c r="D2660" s="36" t="s">
        <v>4566</v>
      </c>
      <c r="E2660" s="14">
        <v>0.05</v>
      </c>
      <c r="S2660" s="37" t="s">
        <v>4566</v>
      </c>
      <c r="T2660" s="38" t="s">
        <v>409</v>
      </c>
      <c r="U2660" s="39">
        <f t="shared" si="84"/>
        <v>11.5</v>
      </c>
      <c r="V2660" s="40">
        <v>0.13039999999999999</v>
      </c>
      <c r="W2660" s="33">
        <f t="shared" si="83"/>
        <v>10</v>
      </c>
    </row>
    <row r="2661" spans="4:23" x14ac:dyDescent="0.2">
      <c r="D2661" s="36" t="s">
        <v>4568</v>
      </c>
      <c r="E2661" s="14">
        <v>0.05</v>
      </c>
      <c r="S2661" s="37" t="s">
        <v>4568</v>
      </c>
      <c r="T2661" s="38" t="s">
        <v>409</v>
      </c>
      <c r="U2661" s="39">
        <f t="shared" si="84"/>
        <v>11.5</v>
      </c>
      <c r="V2661" s="40">
        <v>0.13039999999999999</v>
      </c>
      <c r="W2661" s="33">
        <f t="shared" si="83"/>
        <v>10</v>
      </c>
    </row>
    <row r="2662" spans="4:23" x14ac:dyDescent="0.2">
      <c r="D2662" s="36" t="s">
        <v>4570</v>
      </c>
      <c r="E2662" s="14">
        <v>0.05</v>
      </c>
      <c r="S2662" s="37" t="s">
        <v>4570</v>
      </c>
      <c r="T2662" s="38" t="s">
        <v>409</v>
      </c>
      <c r="U2662" s="39">
        <f t="shared" si="84"/>
        <v>11.5</v>
      </c>
      <c r="V2662" s="40">
        <v>0.13039999999999999</v>
      </c>
      <c r="W2662" s="33">
        <f t="shared" si="83"/>
        <v>10</v>
      </c>
    </row>
    <row r="2663" spans="4:23" x14ac:dyDescent="0.2">
      <c r="D2663" s="36" t="s">
        <v>4572</v>
      </c>
      <c r="E2663" s="14">
        <v>0.05</v>
      </c>
      <c r="S2663" s="37" t="s">
        <v>4572</v>
      </c>
      <c r="T2663" s="38" t="s">
        <v>409</v>
      </c>
      <c r="U2663" s="39">
        <f t="shared" si="84"/>
        <v>11.5</v>
      </c>
      <c r="V2663" s="40">
        <v>0.13039999999999999</v>
      </c>
      <c r="W2663" s="33">
        <f t="shared" si="83"/>
        <v>10</v>
      </c>
    </row>
    <row r="2664" spans="4:23" x14ac:dyDescent="0.2">
      <c r="D2664" s="36" t="s">
        <v>4574</v>
      </c>
      <c r="E2664" s="14">
        <v>0.05</v>
      </c>
      <c r="S2664" s="37" t="s">
        <v>4574</v>
      </c>
      <c r="T2664" s="38" t="s">
        <v>409</v>
      </c>
      <c r="U2664" s="39">
        <f t="shared" si="84"/>
        <v>11.5</v>
      </c>
      <c r="V2664" s="40">
        <v>0.13039999999999999</v>
      </c>
      <c r="W2664" s="33">
        <f t="shared" si="83"/>
        <v>10</v>
      </c>
    </row>
    <row r="2665" spans="4:23" x14ac:dyDescent="0.2">
      <c r="D2665" s="36" t="s">
        <v>4576</v>
      </c>
      <c r="E2665" s="14">
        <v>0.05</v>
      </c>
      <c r="S2665" s="37" t="s">
        <v>4576</v>
      </c>
      <c r="T2665" s="38" t="s">
        <v>409</v>
      </c>
      <c r="U2665" s="39">
        <f t="shared" si="84"/>
        <v>11.5</v>
      </c>
      <c r="V2665" s="40">
        <v>0.13039999999999999</v>
      </c>
      <c r="W2665" s="33">
        <f t="shared" si="83"/>
        <v>10</v>
      </c>
    </row>
    <row r="2666" spans="4:23" x14ac:dyDescent="0.2">
      <c r="D2666" s="36" t="s">
        <v>4875</v>
      </c>
      <c r="E2666" s="14">
        <v>0.05</v>
      </c>
      <c r="S2666" s="37" t="s">
        <v>4875</v>
      </c>
      <c r="T2666" s="38" t="s">
        <v>409</v>
      </c>
      <c r="U2666" s="39">
        <f t="shared" si="84"/>
        <v>11.5</v>
      </c>
      <c r="V2666" s="40">
        <v>0.13039999999999999</v>
      </c>
      <c r="W2666" s="33">
        <f t="shared" si="83"/>
        <v>10</v>
      </c>
    </row>
    <row r="2667" spans="4:23" x14ac:dyDescent="0.2">
      <c r="D2667" s="36" t="s">
        <v>4877</v>
      </c>
      <c r="E2667" s="14">
        <v>0.05</v>
      </c>
      <c r="S2667" s="37" t="s">
        <v>4877</v>
      </c>
      <c r="T2667" s="38" t="s">
        <v>409</v>
      </c>
      <c r="U2667" s="39">
        <f t="shared" si="84"/>
        <v>11.5</v>
      </c>
      <c r="V2667" s="40">
        <v>0.13039999999999999</v>
      </c>
      <c r="W2667" s="33">
        <f t="shared" si="83"/>
        <v>10</v>
      </c>
    </row>
    <row r="2668" spans="4:23" x14ac:dyDescent="0.2">
      <c r="D2668" s="36" t="s">
        <v>4879</v>
      </c>
      <c r="E2668" s="14">
        <v>0.05</v>
      </c>
      <c r="S2668" s="37" t="s">
        <v>4879</v>
      </c>
      <c r="T2668" s="38" t="s">
        <v>409</v>
      </c>
      <c r="U2668" s="39">
        <f t="shared" si="84"/>
        <v>11.5</v>
      </c>
      <c r="V2668" s="40">
        <v>0.13039999999999999</v>
      </c>
      <c r="W2668" s="33">
        <f t="shared" si="83"/>
        <v>10</v>
      </c>
    </row>
    <row r="2669" spans="4:23" x14ac:dyDescent="0.2">
      <c r="D2669" s="36" t="s">
        <v>7042</v>
      </c>
      <c r="E2669" s="14">
        <v>0.05</v>
      </c>
      <c r="S2669" s="37" t="s">
        <v>7042</v>
      </c>
      <c r="T2669" s="38" t="s">
        <v>409</v>
      </c>
      <c r="U2669" s="39">
        <f t="shared" si="84"/>
        <v>11.5</v>
      </c>
      <c r="V2669" s="40">
        <v>0.13039999999999999</v>
      </c>
      <c r="W2669" s="33">
        <f t="shared" si="83"/>
        <v>10</v>
      </c>
    </row>
    <row r="2670" spans="4:23" x14ac:dyDescent="0.2">
      <c r="D2670" s="36" t="s">
        <v>7044</v>
      </c>
      <c r="E2670" s="14">
        <v>0.05</v>
      </c>
      <c r="S2670" s="37" t="s">
        <v>7044</v>
      </c>
      <c r="T2670" s="38" t="s">
        <v>409</v>
      </c>
      <c r="U2670" s="39">
        <f t="shared" si="84"/>
        <v>11.5</v>
      </c>
      <c r="V2670" s="40">
        <v>0.13039999999999999</v>
      </c>
      <c r="W2670" s="33">
        <f t="shared" si="83"/>
        <v>10</v>
      </c>
    </row>
    <row r="2671" spans="4:23" x14ac:dyDescent="0.2">
      <c r="D2671" s="36" t="s">
        <v>7046</v>
      </c>
      <c r="E2671" s="14">
        <v>0.05</v>
      </c>
      <c r="S2671" s="37" t="s">
        <v>7046</v>
      </c>
      <c r="T2671" s="38" t="s">
        <v>409</v>
      </c>
      <c r="U2671" s="39">
        <f t="shared" si="84"/>
        <v>11.5</v>
      </c>
      <c r="V2671" s="40">
        <v>0.13039999999999999</v>
      </c>
      <c r="W2671" s="33">
        <f t="shared" si="83"/>
        <v>10</v>
      </c>
    </row>
    <row r="2672" spans="4:23" x14ac:dyDescent="0.2">
      <c r="D2672" s="36" t="s">
        <v>7048</v>
      </c>
      <c r="E2672" s="14">
        <v>0.05</v>
      </c>
      <c r="S2672" s="37" t="s">
        <v>7048</v>
      </c>
      <c r="T2672" s="38" t="s">
        <v>409</v>
      </c>
      <c r="U2672" s="39">
        <f t="shared" si="84"/>
        <v>11.5</v>
      </c>
      <c r="V2672" s="40">
        <v>0.13039999999999999</v>
      </c>
      <c r="W2672" s="33">
        <f t="shared" si="83"/>
        <v>10</v>
      </c>
    </row>
    <row r="2673" spans="4:23" x14ac:dyDescent="0.2">
      <c r="D2673" s="36" t="s">
        <v>7050</v>
      </c>
      <c r="E2673" s="14">
        <v>0.05</v>
      </c>
      <c r="S2673" s="37" t="s">
        <v>7050</v>
      </c>
      <c r="T2673" s="38" t="s">
        <v>409</v>
      </c>
      <c r="U2673" s="39">
        <f t="shared" si="84"/>
        <v>11.5</v>
      </c>
      <c r="V2673" s="40">
        <v>0.13039999999999999</v>
      </c>
      <c r="W2673" s="33">
        <f t="shared" si="83"/>
        <v>10</v>
      </c>
    </row>
    <row r="2674" spans="4:23" x14ac:dyDescent="0.2">
      <c r="D2674" s="36" t="s">
        <v>7051</v>
      </c>
      <c r="E2674" s="14">
        <v>0.05</v>
      </c>
      <c r="S2674" s="37" t="s">
        <v>7051</v>
      </c>
      <c r="T2674" s="38" t="s">
        <v>409</v>
      </c>
      <c r="U2674" s="39">
        <f t="shared" si="84"/>
        <v>11.5</v>
      </c>
      <c r="V2674" s="40">
        <v>0.13039999999999999</v>
      </c>
      <c r="W2674" s="33">
        <f t="shared" si="83"/>
        <v>10</v>
      </c>
    </row>
    <row r="2675" spans="4:23" x14ac:dyDescent="0.2">
      <c r="D2675" s="36" t="s">
        <v>7052</v>
      </c>
      <c r="E2675" s="14">
        <v>0.05</v>
      </c>
      <c r="S2675" s="37" t="s">
        <v>7052</v>
      </c>
      <c r="T2675" s="38" t="s">
        <v>409</v>
      </c>
      <c r="U2675" s="39">
        <f t="shared" si="84"/>
        <v>11.5</v>
      </c>
      <c r="V2675" s="40">
        <v>0.13039999999999999</v>
      </c>
      <c r="W2675" s="33">
        <f t="shared" si="83"/>
        <v>10</v>
      </c>
    </row>
    <row r="2676" spans="4:23" x14ac:dyDescent="0.2">
      <c r="D2676" s="36" t="s">
        <v>7054</v>
      </c>
      <c r="E2676" s="14">
        <v>0.05</v>
      </c>
      <c r="S2676" s="37" t="s">
        <v>7054</v>
      </c>
      <c r="T2676" s="38" t="s">
        <v>409</v>
      </c>
      <c r="U2676" s="39">
        <f t="shared" si="84"/>
        <v>11.5</v>
      </c>
      <c r="V2676" s="40">
        <v>0.13039999999999999</v>
      </c>
      <c r="W2676" s="33">
        <f t="shared" si="83"/>
        <v>10</v>
      </c>
    </row>
    <row r="2677" spans="4:23" x14ac:dyDescent="0.2">
      <c r="D2677" s="36" t="s">
        <v>7056</v>
      </c>
      <c r="E2677" s="14">
        <v>0.05</v>
      </c>
      <c r="S2677" s="37" t="s">
        <v>7056</v>
      </c>
      <c r="T2677" s="38" t="s">
        <v>409</v>
      </c>
      <c r="U2677" s="39">
        <f t="shared" si="84"/>
        <v>11.5</v>
      </c>
      <c r="V2677" s="40">
        <v>0.13039999999999999</v>
      </c>
      <c r="W2677" s="33">
        <f t="shared" si="83"/>
        <v>10</v>
      </c>
    </row>
    <row r="2678" spans="4:23" x14ac:dyDescent="0.2">
      <c r="D2678" s="36" t="s">
        <v>7058</v>
      </c>
      <c r="E2678" s="14">
        <v>0.05</v>
      </c>
      <c r="S2678" s="37" t="s">
        <v>7058</v>
      </c>
      <c r="T2678" s="38" t="s">
        <v>409</v>
      </c>
      <c r="U2678" s="39">
        <f t="shared" si="84"/>
        <v>11.5</v>
      </c>
      <c r="V2678" s="40">
        <v>0.13039999999999999</v>
      </c>
      <c r="W2678" s="33">
        <f t="shared" si="83"/>
        <v>10</v>
      </c>
    </row>
    <row r="2679" spans="4:23" x14ac:dyDescent="0.2">
      <c r="D2679" s="36" t="s">
        <v>7060</v>
      </c>
      <c r="E2679" s="14">
        <v>0.05</v>
      </c>
      <c r="S2679" s="37" t="s">
        <v>7060</v>
      </c>
      <c r="T2679" s="38" t="s">
        <v>409</v>
      </c>
      <c r="U2679" s="39">
        <f t="shared" si="84"/>
        <v>11.5</v>
      </c>
      <c r="V2679" s="40">
        <v>0.13039999999999999</v>
      </c>
      <c r="W2679" s="33">
        <f t="shared" si="83"/>
        <v>10</v>
      </c>
    </row>
    <row r="2680" spans="4:23" x14ac:dyDescent="0.2">
      <c r="D2680" s="36" t="s">
        <v>7062</v>
      </c>
      <c r="E2680" s="14">
        <v>0.05</v>
      </c>
      <c r="S2680" s="37" t="s">
        <v>7062</v>
      </c>
      <c r="T2680" s="38" t="s">
        <v>409</v>
      </c>
      <c r="U2680" s="39">
        <f t="shared" si="84"/>
        <v>11.5</v>
      </c>
      <c r="V2680" s="40">
        <v>0.13039999999999999</v>
      </c>
      <c r="W2680" s="33">
        <f t="shared" si="83"/>
        <v>10</v>
      </c>
    </row>
    <row r="2681" spans="4:23" x14ac:dyDescent="0.2">
      <c r="D2681" s="36" t="s">
        <v>7064</v>
      </c>
      <c r="E2681" s="14">
        <v>0.05</v>
      </c>
      <c r="S2681" s="37" t="s">
        <v>7064</v>
      </c>
      <c r="T2681" s="38" t="s">
        <v>409</v>
      </c>
      <c r="U2681" s="39">
        <f t="shared" si="84"/>
        <v>11.5</v>
      </c>
      <c r="V2681" s="40">
        <v>0.13039999999999999</v>
      </c>
      <c r="W2681" s="33">
        <f t="shared" si="83"/>
        <v>10</v>
      </c>
    </row>
    <row r="2682" spans="4:23" x14ac:dyDescent="0.2">
      <c r="D2682" s="36" t="s">
        <v>7066</v>
      </c>
      <c r="E2682" s="14">
        <v>0.05</v>
      </c>
      <c r="S2682" s="37" t="s">
        <v>7066</v>
      </c>
      <c r="T2682" s="38" t="s">
        <v>409</v>
      </c>
      <c r="U2682" s="39">
        <f t="shared" si="84"/>
        <v>11.5</v>
      </c>
      <c r="V2682" s="40">
        <v>0.13039999999999999</v>
      </c>
      <c r="W2682" s="33">
        <f t="shared" si="83"/>
        <v>10</v>
      </c>
    </row>
    <row r="2683" spans="4:23" x14ac:dyDescent="0.2">
      <c r="D2683" s="36" t="s">
        <v>7068</v>
      </c>
      <c r="E2683" s="14">
        <v>0.05</v>
      </c>
      <c r="S2683" s="37" t="s">
        <v>7068</v>
      </c>
      <c r="T2683" s="38" t="s">
        <v>409</v>
      </c>
      <c r="U2683" s="39">
        <f t="shared" si="84"/>
        <v>11.5</v>
      </c>
      <c r="V2683" s="40">
        <v>0.13039999999999999</v>
      </c>
      <c r="W2683" s="33">
        <f t="shared" si="83"/>
        <v>10</v>
      </c>
    </row>
    <row r="2684" spans="4:23" x14ac:dyDescent="0.2">
      <c r="D2684" s="36" t="s">
        <v>7070</v>
      </c>
      <c r="E2684" s="14">
        <v>0.05</v>
      </c>
      <c r="S2684" s="37" t="s">
        <v>7070</v>
      </c>
      <c r="T2684" s="38" t="s">
        <v>409</v>
      </c>
      <c r="U2684" s="39">
        <f t="shared" si="84"/>
        <v>11.5</v>
      </c>
      <c r="V2684" s="40">
        <v>0.13039999999999999</v>
      </c>
      <c r="W2684" s="33">
        <f t="shared" si="83"/>
        <v>10</v>
      </c>
    </row>
    <row r="2685" spans="4:23" x14ac:dyDescent="0.2">
      <c r="D2685" s="36" t="s">
        <v>7072</v>
      </c>
      <c r="E2685" s="14">
        <v>0.05</v>
      </c>
      <c r="S2685" s="37" t="s">
        <v>7072</v>
      </c>
      <c r="T2685" s="38" t="s">
        <v>409</v>
      </c>
      <c r="U2685" s="39">
        <f t="shared" si="84"/>
        <v>11.5</v>
      </c>
      <c r="V2685" s="40">
        <v>0.13039999999999999</v>
      </c>
      <c r="W2685" s="33">
        <f t="shared" si="83"/>
        <v>10</v>
      </c>
    </row>
    <row r="2686" spans="4:23" x14ac:dyDescent="0.2">
      <c r="D2686" s="36" t="s">
        <v>7074</v>
      </c>
      <c r="E2686" s="14">
        <v>0.05</v>
      </c>
      <c r="S2686" s="37" t="s">
        <v>7074</v>
      </c>
      <c r="T2686" s="38" t="s">
        <v>409</v>
      </c>
      <c r="U2686" s="39">
        <f t="shared" si="84"/>
        <v>11.5</v>
      </c>
      <c r="V2686" s="40">
        <v>0.13039999999999999</v>
      </c>
      <c r="W2686" s="33">
        <f t="shared" si="83"/>
        <v>10</v>
      </c>
    </row>
    <row r="2687" spans="4:23" x14ac:dyDescent="0.2">
      <c r="D2687" s="36" t="s">
        <v>7076</v>
      </c>
      <c r="E2687" s="14">
        <v>0.05</v>
      </c>
      <c r="S2687" s="37" t="s">
        <v>7076</v>
      </c>
      <c r="T2687" s="38" t="s">
        <v>409</v>
      </c>
      <c r="U2687" s="39">
        <f t="shared" si="84"/>
        <v>11.5</v>
      </c>
      <c r="V2687" s="40">
        <v>0.13039999999999999</v>
      </c>
      <c r="W2687" s="33">
        <f t="shared" si="83"/>
        <v>10</v>
      </c>
    </row>
    <row r="2688" spans="4:23" x14ac:dyDescent="0.2">
      <c r="D2688" s="36" t="s">
        <v>7078</v>
      </c>
      <c r="E2688" s="14">
        <v>0.05</v>
      </c>
      <c r="S2688" s="37" t="s">
        <v>7078</v>
      </c>
      <c r="T2688" s="38" t="s">
        <v>409</v>
      </c>
      <c r="U2688" s="39">
        <f t="shared" si="84"/>
        <v>11.5</v>
      </c>
      <c r="V2688" s="40">
        <v>0.13039999999999999</v>
      </c>
      <c r="W2688" s="33">
        <f t="shared" si="83"/>
        <v>10</v>
      </c>
    </row>
    <row r="2689" spans="4:23" x14ac:dyDescent="0.2">
      <c r="D2689" s="36" t="s">
        <v>7079</v>
      </c>
      <c r="E2689" s="14">
        <v>0.05</v>
      </c>
      <c r="S2689" s="37" t="s">
        <v>7079</v>
      </c>
      <c r="T2689" s="38" t="s">
        <v>409</v>
      </c>
      <c r="U2689" s="39">
        <f t="shared" si="84"/>
        <v>11.5</v>
      </c>
      <c r="V2689" s="40">
        <v>0.13039999999999999</v>
      </c>
      <c r="W2689" s="33">
        <f t="shared" si="83"/>
        <v>10</v>
      </c>
    </row>
    <row r="2690" spans="4:23" x14ac:dyDescent="0.2">
      <c r="D2690" s="36" t="s">
        <v>7081</v>
      </c>
      <c r="E2690" s="14">
        <v>0.05</v>
      </c>
      <c r="S2690" s="37" t="s">
        <v>7081</v>
      </c>
      <c r="T2690" s="38" t="s">
        <v>409</v>
      </c>
      <c r="U2690" s="39">
        <f t="shared" si="84"/>
        <v>11.5</v>
      </c>
      <c r="V2690" s="40">
        <v>0.13039999999999999</v>
      </c>
      <c r="W2690" s="33">
        <f t="shared" si="83"/>
        <v>10</v>
      </c>
    </row>
    <row r="2691" spans="4:23" x14ac:dyDescent="0.2">
      <c r="D2691" s="36" t="s">
        <v>7083</v>
      </c>
      <c r="E2691" s="14">
        <v>0.05</v>
      </c>
      <c r="S2691" s="37" t="s">
        <v>7083</v>
      </c>
      <c r="T2691" s="38" t="s">
        <v>409</v>
      </c>
      <c r="U2691" s="39">
        <f t="shared" si="84"/>
        <v>11.5</v>
      </c>
      <c r="V2691" s="40">
        <v>0.13039999999999999</v>
      </c>
      <c r="W2691" s="33">
        <f t="shared" si="83"/>
        <v>10</v>
      </c>
    </row>
    <row r="2692" spans="4:23" x14ac:dyDescent="0.2">
      <c r="D2692" s="36" t="s">
        <v>7085</v>
      </c>
      <c r="E2692" s="14">
        <v>0.05</v>
      </c>
      <c r="S2692" s="37" t="s">
        <v>7085</v>
      </c>
      <c r="T2692" s="38" t="s">
        <v>409</v>
      </c>
      <c r="U2692" s="39">
        <f t="shared" si="84"/>
        <v>11.5</v>
      </c>
      <c r="V2692" s="40">
        <v>0.13039999999999999</v>
      </c>
      <c r="W2692" s="33">
        <f t="shared" si="83"/>
        <v>10</v>
      </c>
    </row>
    <row r="2693" spans="4:23" x14ac:dyDescent="0.2">
      <c r="D2693" s="36" t="s">
        <v>7087</v>
      </c>
      <c r="E2693" s="14">
        <v>0.05</v>
      </c>
      <c r="S2693" s="37" t="s">
        <v>7087</v>
      </c>
      <c r="T2693" s="38" t="s">
        <v>409</v>
      </c>
      <c r="U2693" s="39">
        <f t="shared" si="84"/>
        <v>11.5</v>
      </c>
      <c r="V2693" s="40">
        <v>0.13039999999999999</v>
      </c>
      <c r="W2693" s="33">
        <f t="shared" ref="W2693:W2756" si="85">ROUND(U2693*IF(V2693=1,1,(1-V2693)),3)</f>
        <v>10</v>
      </c>
    </row>
    <row r="2694" spans="4:23" x14ac:dyDescent="0.2">
      <c r="D2694" s="36" t="s">
        <v>7089</v>
      </c>
      <c r="E2694" s="14">
        <v>0.05</v>
      </c>
      <c r="S2694" s="37" t="s">
        <v>7089</v>
      </c>
      <c r="T2694" s="38" t="s">
        <v>409</v>
      </c>
      <c r="U2694" s="39">
        <f t="shared" si="84"/>
        <v>11.5</v>
      </c>
      <c r="V2694" s="40">
        <v>0.13039999999999999</v>
      </c>
      <c r="W2694" s="33">
        <f t="shared" si="85"/>
        <v>10</v>
      </c>
    </row>
    <row r="2695" spans="4:23" x14ac:dyDescent="0.2">
      <c r="D2695" s="36" t="s">
        <v>7091</v>
      </c>
      <c r="E2695" s="14">
        <v>0.05</v>
      </c>
      <c r="S2695" s="37" t="s">
        <v>7091</v>
      </c>
      <c r="T2695" s="38" t="s">
        <v>409</v>
      </c>
      <c r="U2695" s="39">
        <f t="shared" si="84"/>
        <v>11.5</v>
      </c>
      <c r="V2695" s="40">
        <v>0.13039999999999999</v>
      </c>
      <c r="W2695" s="33">
        <f t="shared" si="85"/>
        <v>10</v>
      </c>
    </row>
    <row r="2696" spans="4:23" x14ac:dyDescent="0.2">
      <c r="D2696" s="36" t="s">
        <v>7092</v>
      </c>
      <c r="E2696" s="14">
        <v>0.05</v>
      </c>
      <c r="S2696" s="37" t="s">
        <v>7092</v>
      </c>
      <c r="T2696" s="38" t="s">
        <v>409</v>
      </c>
      <c r="U2696" s="39">
        <f t="shared" si="84"/>
        <v>11.5</v>
      </c>
      <c r="V2696" s="40">
        <v>0.13039999999999999</v>
      </c>
      <c r="W2696" s="33">
        <f t="shared" si="85"/>
        <v>10</v>
      </c>
    </row>
    <row r="2697" spans="4:23" x14ac:dyDescent="0.2">
      <c r="D2697" s="36" t="s">
        <v>7094</v>
      </c>
      <c r="E2697" s="14">
        <v>0.05</v>
      </c>
      <c r="S2697" s="37" t="s">
        <v>7094</v>
      </c>
      <c r="T2697" s="38" t="s">
        <v>409</v>
      </c>
      <c r="U2697" s="39">
        <f t="shared" si="84"/>
        <v>11.5</v>
      </c>
      <c r="V2697" s="40">
        <v>0.13039999999999999</v>
      </c>
      <c r="W2697" s="33">
        <f t="shared" si="85"/>
        <v>10</v>
      </c>
    </row>
    <row r="2698" spans="4:23" x14ac:dyDescent="0.2">
      <c r="D2698" s="36" t="s">
        <v>4923</v>
      </c>
      <c r="E2698" s="14">
        <v>0.05</v>
      </c>
      <c r="S2698" s="37" t="s">
        <v>4923</v>
      </c>
      <c r="T2698" s="38" t="s">
        <v>409</v>
      </c>
      <c r="U2698" s="39">
        <f t="shared" si="84"/>
        <v>11.5</v>
      </c>
      <c r="V2698" s="40">
        <v>0.13039999999999999</v>
      </c>
      <c r="W2698" s="33">
        <f t="shared" si="85"/>
        <v>10</v>
      </c>
    </row>
    <row r="2699" spans="4:23" x14ac:dyDescent="0.2">
      <c r="D2699" s="36" t="s">
        <v>4925</v>
      </c>
      <c r="E2699" s="14">
        <v>0.05</v>
      </c>
      <c r="S2699" s="37" t="s">
        <v>4925</v>
      </c>
      <c r="T2699" s="38" t="s">
        <v>409</v>
      </c>
      <c r="U2699" s="39">
        <f t="shared" si="84"/>
        <v>11.5</v>
      </c>
      <c r="V2699" s="40">
        <v>0.13039999999999999</v>
      </c>
      <c r="W2699" s="33">
        <f t="shared" si="85"/>
        <v>10</v>
      </c>
    </row>
    <row r="2700" spans="4:23" x14ac:dyDescent="0.2">
      <c r="D2700" s="36" t="s">
        <v>4927</v>
      </c>
      <c r="E2700" s="14">
        <v>0.05</v>
      </c>
      <c r="S2700" s="37" t="s">
        <v>4927</v>
      </c>
      <c r="T2700" s="38" t="s">
        <v>409</v>
      </c>
      <c r="U2700" s="39">
        <f t="shared" si="84"/>
        <v>11.5</v>
      </c>
      <c r="V2700" s="40">
        <v>0.13039999999999999</v>
      </c>
      <c r="W2700" s="33">
        <f t="shared" si="85"/>
        <v>10</v>
      </c>
    </row>
    <row r="2701" spans="4:23" x14ac:dyDescent="0.2">
      <c r="D2701" s="36" t="s">
        <v>4929</v>
      </c>
      <c r="E2701" s="14">
        <v>0.05</v>
      </c>
      <c r="S2701" s="37" t="s">
        <v>4929</v>
      </c>
      <c r="T2701" s="38" t="s">
        <v>409</v>
      </c>
      <c r="U2701" s="39">
        <f t="shared" si="84"/>
        <v>11.5</v>
      </c>
      <c r="V2701" s="40">
        <v>0.13039999999999999</v>
      </c>
      <c r="W2701" s="33">
        <f t="shared" si="85"/>
        <v>10</v>
      </c>
    </row>
    <row r="2702" spans="4:23" x14ac:dyDescent="0.2">
      <c r="D2702" s="36" t="s">
        <v>4930</v>
      </c>
      <c r="E2702" s="14">
        <v>0.05</v>
      </c>
      <c r="S2702" s="37" t="s">
        <v>4930</v>
      </c>
      <c r="T2702" s="38" t="s">
        <v>409</v>
      </c>
      <c r="U2702" s="39">
        <f t="shared" si="84"/>
        <v>11.5</v>
      </c>
      <c r="V2702" s="40">
        <v>0.13039999999999999</v>
      </c>
      <c r="W2702" s="33">
        <f t="shared" si="85"/>
        <v>10</v>
      </c>
    </row>
    <row r="2703" spans="4:23" x14ac:dyDescent="0.2">
      <c r="D2703" s="36" t="s">
        <v>4931</v>
      </c>
      <c r="E2703" s="14">
        <v>0.05</v>
      </c>
      <c r="S2703" s="37" t="s">
        <v>4931</v>
      </c>
      <c r="T2703" s="38" t="s">
        <v>409</v>
      </c>
      <c r="U2703" s="39">
        <f t="shared" si="84"/>
        <v>11.5</v>
      </c>
      <c r="V2703" s="40">
        <v>0.13039999999999999</v>
      </c>
      <c r="W2703" s="33">
        <f t="shared" si="85"/>
        <v>10</v>
      </c>
    </row>
    <row r="2704" spans="4:23" x14ac:dyDescent="0.2">
      <c r="D2704" s="36" t="s">
        <v>4932</v>
      </c>
      <c r="E2704" s="14">
        <v>0.05</v>
      </c>
      <c r="S2704" s="37" t="s">
        <v>4932</v>
      </c>
      <c r="T2704" s="38" t="s">
        <v>409</v>
      </c>
      <c r="U2704" s="39">
        <f t="shared" si="84"/>
        <v>11.5</v>
      </c>
      <c r="V2704" s="40">
        <v>0.13039999999999999</v>
      </c>
      <c r="W2704" s="33">
        <f t="shared" si="85"/>
        <v>10</v>
      </c>
    </row>
    <row r="2705" spans="4:23" x14ac:dyDescent="0.2">
      <c r="D2705" s="36" t="s">
        <v>4933</v>
      </c>
      <c r="E2705" s="14">
        <v>0.05</v>
      </c>
      <c r="S2705" s="37" t="s">
        <v>4933</v>
      </c>
      <c r="T2705" s="38" t="s">
        <v>409</v>
      </c>
      <c r="U2705" s="39">
        <f t="shared" si="84"/>
        <v>11.5</v>
      </c>
      <c r="V2705" s="40">
        <v>0.13039999999999999</v>
      </c>
      <c r="W2705" s="33">
        <f t="shared" si="85"/>
        <v>10</v>
      </c>
    </row>
    <row r="2706" spans="4:23" x14ac:dyDescent="0.2">
      <c r="D2706" s="36" t="s">
        <v>4934</v>
      </c>
      <c r="E2706" s="14">
        <v>0.05</v>
      </c>
      <c r="S2706" s="37" t="s">
        <v>4934</v>
      </c>
      <c r="T2706" s="38" t="s">
        <v>409</v>
      </c>
      <c r="U2706" s="39">
        <f t="shared" si="84"/>
        <v>11.5</v>
      </c>
      <c r="V2706" s="40">
        <v>0.13039999999999999</v>
      </c>
      <c r="W2706" s="33">
        <f t="shared" si="85"/>
        <v>10</v>
      </c>
    </row>
    <row r="2707" spans="4:23" x14ac:dyDescent="0.2">
      <c r="D2707" s="36" t="s">
        <v>4935</v>
      </c>
      <c r="E2707" s="14">
        <v>0.05</v>
      </c>
      <c r="S2707" s="37" t="s">
        <v>4935</v>
      </c>
      <c r="T2707" s="38" t="s">
        <v>409</v>
      </c>
      <c r="U2707" s="39">
        <f t="shared" si="84"/>
        <v>11.5</v>
      </c>
      <c r="V2707" s="40">
        <v>0.13039999999999999</v>
      </c>
      <c r="W2707" s="33">
        <f t="shared" si="85"/>
        <v>10</v>
      </c>
    </row>
    <row r="2708" spans="4:23" x14ac:dyDescent="0.2">
      <c r="D2708" s="36" t="s">
        <v>4937</v>
      </c>
      <c r="E2708" s="14">
        <v>0.05</v>
      </c>
      <c r="S2708" s="37" t="s">
        <v>4937</v>
      </c>
      <c r="T2708" s="38" t="s">
        <v>409</v>
      </c>
      <c r="U2708" s="39">
        <f t="shared" si="84"/>
        <v>11.5</v>
      </c>
      <c r="V2708" s="40">
        <v>0.13039999999999999</v>
      </c>
      <c r="W2708" s="33">
        <f t="shared" si="85"/>
        <v>10</v>
      </c>
    </row>
    <row r="2709" spans="4:23" x14ac:dyDescent="0.2">
      <c r="D2709" s="36" t="s">
        <v>4579</v>
      </c>
      <c r="E2709" s="14">
        <v>0.05</v>
      </c>
      <c r="S2709" s="37" t="s">
        <v>4579</v>
      </c>
      <c r="T2709" s="38" t="s">
        <v>409</v>
      </c>
      <c r="U2709" s="39">
        <f t="shared" si="84"/>
        <v>11.5</v>
      </c>
      <c r="V2709" s="40">
        <v>0.13039999999999999</v>
      </c>
      <c r="W2709" s="33">
        <f t="shared" si="85"/>
        <v>10</v>
      </c>
    </row>
    <row r="2710" spans="4:23" x14ac:dyDescent="0.2">
      <c r="D2710" s="36" t="s">
        <v>4581</v>
      </c>
      <c r="E2710" s="14">
        <v>0.05</v>
      </c>
      <c r="S2710" s="37" t="s">
        <v>4581</v>
      </c>
      <c r="T2710" s="38" t="s">
        <v>409</v>
      </c>
      <c r="U2710" s="39">
        <f t="shared" ref="U2710:U2773" si="86">$T$1</f>
        <v>11.5</v>
      </c>
      <c r="V2710" s="40">
        <v>0.13039999999999999</v>
      </c>
      <c r="W2710" s="33">
        <f t="shared" si="85"/>
        <v>10</v>
      </c>
    </row>
    <row r="2711" spans="4:23" x14ac:dyDescent="0.2">
      <c r="D2711" s="36" t="s">
        <v>4582</v>
      </c>
      <c r="E2711" s="14">
        <v>0.05</v>
      </c>
      <c r="S2711" s="37" t="s">
        <v>4582</v>
      </c>
      <c r="T2711" s="38" t="s">
        <v>409</v>
      </c>
      <c r="U2711" s="39">
        <f t="shared" si="86"/>
        <v>11.5</v>
      </c>
      <c r="V2711" s="40">
        <v>0.13039999999999999</v>
      </c>
      <c r="W2711" s="33">
        <f t="shared" si="85"/>
        <v>10</v>
      </c>
    </row>
    <row r="2712" spans="4:23" x14ac:dyDescent="0.2">
      <c r="D2712" s="36" t="s">
        <v>4584</v>
      </c>
      <c r="E2712" s="14">
        <v>0.05</v>
      </c>
      <c r="S2712" s="37" t="s">
        <v>4584</v>
      </c>
      <c r="T2712" s="38" t="s">
        <v>409</v>
      </c>
      <c r="U2712" s="39">
        <f t="shared" si="86"/>
        <v>11.5</v>
      </c>
      <c r="V2712" s="40">
        <v>0.13039999999999999</v>
      </c>
      <c r="W2712" s="33">
        <f t="shared" si="85"/>
        <v>10</v>
      </c>
    </row>
    <row r="2713" spans="4:23" x14ac:dyDescent="0.2">
      <c r="D2713" s="36" t="s">
        <v>4586</v>
      </c>
      <c r="E2713" s="14">
        <v>0.05</v>
      </c>
      <c r="S2713" s="37" t="s">
        <v>4586</v>
      </c>
      <c r="T2713" s="38" t="s">
        <v>409</v>
      </c>
      <c r="U2713" s="39">
        <f t="shared" si="86"/>
        <v>11.5</v>
      </c>
      <c r="V2713" s="40">
        <v>0.13039999999999999</v>
      </c>
      <c r="W2713" s="33">
        <f t="shared" si="85"/>
        <v>10</v>
      </c>
    </row>
    <row r="2714" spans="4:23" x14ac:dyDescent="0.2">
      <c r="D2714" s="36" t="s">
        <v>4588</v>
      </c>
      <c r="E2714" s="14">
        <v>0.05</v>
      </c>
      <c r="S2714" s="37" t="s">
        <v>4588</v>
      </c>
      <c r="T2714" s="38" t="s">
        <v>409</v>
      </c>
      <c r="U2714" s="39">
        <f t="shared" si="86"/>
        <v>11.5</v>
      </c>
      <c r="V2714" s="40">
        <v>0.13039999999999999</v>
      </c>
      <c r="W2714" s="33">
        <f t="shared" si="85"/>
        <v>10</v>
      </c>
    </row>
    <row r="2715" spans="4:23" x14ac:dyDescent="0.2">
      <c r="D2715" s="36" t="s">
        <v>4590</v>
      </c>
      <c r="E2715" s="14">
        <v>0.05</v>
      </c>
      <c r="S2715" s="37" t="s">
        <v>4590</v>
      </c>
      <c r="T2715" s="38" t="s">
        <v>409</v>
      </c>
      <c r="U2715" s="39">
        <f t="shared" si="86"/>
        <v>11.5</v>
      </c>
      <c r="V2715" s="40">
        <v>0.13039999999999999</v>
      </c>
      <c r="W2715" s="33">
        <f t="shared" si="85"/>
        <v>10</v>
      </c>
    </row>
    <row r="2716" spans="4:23" x14ac:dyDescent="0.2">
      <c r="D2716" s="36" t="s">
        <v>4592</v>
      </c>
      <c r="E2716" s="14">
        <v>0.05</v>
      </c>
      <c r="S2716" s="37" t="s">
        <v>4592</v>
      </c>
      <c r="T2716" s="38" t="s">
        <v>409</v>
      </c>
      <c r="U2716" s="39">
        <f t="shared" si="86"/>
        <v>11.5</v>
      </c>
      <c r="V2716" s="40">
        <v>0.13039999999999999</v>
      </c>
      <c r="W2716" s="33">
        <f t="shared" si="85"/>
        <v>10</v>
      </c>
    </row>
    <row r="2717" spans="4:23" x14ac:dyDescent="0.2">
      <c r="D2717" s="36" t="s">
        <v>832</v>
      </c>
      <c r="E2717" s="14">
        <v>0.05</v>
      </c>
      <c r="S2717" s="37" t="s">
        <v>832</v>
      </c>
      <c r="T2717" s="38" t="s">
        <v>409</v>
      </c>
      <c r="U2717" s="39">
        <f t="shared" si="86"/>
        <v>11.5</v>
      </c>
      <c r="V2717" s="40">
        <v>0.13039999999999999</v>
      </c>
      <c r="W2717" s="33">
        <f t="shared" si="85"/>
        <v>10</v>
      </c>
    </row>
    <row r="2718" spans="4:23" x14ac:dyDescent="0.2">
      <c r="D2718" s="36" t="s">
        <v>834</v>
      </c>
      <c r="E2718" s="14">
        <v>0.05</v>
      </c>
      <c r="S2718" s="37" t="s">
        <v>834</v>
      </c>
      <c r="T2718" s="38" t="s">
        <v>409</v>
      </c>
      <c r="U2718" s="39">
        <f t="shared" si="86"/>
        <v>11.5</v>
      </c>
      <c r="V2718" s="40">
        <v>0.13039999999999999</v>
      </c>
      <c r="W2718" s="33">
        <f t="shared" si="85"/>
        <v>10</v>
      </c>
    </row>
    <row r="2719" spans="4:23" x14ac:dyDescent="0.2">
      <c r="D2719" s="36" t="s">
        <v>836</v>
      </c>
      <c r="E2719" s="14">
        <v>0.05</v>
      </c>
      <c r="S2719" s="37" t="s">
        <v>836</v>
      </c>
      <c r="T2719" s="38" t="s">
        <v>409</v>
      </c>
      <c r="U2719" s="39">
        <f t="shared" si="86"/>
        <v>11.5</v>
      </c>
      <c r="V2719" s="40">
        <v>0.13039999999999999</v>
      </c>
      <c r="W2719" s="33">
        <f t="shared" si="85"/>
        <v>10</v>
      </c>
    </row>
    <row r="2720" spans="4:23" x14ac:dyDescent="0.2">
      <c r="D2720" s="36" t="s">
        <v>5615</v>
      </c>
      <c r="E2720" s="14">
        <v>0.05</v>
      </c>
      <c r="S2720" s="37" t="s">
        <v>5615</v>
      </c>
      <c r="T2720" s="38" t="s">
        <v>409</v>
      </c>
      <c r="U2720" s="39">
        <f t="shared" si="86"/>
        <v>11.5</v>
      </c>
      <c r="V2720" s="40">
        <v>0.13039999999999999</v>
      </c>
      <c r="W2720" s="33">
        <f t="shared" si="85"/>
        <v>10</v>
      </c>
    </row>
    <row r="2721" spans="4:23" x14ac:dyDescent="0.2">
      <c r="D2721" s="36" t="s">
        <v>5617</v>
      </c>
      <c r="E2721" s="14">
        <v>0.05</v>
      </c>
      <c r="S2721" s="37" t="s">
        <v>5617</v>
      </c>
      <c r="T2721" s="38" t="s">
        <v>409</v>
      </c>
      <c r="U2721" s="39">
        <f t="shared" si="86"/>
        <v>11.5</v>
      </c>
      <c r="V2721" s="40">
        <v>0.13039999999999999</v>
      </c>
      <c r="W2721" s="33">
        <f t="shared" si="85"/>
        <v>10</v>
      </c>
    </row>
    <row r="2722" spans="4:23" x14ac:dyDescent="0.2">
      <c r="D2722" s="36" t="s">
        <v>5619</v>
      </c>
      <c r="E2722" s="14">
        <v>0.05</v>
      </c>
      <c r="S2722" s="37" t="s">
        <v>5619</v>
      </c>
      <c r="T2722" s="38" t="s">
        <v>409</v>
      </c>
      <c r="U2722" s="39">
        <f t="shared" si="86"/>
        <v>11.5</v>
      </c>
      <c r="V2722" s="40">
        <v>0.13039999999999999</v>
      </c>
      <c r="W2722" s="33">
        <f t="shared" si="85"/>
        <v>10</v>
      </c>
    </row>
    <row r="2723" spans="4:23" x14ac:dyDescent="0.2">
      <c r="D2723" s="36" t="s">
        <v>5621</v>
      </c>
      <c r="E2723" s="14">
        <v>0.05</v>
      </c>
      <c r="S2723" s="37" t="s">
        <v>5621</v>
      </c>
      <c r="T2723" s="38" t="s">
        <v>409</v>
      </c>
      <c r="U2723" s="39">
        <f t="shared" si="86"/>
        <v>11.5</v>
      </c>
      <c r="V2723" s="40">
        <v>0.13039999999999999</v>
      </c>
      <c r="W2723" s="33">
        <f t="shared" si="85"/>
        <v>10</v>
      </c>
    </row>
    <row r="2724" spans="4:23" x14ac:dyDescent="0.2">
      <c r="D2724" s="36" t="s">
        <v>5623</v>
      </c>
      <c r="E2724" s="14">
        <v>0.05</v>
      </c>
      <c r="S2724" s="37" t="s">
        <v>5623</v>
      </c>
      <c r="T2724" s="38" t="s">
        <v>409</v>
      </c>
      <c r="U2724" s="39">
        <f t="shared" si="86"/>
        <v>11.5</v>
      </c>
      <c r="V2724" s="40">
        <v>0.13039999999999999</v>
      </c>
      <c r="W2724" s="33">
        <f t="shared" si="85"/>
        <v>10</v>
      </c>
    </row>
    <row r="2725" spans="4:23" x14ac:dyDescent="0.2">
      <c r="D2725" s="36" t="s">
        <v>5625</v>
      </c>
      <c r="E2725" s="14">
        <v>0.05</v>
      </c>
      <c r="S2725" s="37" t="s">
        <v>5625</v>
      </c>
      <c r="T2725" s="38" t="s">
        <v>409</v>
      </c>
      <c r="U2725" s="39">
        <f t="shared" si="86"/>
        <v>11.5</v>
      </c>
      <c r="V2725" s="40">
        <v>0.13039999999999999</v>
      </c>
      <c r="W2725" s="33">
        <f t="shared" si="85"/>
        <v>10</v>
      </c>
    </row>
    <row r="2726" spans="4:23" x14ac:dyDescent="0.2">
      <c r="D2726" s="36" t="s">
        <v>5627</v>
      </c>
      <c r="E2726" s="14">
        <v>0.05</v>
      </c>
      <c r="S2726" s="37" t="s">
        <v>5627</v>
      </c>
      <c r="T2726" s="38" t="s">
        <v>409</v>
      </c>
      <c r="U2726" s="39">
        <f t="shared" si="86"/>
        <v>11.5</v>
      </c>
      <c r="V2726" s="40">
        <v>0.13039999999999999</v>
      </c>
      <c r="W2726" s="33">
        <f t="shared" si="85"/>
        <v>10</v>
      </c>
    </row>
    <row r="2727" spans="4:23" x14ac:dyDescent="0.2">
      <c r="D2727" s="36" t="s">
        <v>5629</v>
      </c>
      <c r="E2727" s="14">
        <v>0.05</v>
      </c>
      <c r="S2727" s="37" t="s">
        <v>5629</v>
      </c>
      <c r="T2727" s="38" t="s">
        <v>409</v>
      </c>
      <c r="U2727" s="39">
        <f t="shared" si="86"/>
        <v>11.5</v>
      </c>
      <c r="V2727" s="40">
        <v>0.13039999999999999</v>
      </c>
      <c r="W2727" s="33">
        <f t="shared" si="85"/>
        <v>10</v>
      </c>
    </row>
    <row r="2728" spans="4:23" x14ac:dyDescent="0.2">
      <c r="D2728" s="36" t="s">
        <v>5631</v>
      </c>
      <c r="E2728" s="14">
        <v>0.05</v>
      </c>
      <c r="S2728" s="37" t="s">
        <v>5631</v>
      </c>
      <c r="T2728" s="38" t="s">
        <v>409</v>
      </c>
      <c r="U2728" s="39">
        <f t="shared" si="86"/>
        <v>11.5</v>
      </c>
      <c r="V2728" s="40">
        <v>0.13039999999999999</v>
      </c>
      <c r="W2728" s="33">
        <f t="shared" si="85"/>
        <v>10</v>
      </c>
    </row>
    <row r="2729" spans="4:23" x14ac:dyDescent="0.2">
      <c r="D2729" s="36" t="s">
        <v>881</v>
      </c>
      <c r="E2729" s="14">
        <v>0.05</v>
      </c>
      <c r="S2729" s="37" t="s">
        <v>881</v>
      </c>
      <c r="T2729" s="38" t="s">
        <v>409</v>
      </c>
      <c r="U2729" s="39">
        <f t="shared" si="86"/>
        <v>11.5</v>
      </c>
      <c r="V2729" s="40">
        <v>0.13039999999999999</v>
      </c>
      <c r="W2729" s="33">
        <f t="shared" si="85"/>
        <v>10</v>
      </c>
    </row>
    <row r="2730" spans="4:23" x14ac:dyDescent="0.2">
      <c r="D2730" s="36" t="s">
        <v>883</v>
      </c>
      <c r="E2730" s="14">
        <v>0.05</v>
      </c>
      <c r="S2730" s="37" t="s">
        <v>883</v>
      </c>
      <c r="T2730" s="38" t="s">
        <v>409</v>
      </c>
      <c r="U2730" s="39">
        <f t="shared" si="86"/>
        <v>11.5</v>
      </c>
      <c r="V2730" s="40">
        <v>0.13039999999999999</v>
      </c>
      <c r="W2730" s="33">
        <f t="shared" si="85"/>
        <v>10</v>
      </c>
    </row>
    <row r="2731" spans="4:23" x14ac:dyDescent="0.2">
      <c r="D2731" s="36" t="s">
        <v>885</v>
      </c>
      <c r="E2731" s="14">
        <v>0.05</v>
      </c>
      <c r="S2731" s="37" t="s">
        <v>885</v>
      </c>
      <c r="T2731" s="38" t="s">
        <v>409</v>
      </c>
      <c r="U2731" s="39">
        <f t="shared" si="86"/>
        <v>11.5</v>
      </c>
      <c r="V2731" s="40">
        <v>0.13039999999999999</v>
      </c>
      <c r="W2731" s="33">
        <f t="shared" si="85"/>
        <v>10</v>
      </c>
    </row>
    <row r="2732" spans="4:23" x14ac:dyDescent="0.2">
      <c r="D2732" s="36" t="s">
        <v>887</v>
      </c>
      <c r="E2732" s="14">
        <v>0.05</v>
      </c>
      <c r="S2732" s="37" t="s">
        <v>887</v>
      </c>
      <c r="T2732" s="38" t="s">
        <v>409</v>
      </c>
      <c r="U2732" s="39">
        <f t="shared" si="86"/>
        <v>11.5</v>
      </c>
      <c r="V2732" s="40">
        <v>0.13039999999999999</v>
      </c>
      <c r="W2732" s="33">
        <f t="shared" si="85"/>
        <v>10</v>
      </c>
    </row>
    <row r="2733" spans="4:23" x14ac:dyDescent="0.2">
      <c r="D2733" s="36" t="s">
        <v>889</v>
      </c>
      <c r="E2733" s="14">
        <v>0.05</v>
      </c>
      <c r="S2733" s="37" t="s">
        <v>889</v>
      </c>
      <c r="T2733" s="38" t="s">
        <v>409</v>
      </c>
      <c r="U2733" s="39">
        <f t="shared" si="86"/>
        <v>11.5</v>
      </c>
      <c r="V2733" s="40">
        <v>0.13039999999999999</v>
      </c>
      <c r="W2733" s="33">
        <f t="shared" si="85"/>
        <v>10</v>
      </c>
    </row>
    <row r="2734" spans="4:23" x14ac:dyDescent="0.2">
      <c r="D2734" s="36" t="s">
        <v>891</v>
      </c>
      <c r="E2734" s="14">
        <v>0.05</v>
      </c>
      <c r="S2734" s="37" t="s">
        <v>891</v>
      </c>
      <c r="T2734" s="38" t="s">
        <v>409</v>
      </c>
      <c r="U2734" s="39">
        <f t="shared" si="86"/>
        <v>11.5</v>
      </c>
      <c r="V2734" s="40">
        <v>0.13039999999999999</v>
      </c>
      <c r="W2734" s="33">
        <f t="shared" si="85"/>
        <v>10</v>
      </c>
    </row>
    <row r="2735" spans="4:23" x14ac:dyDescent="0.2">
      <c r="D2735" s="36" t="s">
        <v>892</v>
      </c>
      <c r="E2735" s="14">
        <v>0.05</v>
      </c>
      <c r="S2735" s="37" t="s">
        <v>892</v>
      </c>
      <c r="T2735" s="38" t="s">
        <v>409</v>
      </c>
      <c r="U2735" s="39">
        <f t="shared" si="86"/>
        <v>11.5</v>
      </c>
      <c r="V2735" s="40">
        <v>0.13039999999999999</v>
      </c>
      <c r="W2735" s="33">
        <f t="shared" si="85"/>
        <v>10</v>
      </c>
    </row>
    <row r="2736" spans="4:23" x14ac:dyDescent="0.2">
      <c r="D2736" s="36" t="s">
        <v>897</v>
      </c>
      <c r="E2736" s="14">
        <v>0.05</v>
      </c>
      <c r="S2736" s="37" t="s">
        <v>897</v>
      </c>
      <c r="T2736" s="38" t="s">
        <v>409</v>
      </c>
      <c r="U2736" s="39">
        <f t="shared" si="86"/>
        <v>11.5</v>
      </c>
      <c r="V2736" s="40">
        <v>0.13039999999999999</v>
      </c>
      <c r="W2736" s="33">
        <f t="shared" si="85"/>
        <v>10</v>
      </c>
    </row>
    <row r="2737" spans="4:23" x14ac:dyDescent="0.2">
      <c r="D2737" s="36" t="s">
        <v>899</v>
      </c>
      <c r="E2737" s="14">
        <v>0.05</v>
      </c>
      <c r="S2737" s="37" t="s">
        <v>899</v>
      </c>
      <c r="T2737" s="38" t="s">
        <v>409</v>
      </c>
      <c r="U2737" s="39">
        <f t="shared" si="86"/>
        <v>11.5</v>
      </c>
      <c r="V2737" s="40">
        <v>0.13039999999999999</v>
      </c>
      <c r="W2737" s="33">
        <f t="shared" si="85"/>
        <v>10</v>
      </c>
    </row>
    <row r="2738" spans="4:23" x14ac:dyDescent="0.2">
      <c r="D2738" s="36" t="s">
        <v>901</v>
      </c>
      <c r="E2738" s="14">
        <v>0.05</v>
      </c>
      <c r="S2738" s="37" t="s">
        <v>901</v>
      </c>
      <c r="T2738" s="38" t="s">
        <v>409</v>
      </c>
      <c r="U2738" s="39">
        <f t="shared" si="86"/>
        <v>11.5</v>
      </c>
      <c r="V2738" s="40">
        <v>0.13039999999999999</v>
      </c>
      <c r="W2738" s="33">
        <f t="shared" si="85"/>
        <v>10</v>
      </c>
    </row>
    <row r="2739" spans="4:23" x14ac:dyDescent="0.2">
      <c r="D2739" s="36" t="s">
        <v>903</v>
      </c>
      <c r="E2739" s="14">
        <v>0.05</v>
      </c>
      <c r="S2739" s="37" t="s">
        <v>903</v>
      </c>
      <c r="T2739" s="38" t="s">
        <v>409</v>
      </c>
      <c r="U2739" s="39">
        <f t="shared" si="86"/>
        <v>11.5</v>
      </c>
      <c r="V2739" s="40">
        <v>0.13039999999999999</v>
      </c>
      <c r="W2739" s="33">
        <f t="shared" si="85"/>
        <v>10</v>
      </c>
    </row>
    <row r="2740" spans="4:23" x14ac:dyDescent="0.2">
      <c r="D2740" s="36" t="s">
        <v>905</v>
      </c>
      <c r="E2740" s="14">
        <v>0.05</v>
      </c>
      <c r="S2740" s="37" t="s">
        <v>905</v>
      </c>
      <c r="T2740" s="38" t="s">
        <v>409</v>
      </c>
      <c r="U2740" s="39">
        <f t="shared" si="86"/>
        <v>11.5</v>
      </c>
      <c r="V2740" s="40">
        <v>0.13039999999999999</v>
      </c>
      <c r="W2740" s="33">
        <f t="shared" si="85"/>
        <v>10</v>
      </c>
    </row>
    <row r="2741" spans="4:23" x14ac:dyDescent="0.2">
      <c r="D2741" s="36" t="s">
        <v>907</v>
      </c>
      <c r="E2741" s="14">
        <v>0.05</v>
      </c>
      <c r="S2741" s="37" t="s">
        <v>907</v>
      </c>
      <c r="T2741" s="38" t="s">
        <v>409</v>
      </c>
      <c r="U2741" s="39">
        <f t="shared" si="86"/>
        <v>11.5</v>
      </c>
      <c r="V2741" s="40">
        <v>0.13039999999999999</v>
      </c>
      <c r="W2741" s="33">
        <f t="shared" si="85"/>
        <v>10</v>
      </c>
    </row>
    <row r="2742" spans="4:23" x14ac:dyDescent="0.2">
      <c r="D2742" s="36" t="s">
        <v>909</v>
      </c>
      <c r="E2742" s="14">
        <v>0.05</v>
      </c>
      <c r="S2742" s="37" t="s">
        <v>909</v>
      </c>
      <c r="T2742" s="38" t="s">
        <v>409</v>
      </c>
      <c r="U2742" s="39">
        <f t="shared" si="86"/>
        <v>11.5</v>
      </c>
      <c r="V2742" s="40">
        <v>0.13039999999999999</v>
      </c>
      <c r="W2742" s="33">
        <f t="shared" si="85"/>
        <v>10</v>
      </c>
    </row>
    <row r="2743" spans="4:23" x14ac:dyDescent="0.2">
      <c r="D2743" s="36" t="s">
        <v>911</v>
      </c>
      <c r="E2743" s="14">
        <v>0.05</v>
      </c>
      <c r="S2743" s="37" t="s">
        <v>911</v>
      </c>
      <c r="T2743" s="38" t="s">
        <v>409</v>
      </c>
      <c r="U2743" s="39">
        <f t="shared" si="86"/>
        <v>11.5</v>
      </c>
      <c r="V2743" s="40">
        <v>0.13039999999999999</v>
      </c>
      <c r="W2743" s="33">
        <f t="shared" si="85"/>
        <v>10</v>
      </c>
    </row>
    <row r="2744" spans="4:23" x14ac:dyDescent="0.2">
      <c r="D2744" s="36" t="s">
        <v>913</v>
      </c>
      <c r="E2744" s="14">
        <v>0.05</v>
      </c>
      <c r="S2744" s="37" t="s">
        <v>913</v>
      </c>
      <c r="T2744" s="38" t="s">
        <v>409</v>
      </c>
      <c r="U2744" s="39">
        <f t="shared" si="86"/>
        <v>11.5</v>
      </c>
      <c r="V2744" s="40">
        <v>0.13039999999999999</v>
      </c>
      <c r="W2744" s="33">
        <f t="shared" si="85"/>
        <v>10</v>
      </c>
    </row>
    <row r="2745" spans="4:23" x14ac:dyDescent="0.2">
      <c r="D2745" s="36" t="s">
        <v>915</v>
      </c>
      <c r="E2745" s="14">
        <v>0.05</v>
      </c>
      <c r="S2745" s="37" t="s">
        <v>915</v>
      </c>
      <c r="T2745" s="38" t="s">
        <v>409</v>
      </c>
      <c r="U2745" s="39">
        <f t="shared" si="86"/>
        <v>11.5</v>
      </c>
      <c r="V2745" s="40">
        <v>0.13039999999999999</v>
      </c>
      <c r="W2745" s="33">
        <f t="shared" si="85"/>
        <v>10</v>
      </c>
    </row>
    <row r="2746" spans="4:23" x14ac:dyDescent="0.2">
      <c r="D2746" s="36" t="s">
        <v>917</v>
      </c>
      <c r="E2746" s="14">
        <v>0.05</v>
      </c>
      <c r="S2746" s="37" t="s">
        <v>917</v>
      </c>
      <c r="T2746" s="38" t="s">
        <v>409</v>
      </c>
      <c r="U2746" s="39">
        <f t="shared" si="86"/>
        <v>11.5</v>
      </c>
      <c r="V2746" s="40">
        <v>0.13039999999999999</v>
      </c>
      <c r="W2746" s="33">
        <f t="shared" si="85"/>
        <v>10</v>
      </c>
    </row>
    <row r="2747" spans="4:23" x14ac:dyDescent="0.2">
      <c r="D2747" s="36" t="s">
        <v>919</v>
      </c>
      <c r="E2747" s="14">
        <v>0.05</v>
      </c>
      <c r="S2747" s="37" t="s">
        <v>919</v>
      </c>
      <c r="T2747" s="38" t="s">
        <v>409</v>
      </c>
      <c r="U2747" s="39">
        <f t="shared" si="86"/>
        <v>11.5</v>
      </c>
      <c r="V2747" s="40">
        <v>0.13039999999999999</v>
      </c>
      <c r="W2747" s="33">
        <f t="shared" si="85"/>
        <v>10</v>
      </c>
    </row>
    <row r="2748" spans="4:23" x14ac:dyDescent="0.2">
      <c r="D2748" s="36" t="s">
        <v>921</v>
      </c>
      <c r="E2748" s="14">
        <v>0.05</v>
      </c>
      <c r="S2748" s="37" t="s">
        <v>921</v>
      </c>
      <c r="T2748" s="38" t="s">
        <v>409</v>
      </c>
      <c r="U2748" s="39">
        <f t="shared" si="86"/>
        <v>11.5</v>
      </c>
      <c r="V2748" s="40">
        <v>0.13039999999999999</v>
      </c>
      <c r="W2748" s="33">
        <f t="shared" si="85"/>
        <v>10</v>
      </c>
    </row>
    <row r="2749" spans="4:23" x14ac:dyDescent="0.2">
      <c r="D2749" s="36" t="s">
        <v>923</v>
      </c>
      <c r="E2749" s="14">
        <v>0.05</v>
      </c>
      <c r="S2749" s="37" t="s">
        <v>923</v>
      </c>
      <c r="T2749" s="38" t="s">
        <v>409</v>
      </c>
      <c r="U2749" s="39">
        <f t="shared" si="86"/>
        <v>11.5</v>
      </c>
      <c r="V2749" s="40">
        <v>0.13039999999999999</v>
      </c>
      <c r="W2749" s="33">
        <f t="shared" si="85"/>
        <v>10</v>
      </c>
    </row>
    <row r="2750" spans="4:23" x14ac:dyDescent="0.2">
      <c r="D2750" s="36" t="s">
        <v>925</v>
      </c>
      <c r="E2750" s="14">
        <v>0.05</v>
      </c>
      <c r="S2750" s="37" t="s">
        <v>925</v>
      </c>
      <c r="T2750" s="38" t="s">
        <v>409</v>
      </c>
      <c r="U2750" s="39">
        <f t="shared" si="86"/>
        <v>11.5</v>
      </c>
      <c r="V2750" s="40">
        <v>0.13039999999999999</v>
      </c>
      <c r="W2750" s="33">
        <f t="shared" si="85"/>
        <v>10</v>
      </c>
    </row>
    <row r="2751" spans="4:23" x14ac:dyDescent="0.2">
      <c r="D2751" s="36" t="s">
        <v>927</v>
      </c>
      <c r="E2751" s="14">
        <v>0.05</v>
      </c>
      <c r="S2751" s="37" t="s">
        <v>927</v>
      </c>
      <c r="T2751" s="38" t="s">
        <v>409</v>
      </c>
      <c r="U2751" s="39">
        <f t="shared" si="86"/>
        <v>11.5</v>
      </c>
      <c r="V2751" s="40">
        <v>0.13039999999999999</v>
      </c>
      <c r="W2751" s="33">
        <f t="shared" si="85"/>
        <v>10</v>
      </c>
    </row>
    <row r="2752" spans="4:23" x14ac:dyDescent="0.2">
      <c r="D2752" s="36" t="s">
        <v>928</v>
      </c>
      <c r="E2752" s="14">
        <v>0.05</v>
      </c>
      <c r="S2752" s="37" t="s">
        <v>928</v>
      </c>
      <c r="T2752" s="38" t="s">
        <v>409</v>
      </c>
      <c r="U2752" s="39">
        <f t="shared" si="86"/>
        <v>11.5</v>
      </c>
      <c r="V2752" s="40">
        <v>0.13039999999999999</v>
      </c>
      <c r="W2752" s="33">
        <f t="shared" si="85"/>
        <v>10</v>
      </c>
    </row>
    <row r="2753" spans="4:23" x14ac:dyDescent="0.2">
      <c r="D2753" s="36" t="s">
        <v>930</v>
      </c>
      <c r="E2753" s="14">
        <v>0.05</v>
      </c>
      <c r="S2753" s="37" t="s">
        <v>930</v>
      </c>
      <c r="T2753" s="38" t="s">
        <v>409</v>
      </c>
      <c r="U2753" s="39">
        <f t="shared" si="86"/>
        <v>11.5</v>
      </c>
      <c r="V2753" s="40">
        <v>0.13039999999999999</v>
      </c>
      <c r="W2753" s="33">
        <f t="shared" si="85"/>
        <v>10</v>
      </c>
    </row>
    <row r="2754" spans="4:23" x14ac:dyDescent="0.2">
      <c r="D2754" s="36" t="s">
        <v>932</v>
      </c>
      <c r="E2754" s="14">
        <v>0.05</v>
      </c>
      <c r="S2754" s="37" t="s">
        <v>932</v>
      </c>
      <c r="T2754" s="38" t="s">
        <v>409</v>
      </c>
      <c r="U2754" s="39">
        <f t="shared" si="86"/>
        <v>11.5</v>
      </c>
      <c r="V2754" s="40">
        <v>0.13039999999999999</v>
      </c>
      <c r="W2754" s="33">
        <f t="shared" si="85"/>
        <v>10</v>
      </c>
    </row>
    <row r="2755" spans="4:23" x14ac:dyDescent="0.2">
      <c r="D2755" s="36" t="s">
        <v>934</v>
      </c>
      <c r="E2755" s="14">
        <v>0.05</v>
      </c>
      <c r="S2755" s="37" t="s">
        <v>934</v>
      </c>
      <c r="T2755" s="38" t="s">
        <v>409</v>
      </c>
      <c r="U2755" s="39">
        <f t="shared" si="86"/>
        <v>11.5</v>
      </c>
      <c r="V2755" s="40">
        <v>0.13039999999999999</v>
      </c>
      <c r="W2755" s="33">
        <f t="shared" si="85"/>
        <v>10</v>
      </c>
    </row>
    <row r="2756" spans="4:23" x14ac:dyDescent="0.2">
      <c r="D2756" s="36" t="s">
        <v>936</v>
      </c>
      <c r="E2756" s="14">
        <v>0.05</v>
      </c>
      <c r="S2756" s="37" t="s">
        <v>936</v>
      </c>
      <c r="T2756" s="38" t="s">
        <v>409</v>
      </c>
      <c r="U2756" s="39">
        <f t="shared" si="86"/>
        <v>11.5</v>
      </c>
      <c r="V2756" s="40">
        <v>0.13039999999999999</v>
      </c>
      <c r="W2756" s="33">
        <f t="shared" si="85"/>
        <v>10</v>
      </c>
    </row>
    <row r="2757" spans="4:23" x14ac:dyDescent="0.2">
      <c r="D2757" s="36" t="s">
        <v>938</v>
      </c>
      <c r="E2757" s="14">
        <v>0.05</v>
      </c>
      <c r="S2757" s="37" t="s">
        <v>938</v>
      </c>
      <c r="T2757" s="38" t="s">
        <v>409</v>
      </c>
      <c r="U2757" s="39">
        <f t="shared" si="86"/>
        <v>11.5</v>
      </c>
      <c r="V2757" s="40">
        <v>0.13039999999999999</v>
      </c>
      <c r="W2757" s="33">
        <f t="shared" ref="W2757:W2820" si="87">ROUND(U2757*IF(V2757=1,1,(1-V2757)),3)</f>
        <v>10</v>
      </c>
    </row>
    <row r="2758" spans="4:23" x14ac:dyDescent="0.2">
      <c r="D2758" s="36" t="s">
        <v>940</v>
      </c>
      <c r="E2758" s="14">
        <v>0.05</v>
      </c>
      <c r="S2758" s="37" t="s">
        <v>940</v>
      </c>
      <c r="T2758" s="38" t="s">
        <v>409</v>
      </c>
      <c r="U2758" s="39">
        <f t="shared" si="86"/>
        <v>11.5</v>
      </c>
      <c r="V2758" s="40">
        <v>0.13039999999999999</v>
      </c>
      <c r="W2758" s="33">
        <f t="shared" si="87"/>
        <v>10</v>
      </c>
    </row>
    <row r="2759" spans="4:23" x14ac:dyDescent="0.2">
      <c r="D2759" s="36" t="s">
        <v>941</v>
      </c>
      <c r="E2759" s="14">
        <v>0.05</v>
      </c>
      <c r="S2759" s="37" t="s">
        <v>941</v>
      </c>
      <c r="T2759" s="38" t="s">
        <v>409</v>
      </c>
      <c r="U2759" s="39">
        <f t="shared" si="86"/>
        <v>11.5</v>
      </c>
      <c r="V2759" s="40">
        <v>0.13039999999999999</v>
      </c>
      <c r="W2759" s="33">
        <f t="shared" si="87"/>
        <v>10</v>
      </c>
    </row>
    <row r="2760" spans="4:23" x14ac:dyDescent="0.2">
      <c r="D2760" s="36" t="s">
        <v>943</v>
      </c>
      <c r="E2760" s="14">
        <v>0.05</v>
      </c>
      <c r="S2760" s="37" t="s">
        <v>943</v>
      </c>
      <c r="T2760" s="38" t="s">
        <v>409</v>
      </c>
      <c r="U2760" s="39">
        <f t="shared" si="86"/>
        <v>11.5</v>
      </c>
      <c r="V2760" s="40">
        <v>0.13039999999999999</v>
      </c>
      <c r="W2760" s="33">
        <f t="shared" si="87"/>
        <v>10</v>
      </c>
    </row>
    <row r="2761" spans="4:23" x14ac:dyDescent="0.2">
      <c r="D2761" s="36" t="s">
        <v>945</v>
      </c>
      <c r="E2761" s="14">
        <v>0.05</v>
      </c>
      <c r="S2761" s="37" t="s">
        <v>945</v>
      </c>
      <c r="T2761" s="38" t="s">
        <v>409</v>
      </c>
      <c r="U2761" s="39">
        <f t="shared" si="86"/>
        <v>11.5</v>
      </c>
      <c r="V2761" s="40">
        <v>0.13039999999999999</v>
      </c>
      <c r="W2761" s="33">
        <f t="shared" si="87"/>
        <v>10</v>
      </c>
    </row>
    <row r="2762" spans="4:23" x14ac:dyDescent="0.2">
      <c r="D2762" s="36" t="s">
        <v>947</v>
      </c>
      <c r="E2762" s="14">
        <v>0.05</v>
      </c>
      <c r="S2762" s="37" t="s">
        <v>947</v>
      </c>
      <c r="T2762" s="38" t="s">
        <v>409</v>
      </c>
      <c r="U2762" s="39">
        <f t="shared" si="86"/>
        <v>11.5</v>
      </c>
      <c r="V2762" s="40">
        <v>0.13039999999999999</v>
      </c>
      <c r="W2762" s="33">
        <f t="shared" si="87"/>
        <v>10</v>
      </c>
    </row>
    <row r="2763" spans="4:23" x14ac:dyDescent="0.2">
      <c r="D2763" s="36" t="s">
        <v>949</v>
      </c>
      <c r="E2763" s="14">
        <v>0.05</v>
      </c>
      <c r="S2763" s="37" t="s">
        <v>949</v>
      </c>
      <c r="T2763" s="38" t="s">
        <v>409</v>
      </c>
      <c r="U2763" s="39">
        <f t="shared" si="86"/>
        <v>11.5</v>
      </c>
      <c r="V2763" s="40">
        <v>0.13039999999999999</v>
      </c>
      <c r="W2763" s="33">
        <f t="shared" si="87"/>
        <v>10</v>
      </c>
    </row>
    <row r="2764" spans="4:23" x14ac:dyDescent="0.2">
      <c r="D2764" s="36" t="s">
        <v>951</v>
      </c>
      <c r="E2764" s="14">
        <v>0.05</v>
      </c>
      <c r="S2764" s="37" t="s">
        <v>951</v>
      </c>
      <c r="T2764" s="38" t="s">
        <v>409</v>
      </c>
      <c r="U2764" s="39">
        <f t="shared" si="86"/>
        <v>11.5</v>
      </c>
      <c r="V2764" s="40">
        <v>0.13039999999999999</v>
      </c>
      <c r="W2764" s="33">
        <f t="shared" si="87"/>
        <v>10</v>
      </c>
    </row>
    <row r="2765" spans="4:23" x14ac:dyDescent="0.2">
      <c r="D2765" s="36" t="s">
        <v>3255</v>
      </c>
      <c r="E2765" s="14">
        <v>0.05</v>
      </c>
      <c r="S2765" s="37" t="s">
        <v>3255</v>
      </c>
      <c r="T2765" s="38" t="s">
        <v>409</v>
      </c>
      <c r="U2765" s="39">
        <f t="shared" si="86"/>
        <v>11.5</v>
      </c>
      <c r="V2765" s="40">
        <v>0.13039999999999999</v>
      </c>
      <c r="W2765" s="33">
        <f t="shared" si="87"/>
        <v>10</v>
      </c>
    </row>
    <row r="2766" spans="4:23" x14ac:dyDescent="0.2">
      <c r="D2766" s="36" t="s">
        <v>3257</v>
      </c>
      <c r="E2766" s="14">
        <v>0.05</v>
      </c>
      <c r="S2766" s="37" t="s">
        <v>3257</v>
      </c>
      <c r="T2766" s="38" t="s">
        <v>409</v>
      </c>
      <c r="U2766" s="39">
        <f t="shared" si="86"/>
        <v>11.5</v>
      </c>
      <c r="V2766" s="40">
        <v>0.13039999999999999</v>
      </c>
      <c r="W2766" s="33">
        <f t="shared" si="87"/>
        <v>10</v>
      </c>
    </row>
    <row r="2767" spans="4:23" x14ac:dyDescent="0.2">
      <c r="D2767" s="36" t="s">
        <v>3259</v>
      </c>
      <c r="E2767" s="14">
        <v>0.05</v>
      </c>
      <c r="S2767" s="37" t="s">
        <v>3259</v>
      </c>
      <c r="T2767" s="38" t="s">
        <v>409</v>
      </c>
      <c r="U2767" s="39">
        <f t="shared" si="86"/>
        <v>11.5</v>
      </c>
      <c r="V2767" s="40">
        <v>0.13039999999999999</v>
      </c>
      <c r="W2767" s="33">
        <f t="shared" si="87"/>
        <v>10</v>
      </c>
    </row>
    <row r="2768" spans="4:23" x14ac:dyDescent="0.2">
      <c r="D2768" s="36" t="s">
        <v>3261</v>
      </c>
      <c r="E2768" s="14">
        <v>0.05</v>
      </c>
      <c r="S2768" s="37" t="s">
        <v>3261</v>
      </c>
      <c r="T2768" s="38" t="s">
        <v>409</v>
      </c>
      <c r="U2768" s="39">
        <f t="shared" si="86"/>
        <v>11.5</v>
      </c>
      <c r="V2768" s="40">
        <v>0.13039999999999999</v>
      </c>
      <c r="W2768" s="33">
        <f t="shared" si="87"/>
        <v>10</v>
      </c>
    </row>
    <row r="2769" spans="4:23" x14ac:dyDescent="0.2">
      <c r="D2769" s="36" t="s">
        <v>3262</v>
      </c>
      <c r="E2769" s="14">
        <v>0.05</v>
      </c>
      <c r="S2769" s="37" t="s">
        <v>3262</v>
      </c>
      <c r="T2769" s="38" t="s">
        <v>409</v>
      </c>
      <c r="U2769" s="39">
        <f t="shared" si="86"/>
        <v>11.5</v>
      </c>
      <c r="V2769" s="40">
        <v>0.13039999999999999</v>
      </c>
      <c r="W2769" s="33">
        <f t="shared" si="87"/>
        <v>10</v>
      </c>
    </row>
    <row r="2770" spans="4:23" x14ac:dyDescent="0.2">
      <c r="D2770" s="36" t="s">
        <v>3264</v>
      </c>
      <c r="E2770" s="14">
        <v>0.05</v>
      </c>
      <c r="S2770" s="37" t="s">
        <v>3264</v>
      </c>
      <c r="T2770" s="38" t="s">
        <v>409</v>
      </c>
      <c r="U2770" s="39">
        <f t="shared" si="86"/>
        <v>11.5</v>
      </c>
      <c r="V2770" s="40">
        <v>0.13039999999999999</v>
      </c>
      <c r="W2770" s="33">
        <f t="shared" si="87"/>
        <v>10</v>
      </c>
    </row>
    <row r="2771" spans="4:23" x14ac:dyDescent="0.2">
      <c r="D2771" s="36" t="s">
        <v>3266</v>
      </c>
      <c r="E2771" s="14">
        <v>0.05</v>
      </c>
      <c r="S2771" s="37" t="s">
        <v>3266</v>
      </c>
      <c r="T2771" s="38" t="s">
        <v>409</v>
      </c>
      <c r="U2771" s="39">
        <f t="shared" si="86"/>
        <v>11.5</v>
      </c>
      <c r="V2771" s="40">
        <v>0.13039999999999999</v>
      </c>
      <c r="W2771" s="33">
        <f t="shared" si="87"/>
        <v>10</v>
      </c>
    </row>
    <row r="2772" spans="4:23" x14ac:dyDescent="0.2">
      <c r="D2772" s="36" t="s">
        <v>3268</v>
      </c>
      <c r="E2772" s="14">
        <v>0.05</v>
      </c>
      <c r="S2772" s="37" t="s">
        <v>3268</v>
      </c>
      <c r="T2772" s="38" t="s">
        <v>409</v>
      </c>
      <c r="U2772" s="39">
        <f t="shared" si="86"/>
        <v>11.5</v>
      </c>
      <c r="V2772" s="40">
        <v>0.13039999999999999</v>
      </c>
      <c r="W2772" s="33">
        <f t="shared" si="87"/>
        <v>10</v>
      </c>
    </row>
    <row r="2773" spans="4:23" x14ac:dyDescent="0.2">
      <c r="D2773" s="36" t="s">
        <v>3270</v>
      </c>
      <c r="E2773" s="14">
        <v>0.05</v>
      </c>
      <c r="S2773" s="37" t="s">
        <v>3270</v>
      </c>
      <c r="T2773" s="38" t="s">
        <v>409</v>
      </c>
      <c r="U2773" s="39">
        <f t="shared" si="86"/>
        <v>11.5</v>
      </c>
      <c r="V2773" s="40">
        <v>0.13039999999999999</v>
      </c>
      <c r="W2773" s="33">
        <f t="shared" si="87"/>
        <v>10</v>
      </c>
    </row>
    <row r="2774" spans="4:23" x14ac:dyDescent="0.2">
      <c r="D2774" s="36" t="s">
        <v>3272</v>
      </c>
      <c r="E2774" s="14">
        <v>0.05</v>
      </c>
      <c r="S2774" s="37" t="s">
        <v>3272</v>
      </c>
      <c r="T2774" s="38" t="s">
        <v>409</v>
      </c>
      <c r="U2774" s="39">
        <f t="shared" ref="U2774:U2837" si="88">$T$1</f>
        <v>11.5</v>
      </c>
      <c r="V2774" s="40">
        <v>0.13039999999999999</v>
      </c>
      <c r="W2774" s="33">
        <f t="shared" si="87"/>
        <v>10</v>
      </c>
    </row>
    <row r="2775" spans="4:23" x14ac:dyDescent="0.2">
      <c r="D2775" s="36" t="s">
        <v>3274</v>
      </c>
      <c r="E2775" s="14">
        <v>0.05</v>
      </c>
      <c r="S2775" s="37" t="s">
        <v>3274</v>
      </c>
      <c r="T2775" s="38" t="s">
        <v>409</v>
      </c>
      <c r="U2775" s="39">
        <f t="shared" si="88"/>
        <v>11.5</v>
      </c>
      <c r="V2775" s="40">
        <v>0.13039999999999999</v>
      </c>
      <c r="W2775" s="33">
        <f t="shared" si="87"/>
        <v>10</v>
      </c>
    </row>
    <row r="2776" spans="4:23" x14ac:dyDescent="0.2">
      <c r="D2776" s="36" t="s">
        <v>3278</v>
      </c>
      <c r="E2776" s="14">
        <v>0.05</v>
      </c>
      <c r="S2776" s="37" t="s">
        <v>3278</v>
      </c>
      <c r="T2776" s="38" t="s">
        <v>409</v>
      </c>
      <c r="U2776" s="39">
        <f t="shared" si="88"/>
        <v>11.5</v>
      </c>
      <c r="V2776" s="40">
        <v>0.13039999999999999</v>
      </c>
      <c r="W2776" s="33">
        <f t="shared" si="87"/>
        <v>10</v>
      </c>
    </row>
    <row r="2777" spans="4:23" x14ac:dyDescent="0.2">
      <c r="D2777" s="36" t="s">
        <v>3280</v>
      </c>
      <c r="E2777" s="14">
        <v>0.05</v>
      </c>
      <c r="S2777" s="37" t="s">
        <v>3280</v>
      </c>
      <c r="T2777" s="38" t="s">
        <v>409</v>
      </c>
      <c r="U2777" s="39">
        <f t="shared" si="88"/>
        <v>11.5</v>
      </c>
      <c r="V2777" s="40">
        <v>0.13039999999999999</v>
      </c>
      <c r="W2777" s="33">
        <f t="shared" si="87"/>
        <v>10</v>
      </c>
    </row>
    <row r="2778" spans="4:23" x14ac:dyDescent="0.2">
      <c r="D2778" s="36" t="s">
        <v>410</v>
      </c>
      <c r="E2778" s="14">
        <v>0.05</v>
      </c>
      <c r="S2778" s="37" t="s">
        <v>410</v>
      </c>
      <c r="T2778" s="38" t="s">
        <v>409</v>
      </c>
      <c r="U2778" s="39">
        <f t="shared" si="88"/>
        <v>11.5</v>
      </c>
      <c r="V2778" s="40">
        <v>0.13039999999999999</v>
      </c>
      <c r="W2778" s="33">
        <f t="shared" si="87"/>
        <v>10</v>
      </c>
    </row>
    <row r="2779" spans="4:23" x14ac:dyDescent="0.2">
      <c r="D2779" s="36" t="s">
        <v>3282</v>
      </c>
      <c r="E2779" s="14">
        <v>0.05</v>
      </c>
      <c r="S2779" s="37" t="s">
        <v>3282</v>
      </c>
      <c r="T2779" s="38" t="s">
        <v>409</v>
      </c>
      <c r="U2779" s="39">
        <f t="shared" si="88"/>
        <v>11.5</v>
      </c>
      <c r="V2779" s="40">
        <v>0.13039999999999999</v>
      </c>
      <c r="W2779" s="33">
        <f t="shared" si="87"/>
        <v>10</v>
      </c>
    </row>
    <row r="2780" spans="4:23" x14ac:dyDescent="0.2">
      <c r="D2780" s="36" t="s">
        <v>3284</v>
      </c>
      <c r="E2780" s="14">
        <v>0.05</v>
      </c>
      <c r="S2780" s="37" t="s">
        <v>3284</v>
      </c>
      <c r="T2780" s="38" t="s">
        <v>409</v>
      </c>
      <c r="U2780" s="39">
        <f t="shared" si="88"/>
        <v>11.5</v>
      </c>
      <c r="V2780" s="40">
        <v>0.13039999999999999</v>
      </c>
      <c r="W2780" s="33">
        <f t="shared" si="87"/>
        <v>10</v>
      </c>
    </row>
    <row r="2781" spans="4:23" x14ac:dyDescent="0.2">
      <c r="D2781" s="36" t="s">
        <v>3286</v>
      </c>
      <c r="E2781" s="14">
        <v>0.05</v>
      </c>
      <c r="S2781" s="37" t="s">
        <v>3286</v>
      </c>
      <c r="T2781" s="38" t="s">
        <v>409</v>
      </c>
      <c r="U2781" s="39">
        <f t="shared" si="88"/>
        <v>11.5</v>
      </c>
      <c r="V2781" s="40">
        <v>0.13039999999999999</v>
      </c>
      <c r="W2781" s="33">
        <f t="shared" si="87"/>
        <v>10</v>
      </c>
    </row>
    <row r="2782" spans="4:23" x14ac:dyDescent="0.2">
      <c r="D2782" s="36" t="s">
        <v>3288</v>
      </c>
      <c r="E2782" s="14">
        <v>0.05</v>
      </c>
      <c r="S2782" s="37" t="s">
        <v>3288</v>
      </c>
      <c r="T2782" s="38" t="s">
        <v>409</v>
      </c>
      <c r="U2782" s="39">
        <f t="shared" si="88"/>
        <v>11.5</v>
      </c>
      <c r="V2782" s="40">
        <v>0.13039999999999999</v>
      </c>
      <c r="W2782" s="33">
        <f t="shared" si="87"/>
        <v>10</v>
      </c>
    </row>
    <row r="2783" spans="4:23" x14ac:dyDescent="0.2">
      <c r="D2783" s="36" t="s">
        <v>3290</v>
      </c>
      <c r="E2783" s="14">
        <v>0.05</v>
      </c>
      <c r="S2783" s="37" t="s">
        <v>3290</v>
      </c>
      <c r="T2783" s="38" t="s">
        <v>409</v>
      </c>
      <c r="U2783" s="39">
        <f t="shared" si="88"/>
        <v>11.5</v>
      </c>
      <c r="V2783" s="40">
        <v>0.13039999999999999</v>
      </c>
      <c r="W2783" s="33">
        <f t="shared" si="87"/>
        <v>10</v>
      </c>
    </row>
    <row r="2784" spans="4:23" x14ac:dyDescent="0.2">
      <c r="D2784" s="36" t="s">
        <v>3292</v>
      </c>
      <c r="E2784" s="14">
        <v>0.05</v>
      </c>
      <c r="S2784" s="37" t="s">
        <v>3292</v>
      </c>
      <c r="T2784" s="38" t="s">
        <v>409</v>
      </c>
      <c r="U2784" s="39">
        <f t="shared" si="88"/>
        <v>11.5</v>
      </c>
      <c r="V2784" s="40">
        <v>0.13039999999999999</v>
      </c>
      <c r="W2784" s="33">
        <f t="shared" si="87"/>
        <v>10</v>
      </c>
    </row>
    <row r="2785" spans="4:23" x14ac:dyDescent="0.2">
      <c r="D2785" s="36" t="s">
        <v>3294</v>
      </c>
      <c r="E2785" s="14">
        <v>0.05</v>
      </c>
      <c r="S2785" s="37" t="s">
        <v>3294</v>
      </c>
      <c r="T2785" s="38" t="s">
        <v>409</v>
      </c>
      <c r="U2785" s="39">
        <f t="shared" si="88"/>
        <v>11.5</v>
      </c>
      <c r="V2785" s="40">
        <v>0.13039999999999999</v>
      </c>
      <c r="W2785" s="33">
        <f t="shared" si="87"/>
        <v>10</v>
      </c>
    </row>
    <row r="2786" spans="4:23" x14ac:dyDescent="0.2">
      <c r="D2786" s="36" t="s">
        <v>3296</v>
      </c>
      <c r="E2786" s="14">
        <v>0.05</v>
      </c>
      <c r="S2786" s="37" t="s">
        <v>3296</v>
      </c>
      <c r="T2786" s="38" t="s">
        <v>409</v>
      </c>
      <c r="U2786" s="39">
        <f t="shared" si="88"/>
        <v>11.5</v>
      </c>
      <c r="V2786" s="40">
        <v>0.13039999999999999</v>
      </c>
      <c r="W2786" s="33">
        <f t="shared" si="87"/>
        <v>10</v>
      </c>
    </row>
    <row r="2787" spans="4:23" x14ac:dyDescent="0.2">
      <c r="D2787" s="36" t="s">
        <v>3298</v>
      </c>
      <c r="E2787" s="14">
        <v>0.05</v>
      </c>
      <c r="S2787" s="37" t="s">
        <v>3298</v>
      </c>
      <c r="T2787" s="38" t="s">
        <v>409</v>
      </c>
      <c r="U2787" s="39">
        <f t="shared" si="88"/>
        <v>11.5</v>
      </c>
      <c r="V2787" s="40">
        <v>0.13039999999999999</v>
      </c>
      <c r="W2787" s="33">
        <f t="shared" si="87"/>
        <v>10</v>
      </c>
    </row>
    <row r="2788" spans="4:23" x14ac:dyDescent="0.2">
      <c r="D2788" s="36" t="s">
        <v>3300</v>
      </c>
      <c r="E2788" s="14">
        <v>0.05</v>
      </c>
      <c r="S2788" s="37" t="s">
        <v>3300</v>
      </c>
      <c r="T2788" s="38" t="s">
        <v>409</v>
      </c>
      <c r="U2788" s="39">
        <f t="shared" si="88"/>
        <v>11.5</v>
      </c>
      <c r="V2788" s="40">
        <v>0.13039999999999999</v>
      </c>
      <c r="W2788" s="33">
        <f t="shared" si="87"/>
        <v>10</v>
      </c>
    </row>
    <row r="2789" spans="4:23" x14ac:dyDescent="0.2">
      <c r="D2789" s="36" t="s">
        <v>3302</v>
      </c>
      <c r="E2789" s="14">
        <v>0.05</v>
      </c>
      <c r="S2789" s="37" t="s">
        <v>3302</v>
      </c>
      <c r="T2789" s="38" t="s">
        <v>409</v>
      </c>
      <c r="U2789" s="39">
        <f t="shared" si="88"/>
        <v>11.5</v>
      </c>
      <c r="V2789" s="40">
        <v>0.13039999999999999</v>
      </c>
      <c r="W2789" s="33">
        <f t="shared" si="87"/>
        <v>10</v>
      </c>
    </row>
    <row r="2790" spans="4:23" x14ac:dyDescent="0.2">
      <c r="D2790" s="36" t="s">
        <v>3304</v>
      </c>
      <c r="E2790" s="14">
        <v>0.05</v>
      </c>
      <c r="S2790" s="37" t="s">
        <v>3304</v>
      </c>
      <c r="T2790" s="38" t="s">
        <v>409</v>
      </c>
      <c r="U2790" s="39">
        <f t="shared" si="88"/>
        <v>11.5</v>
      </c>
      <c r="V2790" s="40">
        <v>0.13039999999999999</v>
      </c>
      <c r="W2790" s="33">
        <f t="shared" si="87"/>
        <v>10</v>
      </c>
    </row>
    <row r="2791" spans="4:23" x14ac:dyDescent="0.2">
      <c r="D2791" s="36" t="s">
        <v>3306</v>
      </c>
      <c r="E2791" s="14">
        <v>0.05</v>
      </c>
      <c r="S2791" s="37" t="s">
        <v>3306</v>
      </c>
      <c r="T2791" s="38" t="s">
        <v>409</v>
      </c>
      <c r="U2791" s="39">
        <f t="shared" si="88"/>
        <v>11.5</v>
      </c>
      <c r="V2791" s="40">
        <v>0.13039999999999999</v>
      </c>
      <c r="W2791" s="33">
        <f t="shared" si="87"/>
        <v>10</v>
      </c>
    </row>
    <row r="2792" spans="4:23" x14ac:dyDescent="0.2">
      <c r="D2792" s="36" t="s">
        <v>3308</v>
      </c>
      <c r="E2792" s="14">
        <v>0.05</v>
      </c>
      <c r="S2792" s="37" t="s">
        <v>3308</v>
      </c>
      <c r="T2792" s="38" t="s">
        <v>409</v>
      </c>
      <c r="U2792" s="39">
        <f t="shared" si="88"/>
        <v>11.5</v>
      </c>
      <c r="V2792" s="40">
        <v>0.13039999999999999</v>
      </c>
      <c r="W2792" s="33">
        <f t="shared" si="87"/>
        <v>10</v>
      </c>
    </row>
    <row r="2793" spans="4:23" x14ac:dyDescent="0.2">
      <c r="D2793" s="36" t="s">
        <v>3309</v>
      </c>
      <c r="E2793" s="14">
        <v>0.05</v>
      </c>
      <c r="S2793" s="37" t="s">
        <v>3309</v>
      </c>
      <c r="T2793" s="38" t="s">
        <v>409</v>
      </c>
      <c r="U2793" s="39">
        <f t="shared" si="88"/>
        <v>11.5</v>
      </c>
      <c r="V2793" s="40">
        <v>0.13039999999999999</v>
      </c>
      <c r="W2793" s="33">
        <f t="shared" si="87"/>
        <v>10</v>
      </c>
    </row>
    <row r="2794" spans="4:23" x14ac:dyDescent="0.2">
      <c r="D2794" s="36" t="s">
        <v>3310</v>
      </c>
      <c r="E2794" s="14">
        <v>0.05</v>
      </c>
      <c r="S2794" s="37" t="s">
        <v>3310</v>
      </c>
      <c r="T2794" s="38" t="s">
        <v>409</v>
      </c>
      <c r="U2794" s="39">
        <f t="shared" si="88"/>
        <v>11.5</v>
      </c>
      <c r="V2794" s="40">
        <v>0.13039999999999999</v>
      </c>
      <c r="W2794" s="33">
        <f t="shared" si="87"/>
        <v>10</v>
      </c>
    </row>
    <row r="2795" spans="4:23" x14ac:dyDescent="0.2">
      <c r="D2795" s="36" t="s">
        <v>3311</v>
      </c>
      <c r="E2795" s="14">
        <v>0.05</v>
      </c>
      <c r="S2795" s="37" t="s">
        <v>3311</v>
      </c>
      <c r="T2795" s="38" t="s">
        <v>409</v>
      </c>
      <c r="U2795" s="39">
        <f t="shared" si="88"/>
        <v>11.5</v>
      </c>
      <c r="V2795" s="40">
        <v>0.13039999999999999</v>
      </c>
      <c r="W2795" s="33">
        <f t="shared" si="87"/>
        <v>10</v>
      </c>
    </row>
    <row r="2796" spans="4:23" x14ac:dyDescent="0.2">
      <c r="D2796" s="36" t="s">
        <v>3312</v>
      </c>
      <c r="E2796" s="14">
        <v>0.05</v>
      </c>
      <c r="S2796" s="37" t="s">
        <v>3312</v>
      </c>
      <c r="T2796" s="38" t="s">
        <v>409</v>
      </c>
      <c r="U2796" s="39">
        <f t="shared" si="88"/>
        <v>11.5</v>
      </c>
      <c r="V2796" s="40">
        <v>0.13039999999999999</v>
      </c>
      <c r="W2796" s="33">
        <f t="shared" si="87"/>
        <v>10</v>
      </c>
    </row>
    <row r="2797" spans="4:23" x14ac:dyDescent="0.2">
      <c r="D2797" s="36" t="s">
        <v>3313</v>
      </c>
      <c r="E2797" s="14">
        <v>0.05</v>
      </c>
      <c r="S2797" s="37" t="s">
        <v>3313</v>
      </c>
      <c r="T2797" s="38" t="s">
        <v>409</v>
      </c>
      <c r="U2797" s="39">
        <f t="shared" si="88"/>
        <v>11.5</v>
      </c>
      <c r="V2797" s="40">
        <v>0.13039999999999999</v>
      </c>
      <c r="W2797" s="33">
        <f t="shared" si="87"/>
        <v>10</v>
      </c>
    </row>
    <row r="2798" spans="4:23" x14ac:dyDescent="0.2">
      <c r="D2798" s="36" t="s">
        <v>3314</v>
      </c>
      <c r="E2798" s="14">
        <v>0.05</v>
      </c>
      <c r="S2798" s="37" t="s">
        <v>3314</v>
      </c>
      <c r="T2798" s="38" t="s">
        <v>409</v>
      </c>
      <c r="U2798" s="39">
        <f t="shared" si="88"/>
        <v>11.5</v>
      </c>
      <c r="V2798" s="40">
        <v>0.13039999999999999</v>
      </c>
      <c r="W2798" s="33">
        <f t="shared" si="87"/>
        <v>10</v>
      </c>
    </row>
    <row r="2799" spans="4:23" x14ac:dyDescent="0.2">
      <c r="D2799" s="36" t="s">
        <v>3315</v>
      </c>
      <c r="E2799" s="14">
        <v>0.05</v>
      </c>
      <c r="S2799" s="37" t="s">
        <v>3315</v>
      </c>
      <c r="T2799" s="38" t="s">
        <v>409</v>
      </c>
      <c r="U2799" s="39">
        <f t="shared" si="88"/>
        <v>11.5</v>
      </c>
      <c r="V2799" s="40">
        <v>0.13039999999999999</v>
      </c>
      <c r="W2799" s="33">
        <f t="shared" si="87"/>
        <v>10</v>
      </c>
    </row>
    <row r="2800" spans="4:23" x14ac:dyDescent="0.2">
      <c r="D2800" s="36" t="s">
        <v>3316</v>
      </c>
      <c r="E2800" s="14">
        <v>0.05</v>
      </c>
      <c r="S2800" s="37" t="s">
        <v>3316</v>
      </c>
      <c r="T2800" s="38" t="s">
        <v>409</v>
      </c>
      <c r="U2800" s="39">
        <f t="shared" si="88"/>
        <v>11.5</v>
      </c>
      <c r="V2800" s="40">
        <v>0.13039999999999999</v>
      </c>
      <c r="W2800" s="33">
        <f t="shared" si="87"/>
        <v>10</v>
      </c>
    </row>
    <row r="2801" spans="4:23" x14ac:dyDescent="0.2">
      <c r="D2801" s="36" t="s">
        <v>3317</v>
      </c>
      <c r="E2801" s="14">
        <v>0.05</v>
      </c>
      <c r="S2801" s="37" t="s">
        <v>3317</v>
      </c>
      <c r="T2801" s="38" t="s">
        <v>409</v>
      </c>
      <c r="U2801" s="39">
        <f t="shared" si="88"/>
        <v>11.5</v>
      </c>
      <c r="V2801" s="40">
        <v>0.13039999999999999</v>
      </c>
      <c r="W2801" s="33">
        <f t="shared" si="87"/>
        <v>10</v>
      </c>
    </row>
    <row r="2802" spans="4:23" x14ac:dyDescent="0.2">
      <c r="D2802" s="36" t="s">
        <v>3318</v>
      </c>
      <c r="E2802" s="14">
        <v>0.05</v>
      </c>
      <c r="S2802" s="37" t="s">
        <v>3318</v>
      </c>
      <c r="T2802" s="38" t="s">
        <v>409</v>
      </c>
      <c r="U2802" s="39">
        <f t="shared" si="88"/>
        <v>11.5</v>
      </c>
      <c r="V2802" s="40">
        <v>0.13039999999999999</v>
      </c>
      <c r="W2802" s="33">
        <f t="shared" si="87"/>
        <v>10</v>
      </c>
    </row>
    <row r="2803" spans="4:23" x14ac:dyDescent="0.2">
      <c r="D2803" s="36" t="s">
        <v>3319</v>
      </c>
      <c r="E2803" s="14">
        <v>0.05</v>
      </c>
      <c r="S2803" s="37" t="s">
        <v>3319</v>
      </c>
      <c r="T2803" s="38" t="s">
        <v>409</v>
      </c>
      <c r="U2803" s="39">
        <f t="shared" si="88"/>
        <v>11.5</v>
      </c>
      <c r="V2803" s="40">
        <v>0.13039999999999999</v>
      </c>
      <c r="W2803" s="33">
        <f t="shared" si="87"/>
        <v>10</v>
      </c>
    </row>
    <row r="2804" spans="4:23" x14ac:dyDescent="0.2">
      <c r="D2804" s="36" t="s">
        <v>3321</v>
      </c>
      <c r="E2804" s="14">
        <v>0.05</v>
      </c>
      <c r="S2804" s="37" t="s">
        <v>3321</v>
      </c>
      <c r="T2804" s="38" t="s">
        <v>409</v>
      </c>
      <c r="U2804" s="39">
        <f t="shared" si="88"/>
        <v>11.5</v>
      </c>
      <c r="V2804" s="40">
        <v>0.13039999999999999</v>
      </c>
      <c r="W2804" s="33">
        <f t="shared" si="87"/>
        <v>10</v>
      </c>
    </row>
    <row r="2805" spans="4:23" x14ac:dyDescent="0.2">
      <c r="D2805" s="36" t="s">
        <v>3323</v>
      </c>
      <c r="E2805" s="14">
        <v>0.05</v>
      </c>
      <c r="S2805" s="37" t="s">
        <v>3323</v>
      </c>
      <c r="T2805" s="38" t="s">
        <v>409</v>
      </c>
      <c r="U2805" s="39">
        <f t="shared" si="88"/>
        <v>11.5</v>
      </c>
      <c r="V2805" s="40">
        <v>0.13039999999999999</v>
      </c>
      <c r="W2805" s="33">
        <f t="shared" si="87"/>
        <v>10</v>
      </c>
    </row>
    <row r="2806" spans="4:23" x14ac:dyDescent="0.2">
      <c r="D2806" s="36" t="s">
        <v>3325</v>
      </c>
      <c r="E2806" s="14">
        <v>0.05</v>
      </c>
      <c r="S2806" s="37" t="s">
        <v>3325</v>
      </c>
      <c r="T2806" s="38" t="s">
        <v>409</v>
      </c>
      <c r="U2806" s="39">
        <f t="shared" si="88"/>
        <v>11.5</v>
      </c>
      <c r="V2806" s="40">
        <v>0.13039999999999999</v>
      </c>
      <c r="W2806" s="33">
        <f t="shared" si="87"/>
        <v>10</v>
      </c>
    </row>
    <row r="2807" spans="4:23" x14ac:dyDescent="0.2">
      <c r="D2807" s="36" t="s">
        <v>642</v>
      </c>
      <c r="E2807" s="14">
        <v>0.05</v>
      </c>
      <c r="S2807" s="37" t="s">
        <v>642</v>
      </c>
      <c r="T2807" s="38" t="s">
        <v>409</v>
      </c>
      <c r="U2807" s="39">
        <f t="shared" si="88"/>
        <v>11.5</v>
      </c>
      <c r="V2807" s="40">
        <v>0.13039999999999999</v>
      </c>
      <c r="W2807" s="33">
        <f t="shared" si="87"/>
        <v>10</v>
      </c>
    </row>
    <row r="2808" spans="4:23" x14ac:dyDescent="0.2">
      <c r="D2808" s="36" t="s">
        <v>644</v>
      </c>
      <c r="E2808" s="14">
        <v>0.05</v>
      </c>
      <c r="S2808" s="37" t="s">
        <v>644</v>
      </c>
      <c r="T2808" s="38" t="s">
        <v>409</v>
      </c>
      <c r="U2808" s="39">
        <f t="shared" si="88"/>
        <v>11.5</v>
      </c>
      <c r="V2808" s="40">
        <v>0.13039999999999999</v>
      </c>
      <c r="W2808" s="33">
        <f t="shared" si="87"/>
        <v>10</v>
      </c>
    </row>
    <row r="2809" spans="4:23" x14ac:dyDescent="0.2">
      <c r="D2809" s="36" t="s">
        <v>646</v>
      </c>
      <c r="E2809" s="14">
        <v>0.05</v>
      </c>
      <c r="S2809" s="37" t="s">
        <v>646</v>
      </c>
      <c r="T2809" s="38" t="s">
        <v>409</v>
      </c>
      <c r="U2809" s="39">
        <f t="shared" si="88"/>
        <v>11.5</v>
      </c>
      <c r="V2809" s="40">
        <v>0.13039999999999999</v>
      </c>
      <c r="W2809" s="33">
        <f t="shared" si="87"/>
        <v>10</v>
      </c>
    </row>
    <row r="2810" spans="4:23" x14ac:dyDescent="0.2">
      <c r="D2810" s="36" t="s">
        <v>648</v>
      </c>
      <c r="E2810" s="14">
        <v>0.05</v>
      </c>
      <c r="S2810" s="37" t="s">
        <v>648</v>
      </c>
      <c r="T2810" s="38" t="s">
        <v>409</v>
      </c>
      <c r="U2810" s="39">
        <f t="shared" si="88"/>
        <v>11.5</v>
      </c>
      <c r="V2810" s="40">
        <v>0.13039999999999999</v>
      </c>
      <c r="W2810" s="33">
        <f t="shared" si="87"/>
        <v>10</v>
      </c>
    </row>
    <row r="2811" spans="4:23" x14ac:dyDescent="0.2">
      <c r="D2811" s="36" t="s">
        <v>650</v>
      </c>
      <c r="E2811" s="14">
        <v>0.05</v>
      </c>
      <c r="S2811" s="37" t="s">
        <v>650</v>
      </c>
      <c r="T2811" s="38" t="s">
        <v>409</v>
      </c>
      <c r="U2811" s="39">
        <f t="shared" si="88"/>
        <v>11.5</v>
      </c>
      <c r="V2811" s="40">
        <v>0.13039999999999999</v>
      </c>
      <c r="W2811" s="33">
        <f t="shared" si="87"/>
        <v>10</v>
      </c>
    </row>
    <row r="2812" spans="4:23" x14ac:dyDescent="0.2">
      <c r="D2812" s="36" t="s">
        <v>652</v>
      </c>
      <c r="E2812" s="14">
        <v>0.05</v>
      </c>
      <c r="S2812" s="37" t="s">
        <v>652</v>
      </c>
      <c r="T2812" s="38" t="s">
        <v>409</v>
      </c>
      <c r="U2812" s="39">
        <f t="shared" si="88"/>
        <v>11.5</v>
      </c>
      <c r="V2812" s="40">
        <v>0.13039999999999999</v>
      </c>
      <c r="W2812" s="33">
        <f t="shared" si="87"/>
        <v>10</v>
      </c>
    </row>
    <row r="2813" spans="4:23" x14ac:dyDescent="0.2">
      <c r="D2813" s="36" t="s">
        <v>654</v>
      </c>
      <c r="E2813" s="14">
        <v>0.05</v>
      </c>
      <c r="S2813" s="37" t="s">
        <v>654</v>
      </c>
      <c r="T2813" s="38" t="s">
        <v>409</v>
      </c>
      <c r="U2813" s="39">
        <f t="shared" si="88"/>
        <v>11.5</v>
      </c>
      <c r="V2813" s="40">
        <v>0.13039999999999999</v>
      </c>
      <c r="W2813" s="33">
        <f t="shared" si="87"/>
        <v>10</v>
      </c>
    </row>
    <row r="2814" spans="4:23" x14ac:dyDescent="0.2">
      <c r="D2814" s="36" t="s">
        <v>656</v>
      </c>
      <c r="E2814" s="14">
        <v>0.05</v>
      </c>
      <c r="S2814" s="37" t="s">
        <v>656</v>
      </c>
      <c r="T2814" s="38" t="s">
        <v>409</v>
      </c>
      <c r="U2814" s="39">
        <f t="shared" si="88"/>
        <v>11.5</v>
      </c>
      <c r="V2814" s="40">
        <v>0.13039999999999999</v>
      </c>
      <c r="W2814" s="33">
        <f t="shared" si="87"/>
        <v>10</v>
      </c>
    </row>
    <row r="2815" spans="4:23" x14ac:dyDescent="0.2">
      <c r="D2815" s="36" t="s">
        <v>658</v>
      </c>
      <c r="E2815" s="14">
        <v>0.05</v>
      </c>
      <c r="S2815" s="37" t="s">
        <v>658</v>
      </c>
      <c r="T2815" s="38" t="s">
        <v>409</v>
      </c>
      <c r="U2815" s="39">
        <f t="shared" si="88"/>
        <v>11.5</v>
      </c>
      <c r="V2815" s="40">
        <v>0.13039999999999999</v>
      </c>
      <c r="W2815" s="33">
        <f t="shared" si="87"/>
        <v>10</v>
      </c>
    </row>
    <row r="2816" spans="4:23" x14ac:dyDescent="0.2">
      <c r="D2816" s="36" t="s">
        <v>660</v>
      </c>
      <c r="E2816" s="14">
        <v>0.05</v>
      </c>
      <c r="S2816" s="37" t="s">
        <v>660</v>
      </c>
      <c r="T2816" s="38" t="s">
        <v>409</v>
      </c>
      <c r="U2816" s="39">
        <f t="shared" si="88"/>
        <v>11.5</v>
      </c>
      <c r="V2816" s="40">
        <v>0.13039999999999999</v>
      </c>
      <c r="W2816" s="33">
        <f t="shared" si="87"/>
        <v>10</v>
      </c>
    </row>
    <row r="2817" spans="4:23" x14ac:dyDescent="0.2">
      <c r="D2817" s="36" t="s">
        <v>662</v>
      </c>
      <c r="E2817" s="14">
        <v>0.05</v>
      </c>
      <c r="S2817" s="37" t="s">
        <v>662</v>
      </c>
      <c r="T2817" s="38" t="s">
        <v>409</v>
      </c>
      <c r="U2817" s="39">
        <f t="shared" si="88"/>
        <v>11.5</v>
      </c>
      <c r="V2817" s="40">
        <v>0.13039999999999999</v>
      </c>
      <c r="W2817" s="33">
        <f t="shared" si="87"/>
        <v>10</v>
      </c>
    </row>
    <row r="2818" spans="4:23" x14ac:dyDescent="0.2">
      <c r="D2818" s="36" t="s">
        <v>664</v>
      </c>
      <c r="E2818" s="14">
        <v>0.05</v>
      </c>
      <c r="S2818" s="37" t="s">
        <v>664</v>
      </c>
      <c r="T2818" s="38" t="s">
        <v>409</v>
      </c>
      <c r="U2818" s="39">
        <f t="shared" si="88"/>
        <v>11.5</v>
      </c>
      <c r="V2818" s="40">
        <v>0.13039999999999999</v>
      </c>
      <c r="W2818" s="33">
        <f t="shared" si="87"/>
        <v>10</v>
      </c>
    </row>
    <row r="2819" spans="4:23" x14ac:dyDescent="0.2">
      <c r="D2819" s="36" t="s">
        <v>666</v>
      </c>
      <c r="E2819" s="14">
        <v>0.05</v>
      </c>
      <c r="S2819" s="37" t="s">
        <v>666</v>
      </c>
      <c r="T2819" s="38" t="s">
        <v>409</v>
      </c>
      <c r="U2819" s="39">
        <f t="shared" si="88"/>
        <v>11.5</v>
      </c>
      <c r="V2819" s="40">
        <v>0.13039999999999999</v>
      </c>
      <c r="W2819" s="33">
        <f t="shared" si="87"/>
        <v>10</v>
      </c>
    </row>
    <row r="2820" spans="4:23" x14ac:dyDescent="0.2">
      <c r="D2820" s="36" t="s">
        <v>668</v>
      </c>
      <c r="E2820" s="14">
        <v>0.05</v>
      </c>
      <c r="S2820" s="37" t="s">
        <v>668</v>
      </c>
      <c r="T2820" s="38" t="s">
        <v>409</v>
      </c>
      <c r="U2820" s="39">
        <f t="shared" si="88"/>
        <v>11.5</v>
      </c>
      <c r="V2820" s="40">
        <v>0.13039999999999999</v>
      </c>
      <c r="W2820" s="33">
        <f t="shared" si="87"/>
        <v>10</v>
      </c>
    </row>
    <row r="2821" spans="4:23" x14ac:dyDescent="0.2">
      <c r="D2821" s="36" t="s">
        <v>670</v>
      </c>
      <c r="E2821" s="14">
        <v>0.05</v>
      </c>
      <c r="S2821" s="37" t="s">
        <v>670</v>
      </c>
      <c r="T2821" s="38" t="s">
        <v>409</v>
      </c>
      <c r="U2821" s="39">
        <f t="shared" si="88"/>
        <v>11.5</v>
      </c>
      <c r="V2821" s="40">
        <v>0.13039999999999999</v>
      </c>
      <c r="W2821" s="33">
        <f t="shared" ref="W2821:W2884" si="89">ROUND(U2821*IF(V2821=1,1,(1-V2821)),3)</f>
        <v>10</v>
      </c>
    </row>
    <row r="2822" spans="4:23" x14ac:dyDescent="0.2">
      <c r="D2822" s="36" t="s">
        <v>672</v>
      </c>
      <c r="E2822" s="14">
        <v>0.05</v>
      </c>
      <c r="S2822" s="37" t="s">
        <v>672</v>
      </c>
      <c r="T2822" s="38" t="s">
        <v>409</v>
      </c>
      <c r="U2822" s="39">
        <f t="shared" si="88"/>
        <v>11.5</v>
      </c>
      <c r="V2822" s="40">
        <v>0.13039999999999999</v>
      </c>
      <c r="W2822" s="33">
        <f t="shared" si="89"/>
        <v>10</v>
      </c>
    </row>
    <row r="2823" spans="4:23" x14ac:dyDescent="0.2">
      <c r="D2823" s="36" t="s">
        <v>674</v>
      </c>
      <c r="E2823" s="14">
        <v>0.05</v>
      </c>
      <c r="S2823" s="37" t="s">
        <v>674</v>
      </c>
      <c r="T2823" s="38" t="s">
        <v>409</v>
      </c>
      <c r="U2823" s="39">
        <f t="shared" si="88"/>
        <v>11.5</v>
      </c>
      <c r="V2823" s="40">
        <v>0.13039999999999999</v>
      </c>
      <c r="W2823" s="33">
        <f t="shared" si="89"/>
        <v>10</v>
      </c>
    </row>
    <row r="2824" spans="4:23" x14ac:dyDescent="0.2">
      <c r="D2824" s="36" t="s">
        <v>676</v>
      </c>
      <c r="E2824" s="14">
        <v>0.05</v>
      </c>
      <c r="S2824" s="37" t="s">
        <v>676</v>
      </c>
      <c r="T2824" s="38" t="s">
        <v>409</v>
      </c>
      <c r="U2824" s="39">
        <f t="shared" si="88"/>
        <v>11.5</v>
      </c>
      <c r="V2824" s="40">
        <v>0.13039999999999999</v>
      </c>
      <c r="W2824" s="33">
        <f t="shared" si="89"/>
        <v>10</v>
      </c>
    </row>
    <row r="2825" spans="4:23" x14ac:dyDescent="0.2">
      <c r="D2825" s="36" t="s">
        <v>678</v>
      </c>
      <c r="E2825" s="14">
        <v>0.05</v>
      </c>
      <c r="S2825" s="37" t="s">
        <v>678</v>
      </c>
      <c r="T2825" s="38" t="s">
        <v>409</v>
      </c>
      <c r="U2825" s="39">
        <f t="shared" si="88"/>
        <v>11.5</v>
      </c>
      <c r="V2825" s="40">
        <v>0.13039999999999999</v>
      </c>
      <c r="W2825" s="33">
        <f t="shared" si="89"/>
        <v>10</v>
      </c>
    </row>
    <row r="2826" spans="4:23" x14ac:dyDescent="0.2">
      <c r="D2826" s="36" t="s">
        <v>680</v>
      </c>
      <c r="E2826" s="14">
        <v>0.05</v>
      </c>
      <c r="S2826" s="37" t="s">
        <v>680</v>
      </c>
      <c r="T2826" s="38" t="s">
        <v>409</v>
      </c>
      <c r="U2826" s="39">
        <f t="shared" si="88"/>
        <v>11.5</v>
      </c>
      <c r="V2826" s="40">
        <v>0.13039999999999999</v>
      </c>
      <c r="W2826" s="33">
        <f t="shared" si="89"/>
        <v>10</v>
      </c>
    </row>
    <row r="2827" spans="4:23" x14ac:dyDescent="0.2">
      <c r="D2827" s="36" t="s">
        <v>682</v>
      </c>
      <c r="E2827" s="14">
        <v>0.05</v>
      </c>
      <c r="S2827" s="37" t="s">
        <v>682</v>
      </c>
      <c r="T2827" s="38" t="s">
        <v>409</v>
      </c>
      <c r="U2827" s="39">
        <f t="shared" si="88"/>
        <v>11.5</v>
      </c>
      <c r="V2827" s="40">
        <v>0.13039999999999999</v>
      </c>
      <c r="W2827" s="33">
        <f t="shared" si="89"/>
        <v>10</v>
      </c>
    </row>
    <row r="2828" spans="4:23" x14ac:dyDescent="0.2">
      <c r="D2828" s="36" t="s">
        <v>684</v>
      </c>
      <c r="E2828" s="14">
        <v>0.05</v>
      </c>
      <c r="S2828" s="37" t="s">
        <v>684</v>
      </c>
      <c r="T2828" s="38" t="s">
        <v>409</v>
      </c>
      <c r="U2828" s="39">
        <f t="shared" si="88"/>
        <v>11.5</v>
      </c>
      <c r="V2828" s="40">
        <v>0.13039999999999999</v>
      </c>
      <c r="W2828" s="33">
        <f t="shared" si="89"/>
        <v>10</v>
      </c>
    </row>
    <row r="2829" spans="4:23" x14ac:dyDescent="0.2">
      <c r="D2829" s="36" t="s">
        <v>686</v>
      </c>
      <c r="E2829" s="14">
        <v>0.05</v>
      </c>
      <c r="S2829" s="37" t="s">
        <v>686</v>
      </c>
      <c r="T2829" s="38" t="s">
        <v>409</v>
      </c>
      <c r="U2829" s="39">
        <f t="shared" si="88"/>
        <v>11.5</v>
      </c>
      <c r="V2829" s="40">
        <v>0.13039999999999999</v>
      </c>
      <c r="W2829" s="33">
        <f t="shared" si="89"/>
        <v>10</v>
      </c>
    </row>
    <row r="2830" spans="4:23" x14ac:dyDescent="0.2">
      <c r="D2830" s="36" t="s">
        <v>688</v>
      </c>
      <c r="E2830" s="14">
        <v>0.05</v>
      </c>
      <c r="S2830" s="37" t="s">
        <v>688</v>
      </c>
      <c r="T2830" s="38" t="s">
        <v>409</v>
      </c>
      <c r="U2830" s="39">
        <f t="shared" si="88"/>
        <v>11.5</v>
      </c>
      <c r="V2830" s="40">
        <v>0.13039999999999999</v>
      </c>
      <c r="W2830" s="33">
        <f t="shared" si="89"/>
        <v>10</v>
      </c>
    </row>
    <row r="2831" spans="4:23" x14ac:dyDescent="0.2">
      <c r="D2831" s="36" t="s">
        <v>690</v>
      </c>
      <c r="E2831" s="14">
        <v>0.05</v>
      </c>
      <c r="S2831" s="37" t="s">
        <v>690</v>
      </c>
      <c r="T2831" s="38" t="s">
        <v>409</v>
      </c>
      <c r="U2831" s="39">
        <f t="shared" si="88"/>
        <v>11.5</v>
      </c>
      <c r="V2831" s="40">
        <v>0.13039999999999999</v>
      </c>
      <c r="W2831" s="33">
        <f t="shared" si="89"/>
        <v>10</v>
      </c>
    </row>
    <row r="2832" spans="4:23" x14ac:dyDescent="0.2">
      <c r="D2832" s="36" t="s">
        <v>692</v>
      </c>
      <c r="E2832" s="14">
        <v>0.05</v>
      </c>
      <c r="S2832" s="37" t="s">
        <v>692</v>
      </c>
      <c r="T2832" s="38" t="s">
        <v>409</v>
      </c>
      <c r="U2832" s="39">
        <f t="shared" si="88"/>
        <v>11.5</v>
      </c>
      <c r="V2832" s="40">
        <v>0.13039999999999999</v>
      </c>
      <c r="W2832" s="33">
        <f t="shared" si="89"/>
        <v>10</v>
      </c>
    </row>
    <row r="2833" spans="4:23" x14ac:dyDescent="0.2">
      <c r="D2833" s="36" t="s">
        <v>694</v>
      </c>
      <c r="E2833" s="14">
        <v>0.05</v>
      </c>
      <c r="S2833" s="37" t="s">
        <v>694</v>
      </c>
      <c r="T2833" s="38" t="s">
        <v>409</v>
      </c>
      <c r="U2833" s="39">
        <f t="shared" si="88"/>
        <v>11.5</v>
      </c>
      <c r="V2833" s="40">
        <v>0.13039999999999999</v>
      </c>
      <c r="W2833" s="33">
        <f t="shared" si="89"/>
        <v>10</v>
      </c>
    </row>
    <row r="2834" spans="4:23" x14ac:dyDescent="0.2">
      <c r="D2834" s="36" t="s">
        <v>696</v>
      </c>
      <c r="E2834" s="14">
        <v>0.05</v>
      </c>
      <c r="S2834" s="37" t="s">
        <v>696</v>
      </c>
      <c r="T2834" s="38" t="s">
        <v>409</v>
      </c>
      <c r="U2834" s="39">
        <f t="shared" si="88"/>
        <v>11.5</v>
      </c>
      <c r="V2834" s="40">
        <v>0.13039999999999999</v>
      </c>
      <c r="W2834" s="33">
        <f t="shared" si="89"/>
        <v>10</v>
      </c>
    </row>
    <row r="2835" spans="4:23" x14ac:dyDescent="0.2">
      <c r="D2835" s="36" t="s">
        <v>698</v>
      </c>
      <c r="E2835" s="14">
        <v>0.05</v>
      </c>
      <c r="S2835" s="37" t="s">
        <v>698</v>
      </c>
      <c r="T2835" s="38" t="s">
        <v>409</v>
      </c>
      <c r="U2835" s="39">
        <f t="shared" si="88"/>
        <v>11.5</v>
      </c>
      <c r="V2835" s="40">
        <v>0.13039999999999999</v>
      </c>
      <c r="W2835" s="33">
        <f t="shared" si="89"/>
        <v>10</v>
      </c>
    </row>
    <row r="2836" spans="4:23" x14ac:dyDescent="0.2">
      <c r="D2836" s="36" t="s">
        <v>700</v>
      </c>
      <c r="E2836" s="14">
        <v>0.05</v>
      </c>
      <c r="S2836" s="37" t="s">
        <v>700</v>
      </c>
      <c r="T2836" s="38" t="s">
        <v>409</v>
      </c>
      <c r="U2836" s="39">
        <f t="shared" si="88"/>
        <v>11.5</v>
      </c>
      <c r="V2836" s="40">
        <v>0.13039999999999999</v>
      </c>
      <c r="W2836" s="33">
        <f t="shared" si="89"/>
        <v>10</v>
      </c>
    </row>
    <row r="2837" spans="4:23" x14ac:dyDescent="0.2">
      <c r="D2837" s="36" t="s">
        <v>702</v>
      </c>
      <c r="E2837" s="14">
        <v>0.05</v>
      </c>
      <c r="S2837" s="37" t="s">
        <v>702</v>
      </c>
      <c r="T2837" s="38" t="s">
        <v>409</v>
      </c>
      <c r="U2837" s="39">
        <f t="shared" si="88"/>
        <v>11.5</v>
      </c>
      <c r="V2837" s="40">
        <v>0.13039999999999999</v>
      </c>
      <c r="W2837" s="33">
        <f t="shared" si="89"/>
        <v>10</v>
      </c>
    </row>
    <row r="2838" spans="4:23" x14ac:dyDescent="0.2">
      <c r="D2838" s="36" t="s">
        <v>704</v>
      </c>
      <c r="E2838" s="14">
        <v>0.05</v>
      </c>
      <c r="S2838" s="37" t="s">
        <v>704</v>
      </c>
      <c r="T2838" s="38" t="s">
        <v>409</v>
      </c>
      <c r="U2838" s="39">
        <f t="shared" ref="U2838:U2901" si="90">$T$1</f>
        <v>11.5</v>
      </c>
      <c r="V2838" s="40">
        <v>0.13039999999999999</v>
      </c>
      <c r="W2838" s="33">
        <f t="shared" si="89"/>
        <v>10</v>
      </c>
    </row>
    <row r="2839" spans="4:23" x14ac:dyDescent="0.2">
      <c r="D2839" s="36" t="s">
        <v>706</v>
      </c>
      <c r="E2839" s="14">
        <v>0.05</v>
      </c>
      <c r="S2839" s="37" t="s">
        <v>706</v>
      </c>
      <c r="T2839" s="38" t="s">
        <v>409</v>
      </c>
      <c r="U2839" s="39">
        <f t="shared" si="90"/>
        <v>11.5</v>
      </c>
      <c r="V2839" s="40">
        <v>0.13039999999999999</v>
      </c>
      <c r="W2839" s="33">
        <f t="shared" si="89"/>
        <v>10</v>
      </c>
    </row>
    <row r="2840" spans="4:23" x14ac:dyDescent="0.2">
      <c r="D2840" s="36" t="s">
        <v>708</v>
      </c>
      <c r="E2840" s="14">
        <v>0.05</v>
      </c>
      <c r="S2840" s="37" t="s">
        <v>708</v>
      </c>
      <c r="T2840" s="38" t="s">
        <v>409</v>
      </c>
      <c r="U2840" s="39">
        <f t="shared" si="90"/>
        <v>11.5</v>
      </c>
      <c r="V2840" s="40">
        <v>0.13039999999999999</v>
      </c>
      <c r="W2840" s="33">
        <f t="shared" si="89"/>
        <v>10</v>
      </c>
    </row>
    <row r="2841" spans="4:23" x14ac:dyDescent="0.2">
      <c r="D2841" s="36" t="s">
        <v>710</v>
      </c>
      <c r="E2841" s="14">
        <v>0.05</v>
      </c>
      <c r="S2841" s="37" t="s">
        <v>710</v>
      </c>
      <c r="T2841" s="38" t="s">
        <v>409</v>
      </c>
      <c r="U2841" s="39">
        <f t="shared" si="90"/>
        <v>11.5</v>
      </c>
      <c r="V2841" s="40">
        <v>0.13039999999999999</v>
      </c>
      <c r="W2841" s="33">
        <f t="shared" si="89"/>
        <v>10</v>
      </c>
    </row>
    <row r="2842" spans="4:23" x14ac:dyDescent="0.2">
      <c r="D2842" s="36" t="s">
        <v>712</v>
      </c>
      <c r="E2842" s="14">
        <v>0.05</v>
      </c>
      <c r="S2842" s="37" t="s">
        <v>712</v>
      </c>
      <c r="T2842" s="38" t="s">
        <v>409</v>
      </c>
      <c r="U2842" s="39">
        <f t="shared" si="90"/>
        <v>11.5</v>
      </c>
      <c r="V2842" s="40">
        <v>0.13039999999999999</v>
      </c>
      <c r="W2842" s="33">
        <f t="shared" si="89"/>
        <v>10</v>
      </c>
    </row>
    <row r="2843" spans="4:23" x14ac:dyDescent="0.2">
      <c r="D2843" s="36" t="s">
        <v>714</v>
      </c>
      <c r="E2843" s="14">
        <v>0.05</v>
      </c>
      <c r="S2843" s="37" t="s">
        <v>714</v>
      </c>
      <c r="T2843" s="38" t="s">
        <v>409</v>
      </c>
      <c r="U2843" s="39">
        <f t="shared" si="90"/>
        <v>11.5</v>
      </c>
      <c r="V2843" s="40">
        <v>0.13039999999999999</v>
      </c>
      <c r="W2843" s="33">
        <f t="shared" si="89"/>
        <v>10</v>
      </c>
    </row>
    <row r="2844" spans="4:23" x14ac:dyDescent="0.2">
      <c r="D2844" s="36" t="s">
        <v>716</v>
      </c>
      <c r="E2844" s="14">
        <v>0.05</v>
      </c>
      <c r="S2844" s="37" t="s">
        <v>716</v>
      </c>
      <c r="T2844" s="38" t="s">
        <v>409</v>
      </c>
      <c r="U2844" s="39">
        <f t="shared" si="90"/>
        <v>11.5</v>
      </c>
      <c r="V2844" s="40">
        <v>0.13039999999999999</v>
      </c>
      <c r="W2844" s="33">
        <f t="shared" si="89"/>
        <v>10</v>
      </c>
    </row>
    <row r="2845" spans="4:23" x14ac:dyDescent="0.2">
      <c r="D2845" s="36" t="s">
        <v>718</v>
      </c>
      <c r="E2845" s="14">
        <v>0.05</v>
      </c>
      <c r="S2845" s="37" t="s">
        <v>718</v>
      </c>
      <c r="T2845" s="38" t="s">
        <v>409</v>
      </c>
      <c r="U2845" s="39">
        <f t="shared" si="90"/>
        <v>11.5</v>
      </c>
      <c r="V2845" s="40">
        <v>0.13039999999999999</v>
      </c>
      <c r="W2845" s="33">
        <f t="shared" si="89"/>
        <v>10</v>
      </c>
    </row>
    <row r="2846" spans="4:23" x14ac:dyDescent="0.2">
      <c r="D2846" s="36" t="s">
        <v>720</v>
      </c>
      <c r="E2846" s="14">
        <v>0.05</v>
      </c>
      <c r="S2846" s="37" t="s">
        <v>720</v>
      </c>
      <c r="T2846" s="38" t="s">
        <v>409</v>
      </c>
      <c r="U2846" s="39">
        <f t="shared" si="90"/>
        <v>11.5</v>
      </c>
      <c r="V2846" s="40">
        <v>0.13039999999999999</v>
      </c>
      <c r="W2846" s="33">
        <f t="shared" si="89"/>
        <v>10</v>
      </c>
    </row>
    <row r="2847" spans="4:23" x14ac:dyDescent="0.2">
      <c r="D2847" s="36" t="s">
        <v>722</v>
      </c>
      <c r="E2847" s="14">
        <v>0.05</v>
      </c>
      <c r="S2847" s="37" t="s">
        <v>722</v>
      </c>
      <c r="T2847" s="38" t="s">
        <v>409</v>
      </c>
      <c r="U2847" s="39">
        <f t="shared" si="90"/>
        <v>11.5</v>
      </c>
      <c r="V2847" s="40">
        <v>0.13039999999999999</v>
      </c>
      <c r="W2847" s="33">
        <f t="shared" si="89"/>
        <v>10</v>
      </c>
    </row>
    <row r="2848" spans="4:23" x14ac:dyDescent="0.2">
      <c r="D2848" s="36" t="s">
        <v>724</v>
      </c>
      <c r="E2848" s="14">
        <v>0.05</v>
      </c>
      <c r="S2848" s="37" t="s">
        <v>724</v>
      </c>
      <c r="T2848" s="38" t="s">
        <v>409</v>
      </c>
      <c r="U2848" s="39">
        <f t="shared" si="90"/>
        <v>11.5</v>
      </c>
      <c r="V2848" s="40">
        <v>0.13039999999999999</v>
      </c>
      <c r="W2848" s="33">
        <f t="shared" si="89"/>
        <v>10</v>
      </c>
    </row>
    <row r="2849" spans="4:23" x14ac:dyDescent="0.2">
      <c r="D2849" s="36" t="s">
        <v>726</v>
      </c>
      <c r="E2849" s="14">
        <v>0.05</v>
      </c>
      <c r="S2849" s="37" t="s">
        <v>726</v>
      </c>
      <c r="T2849" s="38" t="s">
        <v>409</v>
      </c>
      <c r="U2849" s="39">
        <f t="shared" si="90"/>
        <v>11.5</v>
      </c>
      <c r="V2849" s="40">
        <v>0.13039999999999999</v>
      </c>
      <c r="W2849" s="33">
        <f t="shared" si="89"/>
        <v>10</v>
      </c>
    </row>
    <row r="2850" spans="4:23" x14ac:dyDescent="0.2">
      <c r="D2850" s="36" t="s">
        <v>728</v>
      </c>
      <c r="E2850" s="14">
        <v>0.05</v>
      </c>
      <c r="S2850" s="37" t="s">
        <v>728</v>
      </c>
      <c r="T2850" s="38" t="s">
        <v>409</v>
      </c>
      <c r="U2850" s="39">
        <f t="shared" si="90"/>
        <v>11.5</v>
      </c>
      <c r="V2850" s="40">
        <v>0.13039999999999999</v>
      </c>
      <c r="W2850" s="33">
        <f t="shared" si="89"/>
        <v>10</v>
      </c>
    </row>
    <row r="2851" spans="4:23" x14ac:dyDescent="0.2">
      <c r="D2851" s="36" t="s">
        <v>730</v>
      </c>
      <c r="E2851" s="14">
        <v>0.05</v>
      </c>
      <c r="S2851" s="37" t="s">
        <v>730</v>
      </c>
      <c r="T2851" s="38" t="s">
        <v>409</v>
      </c>
      <c r="U2851" s="39">
        <f t="shared" si="90"/>
        <v>11.5</v>
      </c>
      <c r="V2851" s="40">
        <v>0.13039999999999999</v>
      </c>
      <c r="W2851" s="33">
        <f t="shared" si="89"/>
        <v>10</v>
      </c>
    </row>
    <row r="2852" spans="4:23" x14ac:dyDescent="0.2">
      <c r="D2852" s="36" t="s">
        <v>732</v>
      </c>
      <c r="E2852" s="14">
        <v>0.05</v>
      </c>
      <c r="S2852" s="37" t="s">
        <v>732</v>
      </c>
      <c r="T2852" s="38" t="s">
        <v>409</v>
      </c>
      <c r="U2852" s="39">
        <f t="shared" si="90"/>
        <v>11.5</v>
      </c>
      <c r="V2852" s="40">
        <v>0.13039999999999999</v>
      </c>
      <c r="W2852" s="33">
        <f t="shared" si="89"/>
        <v>10</v>
      </c>
    </row>
    <row r="2853" spans="4:23" x14ac:dyDescent="0.2">
      <c r="D2853" s="36" t="s">
        <v>734</v>
      </c>
      <c r="E2853" s="14">
        <v>0.05</v>
      </c>
      <c r="S2853" s="37" t="s">
        <v>734</v>
      </c>
      <c r="T2853" s="38" t="s">
        <v>409</v>
      </c>
      <c r="U2853" s="39">
        <f t="shared" si="90"/>
        <v>11.5</v>
      </c>
      <c r="V2853" s="40">
        <v>0.13039999999999999</v>
      </c>
      <c r="W2853" s="33">
        <f t="shared" si="89"/>
        <v>10</v>
      </c>
    </row>
    <row r="2854" spans="4:23" x14ac:dyDescent="0.2">
      <c r="D2854" s="36" t="s">
        <v>735</v>
      </c>
      <c r="E2854" s="14">
        <v>0.05</v>
      </c>
      <c r="S2854" s="37" t="s">
        <v>735</v>
      </c>
      <c r="T2854" s="38" t="s">
        <v>409</v>
      </c>
      <c r="U2854" s="39">
        <f t="shared" si="90"/>
        <v>11.5</v>
      </c>
      <c r="V2854" s="40">
        <v>0.13039999999999999</v>
      </c>
      <c r="W2854" s="33">
        <f t="shared" si="89"/>
        <v>10</v>
      </c>
    </row>
    <row r="2855" spans="4:23" x14ac:dyDescent="0.2">
      <c r="D2855" s="36" t="s">
        <v>737</v>
      </c>
      <c r="E2855" s="14">
        <v>0.05</v>
      </c>
      <c r="S2855" s="37" t="s">
        <v>737</v>
      </c>
      <c r="T2855" s="38" t="s">
        <v>409</v>
      </c>
      <c r="U2855" s="39">
        <f t="shared" si="90"/>
        <v>11.5</v>
      </c>
      <c r="V2855" s="40">
        <v>0.13039999999999999</v>
      </c>
      <c r="W2855" s="33">
        <f t="shared" si="89"/>
        <v>10</v>
      </c>
    </row>
    <row r="2856" spans="4:23" x14ac:dyDescent="0.2">
      <c r="D2856" s="36" t="s">
        <v>739</v>
      </c>
      <c r="E2856" s="14">
        <v>0.05</v>
      </c>
      <c r="S2856" s="37" t="s">
        <v>739</v>
      </c>
      <c r="T2856" s="38" t="s">
        <v>409</v>
      </c>
      <c r="U2856" s="39">
        <f t="shared" si="90"/>
        <v>11.5</v>
      </c>
      <c r="V2856" s="40">
        <v>0.13039999999999999</v>
      </c>
      <c r="W2856" s="33">
        <f t="shared" si="89"/>
        <v>10</v>
      </c>
    </row>
    <row r="2857" spans="4:23" x14ac:dyDescent="0.2">
      <c r="D2857" s="36" t="s">
        <v>741</v>
      </c>
      <c r="E2857" s="14">
        <v>0.05</v>
      </c>
      <c r="S2857" s="37" t="s">
        <v>741</v>
      </c>
      <c r="T2857" s="38" t="s">
        <v>409</v>
      </c>
      <c r="U2857" s="39">
        <f t="shared" si="90"/>
        <v>11.5</v>
      </c>
      <c r="V2857" s="40">
        <v>0.13039999999999999</v>
      </c>
      <c r="W2857" s="33">
        <f t="shared" si="89"/>
        <v>10</v>
      </c>
    </row>
    <row r="2858" spans="4:23" x14ac:dyDescent="0.2">
      <c r="D2858" s="36" t="s">
        <v>743</v>
      </c>
      <c r="E2858" s="14">
        <v>0.05</v>
      </c>
      <c r="S2858" s="37" t="s">
        <v>743</v>
      </c>
      <c r="T2858" s="38" t="s">
        <v>409</v>
      </c>
      <c r="U2858" s="39">
        <f t="shared" si="90"/>
        <v>11.5</v>
      </c>
      <c r="V2858" s="40">
        <v>0.13039999999999999</v>
      </c>
      <c r="W2858" s="33">
        <f t="shared" si="89"/>
        <v>10</v>
      </c>
    </row>
    <row r="2859" spans="4:23" x14ac:dyDescent="0.2">
      <c r="D2859" s="36" t="s">
        <v>744</v>
      </c>
      <c r="E2859" s="14">
        <v>0.05</v>
      </c>
      <c r="S2859" s="37" t="s">
        <v>744</v>
      </c>
      <c r="T2859" s="38" t="s">
        <v>409</v>
      </c>
      <c r="U2859" s="39">
        <f t="shared" si="90"/>
        <v>11.5</v>
      </c>
      <c r="V2859" s="40">
        <v>0.13039999999999999</v>
      </c>
      <c r="W2859" s="33">
        <f t="shared" si="89"/>
        <v>10</v>
      </c>
    </row>
    <row r="2860" spans="4:23" x14ac:dyDescent="0.2">
      <c r="D2860" s="36" t="s">
        <v>745</v>
      </c>
      <c r="E2860" s="14">
        <v>0.05</v>
      </c>
      <c r="S2860" s="37" t="s">
        <v>745</v>
      </c>
      <c r="T2860" s="38" t="s">
        <v>409</v>
      </c>
      <c r="U2860" s="39">
        <f t="shared" si="90"/>
        <v>11.5</v>
      </c>
      <c r="V2860" s="40">
        <v>0.13039999999999999</v>
      </c>
      <c r="W2860" s="33">
        <f t="shared" si="89"/>
        <v>10</v>
      </c>
    </row>
    <row r="2861" spans="4:23" x14ac:dyDescent="0.2">
      <c r="D2861" s="36" t="s">
        <v>747</v>
      </c>
      <c r="E2861" s="14">
        <v>0.05</v>
      </c>
      <c r="S2861" s="37" t="s">
        <v>747</v>
      </c>
      <c r="T2861" s="38" t="s">
        <v>409</v>
      </c>
      <c r="U2861" s="39">
        <f t="shared" si="90"/>
        <v>11.5</v>
      </c>
      <c r="V2861" s="40">
        <v>0.13039999999999999</v>
      </c>
      <c r="W2861" s="33">
        <f t="shared" si="89"/>
        <v>10</v>
      </c>
    </row>
    <row r="2862" spans="4:23" x14ac:dyDescent="0.2">
      <c r="D2862" s="36" t="s">
        <v>749</v>
      </c>
      <c r="E2862" s="14">
        <v>0.05</v>
      </c>
      <c r="S2862" s="37" t="s">
        <v>749</v>
      </c>
      <c r="T2862" s="38" t="s">
        <v>409</v>
      </c>
      <c r="U2862" s="39">
        <f t="shared" si="90"/>
        <v>11.5</v>
      </c>
      <c r="V2862" s="40">
        <v>0.13039999999999999</v>
      </c>
      <c r="W2862" s="33">
        <f t="shared" si="89"/>
        <v>10</v>
      </c>
    </row>
    <row r="2863" spans="4:23" x14ac:dyDescent="0.2">
      <c r="D2863" s="36" t="s">
        <v>751</v>
      </c>
      <c r="E2863" s="14">
        <v>0.05</v>
      </c>
      <c r="S2863" s="37" t="s">
        <v>751</v>
      </c>
      <c r="T2863" s="38" t="s">
        <v>409</v>
      </c>
      <c r="U2863" s="39">
        <f t="shared" si="90"/>
        <v>11.5</v>
      </c>
      <c r="V2863" s="40">
        <v>0.13039999999999999</v>
      </c>
      <c r="W2863" s="33">
        <f t="shared" si="89"/>
        <v>10</v>
      </c>
    </row>
    <row r="2864" spans="4:23" x14ac:dyDescent="0.2">
      <c r="D2864" s="36" t="s">
        <v>753</v>
      </c>
      <c r="E2864" s="14">
        <v>0.05</v>
      </c>
      <c r="S2864" s="37" t="s">
        <v>753</v>
      </c>
      <c r="T2864" s="38" t="s">
        <v>409</v>
      </c>
      <c r="U2864" s="39">
        <f t="shared" si="90"/>
        <v>11.5</v>
      </c>
      <c r="V2864" s="40">
        <v>0.13039999999999999</v>
      </c>
      <c r="W2864" s="33">
        <f t="shared" si="89"/>
        <v>10</v>
      </c>
    </row>
    <row r="2865" spans="4:23" x14ac:dyDescent="0.2">
      <c r="D2865" s="36" t="s">
        <v>755</v>
      </c>
      <c r="E2865" s="14">
        <v>0.05</v>
      </c>
      <c r="S2865" s="37" t="s">
        <v>755</v>
      </c>
      <c r="T2865" s="38" t="s">
        <v>409</v>
      </c>
      <c r="U2865" s="39">
        <f t="shared" si="90"/>
        <v>11.5</v>
      </c>
      <c r="V2865" s="40">
        <v>0.13039999999999999</v>
      </c>
      <c r="W2865" s="33">
        <f t="shared" si="89"/>
        <v>10</v>
      </c>
    </row>
    <row r="2866" spans="4:23" x14ac:dyDescent="0.2">
      <c r="D2866" s="36" t="s">
        <v>757</v>
      </c>
      <c r="E2866" s="14">
        <v>0.05</v>
      </c>
      <c r="S2866" s="37" t="s">
        <v>757</v>
      </c>
      <c r="T2866" s="38" t="s">
        <v>409</v>
      </c>
      <c r="U2866" s="39">
        <f t="shared" si="90"/>
        <v>11.5</v>
      </c>
      <c r="V2866" s="40">
        <v>0.13039999999999999</v>
      </c>
      <c r="W2866" s="33">
        <f t="shared" si="89"/>
        <v>10</v>
      </c>
    </row>
    <row r="2867" spans="4:23" x14ac:dyDescent="0.2">
      <c r="D2867" s="36" t="s">
        <v>2830</v>
      </c>
      <c r="E2867" s="14">
        <v>0.05</v>
      </c>
      <c r="S2867" s="37" t="s">
        <v>2830</v>
      </c>
      <c r="T2867" s="38" t="s">
        <v>409</v>
      </c>
      <c r="U2867" s="39">
        <f t="shared" si="90"/>
        <v>11.5</v>
      </c>
      <c r="V2867" s="40">
        <v>0.13039999999999999</v>
      </c>
      <c r="W2867" s="33">
        <f t="shared" si="89"/>
        <v>10</v>
      </c>
    </row>
    <row r="2868" spans="4:23" x14ac:dyDescent="0.2">
      <c r="D2868" s="36" t="s">
        <v>2832</v>
      </c>
      <c r="E2868" s="14">
        <v>0.05</v>
      </c>
      <c r="S2868" s="37" t="s">
        <v>2832</v>
      </c>
      <c r="T2868" s="38" t="s">
        <v>409</v>
      </c>
      <c r="U2868" s="39">
        <f t="shared" si="90"/>
        <v>11.5</v>
      </c>
      <c r="V2868" s="40">
        <v>0.13039999999999999</v>
      </c>
      <c r="W2868" s="33">
        <f t="shared" si="89"/>
        <v>10</v>
      </c>
    </row>
    <row r="2869" spans="4:23" x14ac:dyDescent="0.2">
      <c r="D2869" s="36" t="s">
        <v>2834</v>
      </c>
      <c r="E2869" s="14">
        <v>0.05</v>
      </c>
      <c r="S2869" s="37" t="s">
        <v>2834</v>
      </c>
      <c r="T2869" s="38" t="s">
        <v>409</v>
      </c>
      <c r="U2869" s="39">
        <f t="shared" si="90"/>
        <v>11.5</v>
      </c>
      <c r="V2869" s="40">
        <v>0.13039999999999999</v>
      </c>
      <c r="W2869" s="33">
        <f t="shared" si="89"/>
        <v>10</v>
      </c>
    </row>
    <row r="2870" spans="4:23" x14ac:dyDescent="0.2">
      <c r="D2870" s="36" t="s">
        <v>2836</v>
      </c>
      <c r="E2870" s="14">
        <v>0.05</v>
      </c>
      <c r="S2870" s="37" t="s">
        <v>2836</v>
      </c>
      <c r="T2870" s="38" t="s">
        <v>409</v>
      </c>
      <c r="U2870" s="39">
        <f t="shared" si="90"/>
        <v>11.5</v>
      </c>
      <c r="V2870" s="40">
        <v>0.13039999999999999</v>
      </c>
      <c r="W2870" s="33">
        <f t="shared" si="89"/>
        <v>10</v>
      </c>
    </row>
    <row r="2871" spans="4:23" x14ac:dyDescent="0.2">
      <c r="D2871" s="36" t="s">
        <v>2838</v>
      </c>
      <c r="E2871" s="14">
        <v>0.05</v>
      </c>
      <c r="S2871" s="37" t="s">
        <v>2838</v>
      </c>
      <c r="T2871" s="38" t="s">
        <v>409</v>
      </c>
      <c r="U2871" s="39">
        <f t="shared" si="90"/>
        <v>11.5</v>
      </c>
      <c r="V2871" s="40">
        <v>0.13039999999999999</v>
      </c>
      <c r="W2871" s="33">
        <f t="shared" si="89"/>
        <v>10</v>
      </c>
    </row>
    <row r="2872" spans="4:23" x14ac:dyDescent="0.2">
      <c r="D2872" s="36" t="s">
        <v>6535</v>
      </c>
      <c r="E2872" s="14">
        <v>0.05</v>
      </c>
      <c r="S2872" s="37" t="s">
        <v>6535</v>
      </c>
      <c r="T2872" s="38" t="s">
        <v>409</v>
      </c>
      <c r="U2872" s="39">
        <f t="shared" si="90"/>
        <v>11.5</v>
      </c>
      <c r="V2872" s="40">
        <v>0.13039999999999999</v>
      </c>
      <c r="W2872" s="33">
        <f t="shared" si="89"/>
        <v>10</v>
      </c>
    </row>
    <row r="2873" spans="4:23" x14ac:dyDescent="0.2">
      <c r="D2873" s="36" t="s">
        <v>6537</v>
      </c>
      <c r="E2873" s="14">
        <v>0.05</v>
      </c>
      <c r="S2873" s="37" t="s">
        <v>6537</v>
      </c>
      <c r="T2873" s="38" t="s">
        <v>409</v>
      </c>
      <c r="U2873" s="39">
        <f t="shared" si="90"/>
        <v>11.5</v>
      </c>
      <c r="V2873" s="40">
        <v>0.13039999999999999</v>
      </c>
      <c r="W2873" s="33">
        <f t="shared" si="89"/>
        <v>10</v>
      </c>
    </row>
    <row r="2874" spans="4:23" x14ac:dyDescent="0.2">
      <c r="D2874" s="36" t="s">
        <v>6539</v>
      </c>
      <c r="E2874" s="14">
        <v>0.05</v>
      </c>
      <c r="S2874" s="37" t="s">
        <v>6539</v>
      </c>
      <c r="T2874" s="38" t="s">
        <v>409</v>
      </c>
      <c r="U2874" s="39">
        <f t="shared" si="90"/>
        <v>11.5</v>
      </c>
      <c r="V2874" s="40">
        <v>0.13039999999999999</v>
      </c>
      <c r="W2874" s="33">
        <f t="shared" si="89"/>
        <v>10</v>
      </c>
    </row>
    <row r="2875" spans="4:23" x14ac:dyDescent="0.2">
      <c r="D2875" s="36" t="s">
        <v>6541</v>
      </c>
      <c r="E2875" s="14">
        <v>0.05</v>
      </c>
      <c r="S2875" s="37" t="s">
        <v>6541</v>
      </c>
      <c r="T2875" s="38" t="s">
        <v>409</v>
      </c>
      <c r="U2875" s="39">
        <f t="shared" si="90"/>
        <v>11.5</v>
      </c>
      <c r="V2875" s="40">
        <v>0.13039999999999999</v>
      </c>
      <c r="W2875" s="33">
        <f t="shared" si="89"/>
        <v>10</v>
      </c>
    </row>
    <row r="2876" spans="4:23" x14ac:dyDescent="0.2">
      <c r="D2876" s="36" t="s">
        <v>4595</v>
      </c>
      <c r="E2876" s="14">
        <v>0.05</v>
      </c>
      <c r="S2876" s="37" t="s">
        <v>4595</v>
      </c>
      <c r="T2876" s="38" t="s">
        <v>409</v>
      </c>
      <c r="U2876" s="39">
        <f t="shared" si="90"/>
        <v>11.5</v>
      </c>
      <c r="V2876" s="40">
        <v>0.13039999999999999</v>
      </c>
      <c r="W2876" s="33">
        <f t="shared" si="89"/>
        <v>10</v>
      </c>
    </row>
    <row r="2877" spans="4:23" x14ac:dyDescent="0.2">
      <c r="D2877" s="36" t="s">
        <v>4597</v>
      </c>
      <c r="E2877" s="14">
        <v>0.05</v>
      </c>
      <c r="S2877" s="37" t="s">
        <v>4597</v>
      </c>
      <c r="T2877" s="38" t="s">
        <v>409</v>
      </c>
      <c r="U2877" s="39">
        <f t="shared" si="90"/>
        <v>11.5</v>
      </c>
      <c r="V2877" s="40">
        <v>0.13039999999999999</v>
      </c>
      <c r="W2877" s="33">
        <f t="shared" si="89"/>
        <v>10</v>
      </c>
    </row>
    <row r="2878" spans="4:23" x14ac:dyDescent="0.2">
      <c r="D2878" s="36" t="s">
        <v>4599</v>
      </c>
      <c r="E2878" s="14">
        <v>0.05</v>
      </c>
      <c r="S2878" s="37" t="s">
        <v>4599</v>
      </c>
      <c r="T2878" s="38" t="s">
        <v>409</v>
      </c>
      <c r="U2878" s="39">
        <f t="shared" si="90"/>
        <v>11.5</v>
      </c>
      <c r="V2878" s="40">
        <v>0.13039999999999999</v>
      </c>
      <c r="W2878" s="33">
        <f t="shared" si="89"/>
        <v>10</v>
      </c>
    </row>
    <row r="2879" spans="4:23" x14ac:dyDescent="0.2">
      <c r="D2879" s="36" t="s">
        <v>2355</v>
      </c>
      <c r="E2879" s="14">
        <v>0.05</v>
      </c>
      <c r="S2879" s="37" t="s">
        <v>2355</v>
      </c>
      <c r="T2879" s="38" t="s">
        <v>409</v>
      </c>
      <c r="U2879" s="39">
        <f t="shared" si="90"/>
        <v>11.5</v>
      </c>
      <c r="V2879" s="40">
        <v>0.13039999999999999</v>
      </c>
      <c r="W2879" s="33">
        <f t="shared" si="89"/>
        <v>10</v>
      </c>
    </row>
    <row r="2880" spans="4:23" x14ac:dyDescent="0.2">
      <c r="D2880" s="36" t="s">
        <v>2356</v>
      </c>
      <c r="E2880" s="14">
        <v>0.05</v>
      </c>
      <c r="S2880" s="37" t="s">
        <v>2356</v>
      </c>
      <c r="T2880" s="38" t="s">
        <v>409</v>
      </c>
      <c r="U2880" s="39">
        <f t="shared" si="90"/>
        <v>11.5</v>
      </c>
      <c r="V2880" s="40">
        <v>0.13039999999999999</v>
      </c>
      <c r="W2880" s="33">
        <f t="shared" si="89"/>
        <v>10</v>
      </c>
    </row>
    <row r="2881" spans="4:23" x14ac:dyDescent="0.2">
      <c r="D2881" s="36" t="s">
        <v>2357</v>
      </c>
      <c r="E2881" s="14">
        <v>0.05</v>
      </c>
      <c r="S2881" s="37" t="s">
        <v>2357</v>
      </c>
      <c r="T2881" s="38" t="s">
        <v>409</v>
      </c>
      <c r="U2881" s="39">
        <f t="shared" si="90"/>
        <v>11.5</v>
      </c>
      <c r="V2881" s="40">
        <v>0.13039999999999999</v>
      </c>
      <c r="W2881" s="33">
        <f t="shared" si="89"/>
        <v>10</v>
      </c>
    </row>
    <row r="2882" spans="4:23" x14ac:dyDescent="0.2">
      <c r="D2882" s="36" t="s">
        <v>2359</v>
      </c>
      <c r="E2882" s="14">
        <v>0.05</v>
      </c>
      <c r="S2882" s="37" t="s">
        <v>2359</v>
      </c>
      <c r="T2882" s="38" t="s">
        <v>409</v>
      </c>
      <c r="U2882" s="39">
        <f t="shared" si="90"/>
        <v>11.5</v>
      </c>
      <c r="V2882" s="40">
        <v>0.13039999999999999</v>
      </c>
      <c r="W2882" s="33">
        <f t="shared" si="89"/>
        <v>10</v>
      </c>
    </row>
    <row r="2883" spans="4:23" x14ac:dyDescent="0.2">
      <c r="D2883" s="36" t="s">
        <v>2361</v>
      </c>
      <c r="E2883" s="14">
        <v>0.05</v>
      </c>
      <c r="S2883" s="37" t="s">
        <v>2361</v>
      </c>
      <c r="T2883" s="38" t="s">
        <v>409</v>
      </c>
      <c r="U2883" s="39">
        <f t="shared" si="90"/>
        <v>11.5</v>
      </c>
      <c r="V2883" s="40">
        <v>0.13039999999999999</v>
      </c>
      <c r="W2883" s="33">
        <f t="shared" si="89"/>
        <v>10</v>
      </c>
    </row>
    <row r="2884" spans="4:23" x14ac:dyDescent="0.2">
      <c r="D2884" s="36" t="s">
        <v>2363</v>
      </c>
      <c r="E2884" s="14">
        <v>0.05</v>
      </c>
      <c r="S2884" s="37" t="s">
        <v>2363</v>
      </c>
      <c r="T2884" s="38" t="s">
        <v>409</v>
      </c>
      <c r="U2884" s="39">
        <f t="shared" si="90"/>
        <v>11.5</v>
      </c>
      <c r="V2884" s="40">
        <v>0.13039999999999999</v>
      </c>
      <c r="W2884" s="33">
        <f t="shared" si="89"/>
        <v>10</v>
      </c>
    </row>
    <row r="2885" spans="4:23" x14ac:dyDescent="0.2">
      <c r="D2885" s="36" t="s">
        <v>2365</v>
      </c>
      <c r="E2885" s="14">
        <v>0.05</v>
      </c>
      <c r="S2885" s="37" t="s">
        <v>2365</v>
      </c>
      <c r="T2885" s="38" t="s">
        <v>409</v>
      </c>
      <c r="U2885" s="39">
        <f t="shared" si="90"/>
        <v>11.5</v>
      </c>
      <c r="V2885" s="40">
        <v>0.13039999999999999</v>
      </c>
      <c r="W2885" s="33">
        <f t="shared" ref="W2885:W2948" si="91">ROUND(U2885*IF(V2885=1,1,(1-V2885)),3)</f>
        <v>10</v>
      </c>
    </row>
    <row r="2886" spans="4:23" x14ac:dyDescent="0.2">
      <c r="D2886" s="36" t="s">
        <v>2367</v>
      </c>
      <c r="E2886" s="14">
        <v>0.05</v>
      </c>
      <c r="S2886" s="37" t="s">
        <v>2367</v>
      </c>
      <c r="T2886" s="38" t="s">
        <v>409</v>
      </c>
      <c r="U2886" s="39">
        <f t="shared" si="90"/>
        <v>11.5</v>
      </c>
      <c r="V2886" s="40">
        <v>0.13039999999999999</v>
      </c>
      <c r="W2886" s="33">
        <f t="shared" si="91"/>
        <v>10</v>
      </c>
    </row>
    <row r="2887" spans="4:23" x14ac:dyDescent="0.2">
      <c r="D2887" s="36" t="s">
        <v>2369</v>
      </c>
      <c r="E2887" s="14">
        <v>0.05</v>
      </c>
      <c r="S2887" s="37" t="s">
        <v>2369</v>
      </c>
      <c r="T2887" s="38" t="s">
        <v>409</v>
      </c>
      <c r="U2887" s="39">
        <f t="shared" si="90"/>
        <v>11.5</v>
      </c>
      <c r="V2887" s="40">
        <v>0.13039999999999999</v>
      </c>
      <c r="W2887" s="33">
        <f t="shared" si="91"/>
        <v>10</v>
      </c>
    </row>
    <row r="2888" spans="4:23" x14ac:dyDescent="0.2">
      <c r="D2888" s="36" t="s">
        <v>2371</v>
      </c>
      <c r="E2888" s="14">
        <v>0.05</v>
      </c>
      <c r="S2888" s="37" t="s">
        <v>2371</v>
      </c>
      <c r="T2888" s="38" t="s">
        <v>409</v>
      </c>
      <c r="U2888" s="39">
        <f t="shared" si="90"/>
        <v>11.5</v>
      </c>
      <c r="V2888" s="40">
        <v>0.13039999999999999</v>
      </c>
      <c r="W2888" s="33">
        <f t="shared" si="91"/>
        <v>10</v>
      </c>
    </row>
    <row r="2889" spans="4:23" x14ac:dyDescent="0.2">
      <c r="D2889" s="36" t="s">
        <v>2373</v>
      </c>
      <c r="E2889" s="14">
        <v>0.05</v>
      </c>
      <c r="S2889" s="37" t="s">
        <v>2373</v>
      </c>
      <c r="T2889" s="38" t="s">
        <v>409</v>
      </c>
      <c r="U2889" s="39">
        <f t="shared" si="90"/>
        <v>11.5</v>
      </c>
      <c r="V2889" s="40">
        <v>0.13039999999999999</v>
      </c>
      <c r="W2889" s="33">
        <f t="shared" si="91"/>
        <v>10</v>
      </c>
    </row>
    <row r="2890" spans="4:23" x14ac:dyDescent="0.2">
      <c r="D2890" s="36" t="s">
        <v>2375</v>
      </c>
      <c r="E2890" s="14">
        <v>0.05</v>
      </c>
      <c r="S2890" s="37" t="s">
        <v>2375</v>
      </c>
      <c r="T2890" s="38" t="s">
        <v>409</v>
      </c>
      <c r="U2890" s="39">
        <f t="shared" si="90"/>
        <v>11.5</v>
      </c>
      <c r="V2890" s="40">
        <v>0.13039999999999999</v>
      </c>
      <c r="W2890" s="33">
        <f t="shared" si="91"/>
        <v>10</v>
      </c>
    </row>
    <row r="2891" spans="4:23" x14ac:dyDescent="0.2">
      <c r="D2891" s="36" t="s">
        <v>2377</v>
      </c>
      <c r="E2891" s="14">
        <v>0.05</v>
      </c>
      <c r="S2891" s="37" t="s">
        <v>2377</v>
      </c>
      <c r="T2891" s="38" t="s">
        <v>409</v>
      </c>
      <c r="U2891" s="39">
        <f t="shared" si="90"/>
        <v>11.5</v>
      </c>
      <c r="V2891" s="40">
        <v>0.13039999999999999</v>
      </c>
      <c r="W2891" s="33">
        <f t="shared" si="91"/>
        <v>10</v>
      </c>
    </row>
    <row r="2892" spans="4:23" x14ac:dyDescent="0.2">
      <c r="D2892" s="36" t="s">
        <v>2378</v>
      </c>
      <c r="E2892" s="14">
        <v>0.05</v>
      </c>
      <c r="S2892" s="37" t="s">
        <v>2378</v>
      </c>
      <c r="T2892" s="38" t="s">
        <v>409</v>
      </c>
      <c r="U2892" s="39">
        <f t="shared" si="90"/>
        <v>11.5</v>
      </c>
      <c r="V2892" s="40">
        <v>0.13039999999999999</v>
      </c>
      <c r="W2892" s="33">
        <f t="shared" si="91"/>
        <v>10</v>
      </c>
    </row>
    <row r="2893" spans="4:23" x14ac:dyDescent="0.2">
      <c r="D2893" s="36" t="s">
        <v>2379</v>
      </c>
      <c r="E2893" s="14">
        <v>0.05</v>
      </c>
      <c r="S2893" s="37" t="s">
        <v>2379</v>
      </c>
      <c r="T2893" s="38" t="s">
        <v>409</v>
      </c>
      <c r="U2893" s="39">
        <f t="shared" si="90"/>
        <v>11.5</v>
      </c>
      <c r="V2893" s="40">
        <v>0.13039999999999999</v>
      </c>
      <c r="W2893" s="33">
        <f t="shared" si="91"/>
        <v>10</v>
      </c>
    </row>
    <row r="2894" spans="4:23" x14ac:dyDescent="0.2">
      <c r="D2894" s="36" t="s">
        <v>2381</v>
      </c>
      <c r="E2894" s="14">
        <v>0.05</v>
      </c>
      <c r="S2894" s="37" t="s">
        <v>2381</v>
      </c>
      <c r="T2894" s="38" t="s">
        <v>409</v>
      </c>
      <c r="U2894" s="39">
        <f t="shared" si="90"/>
        <v>11.5</v>
      </c>
      <c r="V2894" s="40">
        <v>0.13039999999999999</v>
      </c>
      <c r="W2894" s="33">
        <f t="shared" si="91"/>
        <v>10</v>
      </c>
    </row>
    <row r="2895" spans="4:23" x14ac:dyDescent="0.2">
      <c r="D2895" s="36" t="s">
        <v>2383</v>
      </c>
      <c r="E2895" s="14">
        <v>0.05</v>
      </c>
      <c r="S2895" s="37" t="s">
        <v>2383</v>
      </c>
      <c r="T2895" s="38" t="s">
        <v>409</v>
      </c>
      <c r="U2895" s="39">
        <f t="shared" si="90"/>
        <v>11.5</v>
      </c>
      <c r="V2895" s="40">
        <v>0.13039999999999999</v>
      </c>
      <c r="W2895" s="33">
        <f t="shared" si="91"/>
        <v>10</v>
      </c>
    </row>
    <row r="2896" spans="4:23" x14ac:dyDescent="0.2">
      <c r="D2896" s="36" t="s">
        <v>2384</v>
      </c>
      <c r="E2896" s="14">
        <v>0.05</v>
      </c>
      <c r="S2896" s="37" t="s">
        <v>2384</v>
      </c>
      <c r="T2896" s="38" t="s">
        <v>409</v>
      </c>
      <c r="U2896" s="39">
        <f t="shared" si="90"/>
        <v>11.5</v>
      </c>
      <c r="V2896" s="40">
        <v>0.13039999999999999</v>
      </c>
      <c r="W2896" s="33">
        <f t="shared" si="91"/>
        <v>10</v>
      </c>
    </row>
    <row r="2897" spans="4:23" x14ac:dyDescent="0.2">
      <c r="D2897" s="36" t="s">
        <v>2386</v>
      </c>
      <c r="E2897" s="14">
        <v>0.05</v>
      </c>
      <c r="S2897" s="37" t="s">
        <v>2386</v>
      </c>
      <c r="T2897" s="38" t="s">
        <v>409</v>
      </c>
      <c r="U2897" s="39">
        <f t="shared" si="90"/>
        <v>11.5</v>
      </c>
      <c r="V2897" s="40">
        <v>0.13039999999999999</v>
      </c>
      <c r="W2897" s="33">
        <f t="shared" si="91"/>
        <v>10</v>
      </c>
    </row>
    <row r="2898" spans="4:23" x14ac:dyDescent="0.2">
      <c r="D2898" s="36" t="s">
        <v>2388</v>
      </c>
      <c r="E2898" s="14">
        <v>0.05</v>
      </c>
      <c r="S2898" s="37" t="s">
        <v>2388</v>
      </c>
      <c r="T2898" s="38" t="s">
        <v>409</v>
      </c>
      <c r="U2898" s="39">
        <f t="shared" si="90"/>
        <v>11.5</v>
      </c>
      <c r="V2898" s="40">
        <v>0.13039999999999999</v>
      </c>
      <c r="W2898" s="33">
        <f t="shared" si="91"/>
        <v>10</v>
      </c>
    </row>
    <row r="2899" spans="4:23" x14ac:dyDescent="0.2">
      <c r="D2899" s="36" t="s">
        <v>2390</v>
      </c>
      <c r="E2899" s="14">
        <v>0.05</v>
      </c>
      <c r="S2899" s="37" t="s">
        <v>2390</v>
      </c>
      <c r="T2899" s="38" t="s">
        <v>409</v>
      </c>
      <c r="U2899" s="39">
        <f t="shared" si="90"/>
        <v>11.5</v>
      </c>
      <c r="V2899" s="40">
        <v>0.13039999999999999</v>
      </c>
      <c r="W2899" s="33">
        <f t="shared" si="91"/>
        <v>10</v>
      </c>
    </row>
    <row r="2900" spans="4:23" x14ac:dyDescent="0.2">
      <c r="D2900" s="36" t="s">
        <v>2391</v>
      </c>
      <c r="E2900" s="14">
        <v>0.05</v>
      </c>
      <c r="S2900" s="37" t="s">
        <v>2391</v>
      </c>
      <c r="T2900" s="38" t="s">
        <v>409</v>
      </c>
      <c r="U2900" s="39">
        <f t="shared" si="90"/>
        <v>11.5</v>
      </c>
      <c r="V2900" s="40">
        <v>0.13039999999999999</v>
      </c>
      <c r="W2900" s="33">
        <f t="shared" si="91"/>
        <v>10</v>
      </c>
    </row>
    <row r="2901" spans="4:23" x14ac:dyDescent="0.2">
      <c r="D2901" s="36" t="s">
        <v>2392</v>
      </c>
      <c r="E2901" s="14">
        <v>0.05</v>
      </c>
      <c r="S2901" s="37" t="s">
        <v>2392</v>
      </c>
      <c r="T2901" s="38" t="s">
        <v>409</v>
      </c>
      <c r="U2901" s="39">
        <f t="shared" si="90"/>
        <v>11.5</v>
      </c>
      <c r="V2901" s="40">
        <v>0.13039999999999999</v>
      </c>
      <c r="W2901" s="33">
        <f t="shared" si="91"/>
        <v>10</v>
      </c>
    </row>
    <row r="2902" spans="4:23" x14ac:dyDescent="0.2">
      <c r="D2902" s="36" t="s">
        <v>2394</v>
      </c>
      <c r="E2902" s="14">
        <v>0.05</v>
      </c>
      <c r="S2902" s="37" t="s">
        <v>2394</v>
      </c>
      <c r="T2902" s="38" t="s">
        <v>409</v>
      </c>
      <c r="U2902" s="39">
        <f t="shared" ref="U2902:U2965" si="92">$T$1</f>
        <v>11.5</v>
      </c>
      <c r="V2902" s="40">
        <v>0.13039999999999999</v>
      </c>
      <c r="W2902" s="33">
        <f t="shared" si="91"/>
        <v>10</v>
      </c>
    </row>
    <row r="2903" spans="4:23" x14ac:dyDescent="0.2">
      <c r="D2903" s="36" t="s">
        <v>2396</v>
      </c>
      <c r="E2903" s="14">
        <v>0.05</v>
      </c>
      <c r="S2903" s="37" t="s">
        <v>2396</v>
      </c>
      <c r="T2903" s="38" t="s">
        <v>409</v>
      </c>
      <c r="U2903" s="39">
        <f t="shared" si="92"/>
        <v>11.5</v>
      </c>
      <c r="V2903" s="40">
        <v>0.13039999999999999</v>
      </c>
      <c r="W2903" s="33">
        <f t="shared" si="91"/>
        <v>10</v>
      </c>
    </row>
    <row r="2904" spans="4:23" x14ac:dyDescent="0.2">
      <c r="D2904" s="36" t="s">
        <v>2398</v>
      </c>
      <c r="E2904" s="14">
        <v>0.05</v>
      </c>
      <c r="S2904" s="37" t="s">
        <v>2398</v>
      </c>
      <c r="T2904" s="38" t="s">
        <v>409</v>
      </c>
      <c r="U2904" s="39">
        <f t="shared" si="92"/>
        <v>11.5</v>
      </c>
      <c r="V2904" s="40">
        <v>0.13039999999999999</v>
      </c>
      <c r="W2904" s="33">
        <f t="shared" si="91"/>
        <v>10</v>
      </c>
    </row>
    <row r="2905" spans="4:23" x14ac:dyDescent="0.2">
      <c r="D2905" s="36" t="s">
        <v>2400</v>
      </c>
      <c r="E2905" s="14">
        <v>0.05</v>
      </c>
      <c r="S2905" s="37" t="s">
        <v>2400</v>
      </c>
      <c r="T2905" s="38" t="s">
        <v>409</v>
      </c>
      <c r="U2905" s="39">
        <f t="shared" si="92"/>
        <v>11.5</v>
      </c>
      <c r="V2905" s="40">
        <v>0.13039999999999999</v>
      </c>
      <c r="W2905" s="33">
        <f t="shared" si="91"/>
        <v>10</v>
      </c>
    </row>
    <row r="2906" spans="4:23" x14ac:dyDescent="0.2">
      <c r="D2906" s="36" t="s">
        <v>2402</v>
      </c>
      <c r="E2906" s="14">
        <v>0.05</v>
      </c>
      <c r="S2906" s="37" t="s">
        <v>2402</v>
      </c>
      <c r="T2906" s="38" t="s">
        <v>409</v>
      </c>
      <c r="U2906" s="39">
        <f t="shared" si="92"/>
        <v>11.5</v>
      </c>
      <c r="V2906" s="40">
        <v>0.13039999999999999</v>
      </c>
      <c r="W2906" s="33">
        <f t="shared" si="91"/>
        <v>10</v>
      </c>
    </row>
    <row r="2907" spans="4:23" x14ac:dyDescent="0.2">
      <c r="D2907" s="36" t="s">
        <v>2404</v>
      </c>
      <c r="E2907" s="14">
        <v>0.05</v>
      </c>
      <c r="S2907" s="37" t="s">
        <v>2404</v>
      </c>
      <c r="T2907" s="38" t="s">
        <v>409</v>
      </c>
      <c r="U2907" s="39">
        <f t="shared" si="92"/>
        <v>11.5</v>
      </c>
      <c r="V2907" s="40">
        <v>0.13039999999999999</v>
      </c>
      <c r="W2907" s="33">
        <f t="shared" si="91"/>
        <v>10</v>
      </c>
    </row>
    <row r="2908" spans="4:23" x14ac:dyDescent="0.2">
      <c r="D2908" s="36" t="s">
        <v>5518</v>
      </c>
      <c r="E2908" s="14">
        <v>0.05</v>
      </c>
      <c r="S2908" s="37" t="s">
        <v>5518</v>
      </c>
      <c r="T2908" s="38" t="s">
        <v>409</v>
      </c>
      <c r="U2908" s="39">
        <f t="shared" si="92"/>
        <v>11.5</v>
      </c>
      <c r="V2908" s="40">
        <v>0.13039999999999999</v>
      </c>
      <c r="W2908" s="33">
        <f t="shared" si="91"/>
        <v>10</v>
      </c>
    </row>
    <row r="2909" spans="4:23" x14ac:dyDescent="0.2">
      <c r="D2909" s="36" t="s">
        <v>5520</v>
      </c>
      <c r="E2909" s="14">
        <v>0.05</v>
      </c>
      <c r="S2909" s="37" t="s">
        <v>5520</v>
      </c>
      <c r="T2909" s="38" t="s">
        <v>409</v>
      </c>
      <c r="U2909" s="39">
        <f t="shared" si="92"/>
        <v>11.5</v>
      </c>
      <c r="V2909" s="40">
        <v>0.13039999999999999</v>
      </c>
      <c r="W2909" s="33">
        <f t="shared" si="91"/>
        <v>10</v>
      </c>
    </row>
    <row r="2910" spans="4:23" x14ac:dyDescent="0.2">
      <c r="D2910" s="36" t="s">
        <v>5521</v>
      </c>
      <c r="E2910" s="14">
        <v>0.05</v>
      </c>
      <c r="S2910" s="37" t="s">
        <v>5521</v>
      </c>
      <c r="T2910" s="38" t="s">
        <v>409</v>
      </c>
      <c r="U2910" s="39">
        <f t="shared" si="92"/>
        <v>11.5</v>
      </c>
      <c r="V2910" s="40">
        <v>0.13039999999999999</v>
      </c>
      <c r="W2910" s="33">
        <f t="shared" si="91"/>
        <v>10</v>
      </c>
    </row>
    <row r="2911" spans="4:23" x14ac:dyDescent="0.2">
      <c r="D2911" s="36" t="s">
        <v>5523</v>
      </c>
      <c r="E2911" s="14">
        <v>0.05</v>
      </c>
      <c r="S2911" s="37" t="s">
        <v>5523</v>
      </c>
      <c r="T2911" s="38" t="s">
        <v>409</v>
      </c>
      <c r="U2911" s="39">
        <f t="shared" si="92"/>
        <v>11.5</v>
      </c>
      <c r="V2911" s="40">
        <v>0.13039999999999999</v>
      </c>
      <c r="W2911" s="33">
        <f t="shared" si="91"/>
        <v>10</v>
      </c>
    </row>
    <row r="2912" spans="4:23" x14ac:dyDescent="0.2">
      <c r="D2912" s="36" t="s">
        <v>5525</v>
      </c>
      <c r="E2912" s="14">
        <v>0.05</v>
      </c>
      <c r="S2912" s="37" t="s">
        <v>5525</v>
      </c>
      <c r="T2912" s="38" t="s">
        <v>409</v>
      </c>
      <c r="U2912" s="39">
        <f t="shared" si="92"/>
        <v>11.5</v>
      </c>
      <c r="V2912" s="40">
        <v>0.13039999999999999</v>
      </c>
      <c r="W2912" s="33">
        <f t="shared" si="91"/>
        <v>10</v>
      </c>
    </row>
    <row r="2913" spans="4:23" x14ac:dyDescent="0.2">
      <c r="D2913" s="36" t="s">
        <v>5527</v>
      </c>
      <c r="E2913" s="14">
        <v>0.05</v>
      </c>
      <c r="S2913" s="37" t="s">
        <v>5527</v>
      </c>
      <c r="T2913" s="38" t="s">
        <v>409</v>
      </c>
      <c r="U2913" s="39">
        <f t="shared" si="92"/>
        <v>11.5</v>
      </c>
      <c r="V2913" s="40">
        <v>0.13039999999999999</v>
      </c>
      <c r="W2913" s="33">
        <f t="shared" si="91"/>
        <v>10</v>
      </c>
    </row>
    <row r="2914" spans="4:23" x14ac:dyDescent="0.2">
      <c r="D2914" s="36" t="s">
        <v>5529</v>
      </c>
      <c r="E2914" s="14">
        <v>0.05</v>
      </c>
      <c r="S2914" s="37" t="s">
        <v>5529</v>
      </c>
      <c r="T2914" s="38" t="s">
        <v>409</v>
      </c>
      <c r="U2914" s="39">
        <f t="shared" si="92"/>
        <v>11.5</v>
      </c>
      <c r="V2914" s="40">
        <v>0.13039999999999999</v>
      </c>
      <c r="W2914" s="33">
        <f t="shared" si="91"/>
        <v>10</v>
      </c>
    </row>
    <row r="2915" spans="4:23" x14ac:dyDescent="0.2">
      <c r="D2915" s="36" t="s">
        <v>5531</v>
      </c>
      <c r="E2915" s="14">
        <v>0.05</v>
      </c>
      <c r="S2915" s="37" t="s">
        <v>5531</v>
      </c>
      <c r="T2915" s="38" t="s">
        <v>409</v>
      </c>
      <c r="U2915" s="39">
        <f t="shared" si="92"/>
        <v>11.5</v>
      </c>
      <c r="V2915" s="40">
        <v>0.13039999999999999</v>
      </c>
      <c r="W2915" s="33">
        <f t="shared" si="91"/>
        <v>10</v>
      </c>
    </row>
    <row r="2916" spans="4:23" x14ac:dyDescent="0.2">
      <c r="D2916" s="36" t="s">
        <v>5533</v>
      </c>
      <c r="E2916" s="14">
        <v>0.05</v>
      </c>
      <c r="S2916" s="37" t="s">
        <v>5533</v>
      </c>
      <c r="T2916" s="38" t="s">
        <v>409</v>
      </c>
      <c r="U2916" s="39">
        <f t="shared" si="92"/>
        <v>11.5</v>
      </c>
      <c r="V2916" s="40">
        <v>0.13039999999999999</v>
      </c>
      <c r="W2916" s="33">
        <f t="shared" si="91"/>
        <v>10</v>
      </c>
    </row>
    <row r="2917" spans="4:23" x14ac:dyDescent="0.2">
      <c r="D2917" s="36" t="s">
        <v>5535</v>
      </c>
      <c r="E2917" s="14">
        <v>0.05</v>
      </c>
      <c r="S2917" s="37" t="s">
        <v>5535</v>
      </c>
      <c r="T2917" s="38" t="s">
        <v>409</v>
      </c>
      <c r="U2917" s="39">
        <f t="shared" si="92"/>
        <v>11.5</v>
      </c>
      <c r="V2917" s="40">
        <v>0.13039999999999999</v>
      </c>
      <c r="W2917" s="33">
        <f t="shared" si="91"/>
        <v>10</v>
      </c>
    </row>
    <row r="2918" spans="4:23" x14ac:dyDescent="0.2">
      <c r="D2918" s="36" t="s">
        <v>5537</v>
      </c>
      <c r="E2918" s="14">
        <v>0.05</v>
      </c>
      <c r="S2918" s="37" t="s">
        <v>5537</v>
      </c>
      <c r="T2918" s="38" t="s">
        <v>409</v>
      </c>
      <c r="U2918" s="39">
        <f t="shared" si="92"/>
        <v>11.5</v>
      </c>
      <c r="V2918" s="40">
        <v>0.13039999999999999</v>
      </c>
      <c r="W2918" s="33">
        <f t="shared" si="91"/>
        <v>10</v>
      </c>
    </row>
    <row r="2919" spans="4:23" x14ac:dyDescent="0.2">
      <c r="D2919" s="36" t="s">
        <v>5539</v>
      </c>
      <c r="E2919" s="14">
        <v>0.05</v>
      </c>
      <c r="S2919" s="37" t="s">
        <v>5539</v>
      </c>
      <c r="T2919" s="38" t="s">
        <v>409</v>
      </c>
      <c r="U2919" s="39">
        <f t="shared" si="92"/>
        <v>11.5</v>
      </c>
      <c r="V2919" s="40">
        <v>0.13039999999999999</v>
      </c>
      <c r="W2919" s="33">
        <f t="shared" si="91"/>
        <v>10</v>
      </c>
    </row>
    <row r="2920" spans="4:23" x14ac:dyDescent="0.2">
      <c r="D2920" s="36" t="s">
        <v>5541</v>
      </c>
      <c r="E2920" s="14">
        <v>0.05</v>
      </c>
      <c r="S2920" s="37" t="s">
        <v>5541</v>
      </c>
      <c r="T2920" s="38" t="s">
        <v>409</v>
      </c>
      <c r="U2920" s="39">
        <f t="shared" si="92"/>
        <v>11.5</v>
      </c>
      <c r="V2920" s="40">
        <v>0.13039999999999999</v>
      </c>
      <c r="W2920" s="33">
        <f t="shared" si="91"/>
        <v>10</v>
      </c>
    </row>
    <row r="2921" spans="4:23" x14ac:dyDescent="0.2">
      <c r="D2921" s="36" t="s">
        <v>5543</v>
      </c>
      <c r="E2921" s="14">
        <v>0.05</v>
      </c>
      <c r="S2921" s="37" t="s">
        <v>5543</v>
      </c>
      <c r="T2921" s="38" t="s">
        <v>409</v>
      </c>
      <c r="U2921" s="39">
        <f t="shared" si="92"/>
        <v>11.5</v>
      </c>
      <c r="V2921" s="40">
        <v>0.13039999999999999</v>
      </c>
      <c r="W2921" s="33">
        <f t="shared" si="91"/>
        <v>10</v>
      </c>
    </row>
    <row r="2922" spans="4:23" x14ac:dyDescent="0.2">
      <c r="D2922" s="36" t="s">
        <v>5545</v>
      </c>
      <c r="E2922" s="14">
        <v>0.05</v>
      </c>
      <c r="S2922" s="37" t="s">
        <v>5545</v>
      </c>
      <c r="T2922" s="38" t="s">
        <v>409</v>
      </c>
      <c r="U2922" s="39">
        <f t="shared" si="92"/>
        <v>11.5</v>
      </c>
      <c r="V2922" s="40">
        <v>0.13039999999999999</v>
      </c>
      <c r="W2922" s="33">
        <f t="shared" si="91"/>
        <v>10</v>
      </c>
    </row>
    <row r="2923" spans="4:23" x14ac:dyDescent="0.2">
      <c r="D2923" s="36" t="s">
        <v>5547</v>
      </c>
      <c r="E2923" s="14">
        <v>0.05</v>
      </c>
      <c r="S2923" s="37" t="s">
        <v>5547</v>
      </c>
      <c r="T2923" s="38" t="s">
        <v>409</v>
      </c>
      <c r="U2923" s="39">
        <f t="shared" si="92"/>
        <v>11.5</v>
      </c>
      <c r="V2923" s="40">
        <v>0.13039999999999999</v>
      </c>
      <c r="W2923" s="33">
        <f t="shared" si="91"/>
        <v>10</v>
      </c>
    </row>
    <row r="2924" spans="4:23" x14ac:dyDescent="0.2">
      <c r="D2924" s="36" t="s">
        <v>5549</v>
      </c>
      <c r="E2924" s="14">
        <v>0.05</v>
      </c>
      <c r="S2924" s="37" t="s">
        <v>5549</v>
      </c>
      <c r="T2924" s="38" t="s">
        <v>409</v>
      </c>
      <c r="U2924" s="39">
        <f t="shared" si="92"/>
        <v>11.5</v>
      </c>
      <c r="V2924" s="40">
        <v>0.13039999999999999</v>
      </c>
      <c r="W2924" s="33">
        <f t="shared" si="91"/>
        <v>10</v>
      </c>
    </row>
    <row r="2925" spans="4:23" x14ac:dyDescent="0.2">
      <c r="D2925" s="36" t="s">
        <v>5551</v>
      </c>
      <c r="E2925" s="14">
        <v>0.05</v>
      </c>
      <c r="S2925" s="37" t="s">
        <v>5551</v>
      </c>
      <c r="T2925" s="38" t="s">
        <v>409</v>
      </c>
      <c r="U2925" s="39">
        <f t="shared" si="92"/>
        <v>11.5</v>
      </c>
      <c r="V2925" s="40">
        <v>0.13039999999999999</v>
      </c>
      <c r="W2925" s="33">
        <f t="shared" si="91"/>
        <v>10</v>
      </c>
    </row>
    <row r="2926" spans="4:23" x14ac:dyDescent="0.2">
      <c r="D2926" s="36" t="s">
        <v>5553</v>
      </c>
      <c r="E2926" s="14">
        <v>0.05</v>
      </c>
      <c r="S2926" s="37" t="s">
        <v>5553</v>
      </c>
      <c r="T2926" s="38" t="s">
        <v>409</v>
      </c>
      <c r="U2926" s="39">
        <f t="shared" si="92"/>
        <v>11.5</v>
      </c>
      <c r="V2926" s="40">
        <v>0.13039999999999999</v>
      </c>
      <c r="W2926" s="33">
        <f t="shared" si="91"/>
        <v>10</v>
      </c>
    </row>
    <row r="2927" spans="4:23" x14ac:dyDescent="0.2">
      <c r="D2927" s="36" t="s">
        <v>5555</v>
      </c>
      <c r="E2927" s="14">
        <v>0.05</v>
      </c>
      <c r="S2927" s="37" t="s">
        <v>5555</v>
      </c>
      <c r="T2927" s="38" t="s">
        <v>409</v>
      </c>
      <c r="U2927" s="39">
        <f t="shared" si="92"/>
        <v>11.5</v>
      </c>
      <c r="V2927" s="40">
        <v>0.13039999999999999</v>
      </c>
      <c r="W2927" s="33">
        <f t="shared" si="91"/>
        <v>10</v>
      </c>
    </row>
    <row r="2928" spans="4:23" x14ac:dyDescent="0.2">
      <c r="D2928" s="36" t="s">
        <v>411</v>
      </c>
      <c r="E2928" s="14">
        <v>0.05</v>
      </c>
      <c r="S2928" s="37" t="s">
        <v>411</v>
      </c>
      <c r="T2928" s="38" t="s">
        <v>409</v>
      </c>
      <c r="U2928" s="39">
        <f t="shared" si="92"/>
        <v>11.5</v>
      </c>
      <c r="V2928" s="40">
        <v>0.13039999999999999</v>
      </c>
      <c r="W2928" s="33">
        <f t="shared" si="91"/>
        <v>10</v>
      </c>
    </row>
    <row r="2929" spans="4:23" x14ac:dyDescent="0.2">
      <c r="D2929" s="36" t="s">
        <v>5557</v>
      </c>
      <c r="E2929" s="14">
        <v>0.05</v>
      </c>
      <c r="S2929" s="37" t="s">
        <v>5557</v>
      </c>
      <c r="T2929" s="38" t="s">
        <v>409</v>
      </c>
      <c r="U2929" s="39">
        <f t="shared" si="92"/>
        <v>11.5</v>
      </c>
      <c r="V2929" s="40">
        <v>0.13039999999999999</v>
      </c>
      <c r="W2929" s="33">
        <f t="shared" si="91"/>
        <v>10</v>
      </c>
    </row>
    <row r="2930" spans="4:23" x14ac:dyDescent="0.2">
      <c r="D2930" s="36" t="s">
        <v>5558</v>
      </c>
      <c r="E2930" s="14">
        <v>0.05</v>
      </c>
      <c r="S2930" s="37" t="s">
        <v>5558</v>
      </c>
      <c r="T2930" s="38" t="s">
        <v>409</v>
      </c>
      <c r="U2930" s="39">
        <f t="shared" si="92"/>
        <v>11.5</v>
      </c>
      <c r="V2930" s="40">
        <v>0.13039999999999999</v>
      </c>
      <c r="W2930" s="33">
        <f t="shared" si="91"/>
        <v>10</v>
      </c>
    </row>
    <row r="2931" spans="4:23" x14ac:dyDescent="0.2">
      <c r="D2931" s="36" t="s">
        <v>5560</v>
      </c>
      <c r="E2931" s="14">
        <v>0.05</v>
      </c>
      <c r="S2931" s="37" t="s">
        <v>5560</v>
      </c>
      <c r="T2931" s="38" t="s">
        <v>409</v>
      </c>
      <c r="U2931" s="39">
        <f t="shared" si="92"/>
        <v>11.5</v>
      </c>
      <c r="V2931" s="40">
        <v>0.13039999999999999</v>
      </c>
      <c r="W2931" s="33">
        <f t="shared" si="91"/>
        <v>10</v>
      </c>
    </row>
    <row r="2932" spans="4:23" x14ac:dyDescent="0.2">
      <c r="D2932" s="36" t="s">
        <v>5562</v>
      </c>
      <c r="E2932" s="14">
        <v>0.05</v>
      </c>
      <c r="S2932" s="37" t="s">
        <v>5562</v>
      </c>
      <c r="T2932" s="38" t="s">
        <v>409</v>
      </c>
      <c r="U2932" s="39">
        <f t="shared" si="92"/>
        <v>11.5</v>
      </c>
      <c r="V2932" s="40">
        <v>0.13039999999999999</v>
      </c>
      <c r="W2932" s="33">
        <f t="shared" si="91"/>
        <v>10</v>
      </c>
    </row>
    <row r="2933" spans="4:23" x14ac:dyDescent="0.2">
      <c r="D2933" s="36" t="s">
        <v>5564</v>
      </c>
      <c r="E2933" s="14">
        <v>0.05</v>
      </c>
      <c r="S2933" s="37" t="s">
        <v>5564</v>
      </c>
      <c r="T2933" s="38" t="s">
        <v>409</v>
      </c>
      <c r="U2933" s="39">
        <f t="shared" si="92"/>
        <v>11.5</v>
      </c>
      <c r="V2933" s="40">
        <v>0.13039999999999999</v>
      </c>
      <c r="W2933" s="33">
        <f t="shared" si="91"/>
        <v>10</v>
      </c>
    </row>
    <row r="2934" spans="4:23" x14ac:dyDescent="0.2">
      <c r="D2934" s="36" t="s">
        <v>5566</v>
      </c>
      <c r="E2934" s="14">
        <v>0.05</v>
      </c>
      <c r="S2934" s="37" t="s">
        <v>5566</v>
      </c>
      <c r="T2934" s="38" t="s">
        <v>409</v>
      </c>
      <c r="U2934" s="39">
        <f t="shared" si="92"/>
        <v>11.5</v>
      </c>
      <c r="V2934" s="40">
        <v>0.13039999999999999</v>
      </c>
      <c r="W2934" s="33">
        <f t="shared" si="91"/>
        <v>10</v>
      </c>
    </row>
    <row r="2935" spans="4:23" x14ac:dyDescent="0.2">
      <c r="D2935" s="36" t="s">
        <v>5568</v>
      </c>
      <c r="E2935" s="14">
        <v>0.05</v>
      </c>
      <c r="S2935" s="37" t="s">
        <v>5568</v>
      </c>
      <c r="T2935" s="38" t="s">
        <v>409</v>
      </c>
      <c r="U2935" s="39">
        <f t="shared" si="92"/>
        <v>11.5</v>
      </c>
      <c r="V2935" s="40">
        <v>0.13039999999999999</v>
      </c>
      <c r="W2935" s="33">
        <f t="shared" si="91"/>
        <v>10</v>
      </c>
    </row>
    <row r="2936" spans="4:23" x14ac:dyDescent="0.2">
      <c r="D2936" s="36" t="s">
        <v>5570</v>
      </c>
      <c r="E2936" s="14">
        <v>0.05</v>
      </c>
      <c r="S2936" s="37" t="s">
        <v>5570</v>
      </c>
      <c r="T2936" s="38" t="s">
        <v>409</v>
      </c>
      <c r="U2936" s="39">
        <f t="shared" si="92"/>
        <v>11.5</v>
      </c>
      <c r="V2936" s="40">
        <v>0.13039999999999999</v>
      </c>
      <c r="W2936" s="33">
        <f t="shared" si="91"/>
        <v>10</v>
      </c>
    </row>
    <row r="2937" spans="4:23" x14ac:dyDescent="0.2">
      <c r="D2937" s="36" t="s">
        <v>412</v>
      </c>
      <c r="E2937" s="14">
        <v>0.05</v>
      </c>
      <c r="S2937" s="37" t="s">
        <v>412</v>
      </c>
      <c r="T2937" s="38" t="s">
        <v>409</v>
      </c>
      <c r="U2937" s="39">
        <f t="shared" si="92"/>
        <v>11.5</v>
      </c>
      <c r="V2937" s="40">
        <v>0.13039999999999999</v>
      </c>
      <c r="W2937" s="33">
        <f t="shared" si="91"/>
        <v>10</v>
      </c>
    </row>
    <row r="2938" spans="4:23" x14ac:dyDescent="0.2">
      <c r="D2938" s="36" t="s">
        <v>5572</v>
      </c>
      <c r="E2938" s="14">
        <v>0.05</v>
      </c>
      <c r="S2938" s="37" t="s">
        <v>5572</v>
      </c>
      <c r="T2938" s="38" t="s">
        <v>409</v>
      </c>
      <c r="U2938" s="39">
        <f t="shared" si="92"/>
        <v>11.5</v>
      </c>
      <c r="V2938" s="40">
        <v>0.13039999999999999</v>
      </c>
      <c r="W2938" s="33">
        <f t="shared" si="91"/>
        <v>10</v>
      </c>
    </row>
    <row r="2939" spans="4:23" x14ac:dyDescent="0.2">
      <c r="D2939" s="36" t="s">
        <v>5574</v>
      </c>
      <c r="E2939" s="14">
        <v>0.05</v>
      </c>
      <c r="S2939" s="37" t="s">
        <v>5574</v>
      </c>
      <c r="T2939" s="38" t="s">
        <v>409</v>
      </c>
      <c r="U2939" s="39">
        <f t="shared" si="92"/>
        <v>11.5</v>
      </c>
      <c r="V2939" s="40">
        <v>0.13039999999999999</v>
      </c>
      <c r="W2939" s="33">
        <f t="shared" si="91"/>
        <v>10</v>
      </c>
    </row>
    <row r="2940" spans="4:23" x14ac:dyDescent="0.2">
      <c r="D2940" s="36" t="s">
        <v>413</v>
      </c>
      <c r="E2940" s="14">
        <v>0.05</v>
      </c>
      <c r="S2940" s="37" t="s">
        <v>413</v>
      </c>
      <c r="T2940" s="38" t="s">
        <v>409</v>
      </c>
      <c r="U2940" s="39">
        <f t="shared" si="92"/>
        <v>11.5</v>
      </c>
      <c r="V2940" s="40">
        <v>0.13039999999999999</v>
      </c>
      <c r="W2940" s="33">
        <f t="shared" si="91"/>
        <v>10</v>
      </c>
    </row>
    <row r="2941" spans="4:23" x14ac:dyDescent="0.2">
      <c r="D2941" s="36" t="s">
        <v>5576</v>
      </c>
      <c r="E2941" s="14">
        <v>0.05</v>
      </c>
      <c r="S2941" s="37" t="s">
        <v>5576</v>
      </c>
      <c r="T2941" s="38" t="s">
        <v>409</v>
      </c>
      <c r="U2941" s="39">
        <f t="shared" si="92"/>
        <v>11.5</v>
      </c>
      <c r="V2941" s="40">
        <v>0.13039999999999999</v>
      </c>
      <c r="W2941" s="33">
        <f t="shared" si="91"/>
        <v>10</v>
      </c>
    </row>
    <row r="2942" spans="4:23" x14ac:dyDescent="0.2">
      <c r="D2942" s="36" t="s">
        <v>5578</v>
      </c>
      <c r="E2942" s="14">
        <v>0.05</v>
      </c>
      <c r="S2942" s="37" t="s">
        <v>5578</v>
      </c>
      <c r="T2942" s="38" t="s">
        <v>409</v>
      </c>
      <c r="U2942" s="39">
        <f t="shared" si="92"/>
        <v>11.5</v>
      </c>
      <c r="V2942" s="40">
        <v>0.13039999999999999</v>
      </c>
      <c r="W2942" s="33">
        <f t="shared" si="91"/>
        <v>10</v>
      </c>
    </row>
    <row r="2943" spans="4:23" x14ac:dyDescent="0.2">
      <c r="D2943" s="36" t="s">
        <v>5580</v>
      </c>
      <c r="E2943" s="14">
        <v>0.05</v>
      </c>
      <c r="S2943" s="37" t="s">
        <v>5580</v>
      </c>
      <c r="T2943" s="38" t="s">
        <v>409</v>
      </c>
      <c r="U2943" s="39">
        <f t="shared" si="92"/>
        <v>11.5</v>
      </c>
      <c r="V2943" s="40">
        <v>0.13039999999999999</v>
      </c>
      <c r="W2943" s="33">
        <f t="shared" si="91"/>
        <v>10</v>
      </c>
    </row>
    <row r="2944" spans="4:23" x14ac:dyDescent="0.2">
      <c r="D2944" s="36" t="s">
        <v>5582</v>
      </c>
      <c r="E2944" s="14">
        <v>0.05</v>
      </c>
      <c r="S2944" s="37" t="s">
        <v>5582</v>
      </c>
      <c r="T2944" s="38" t="s">
        <v>409</v>
      </c>
      <c r="U2944" s="39">
        <f t="shared" si="92"/>
        <v>11.5</v>
      </c>
      <c r="V2944" s="40">
        <v>0.13039999999999999</v>
      </c>
      <c r="W2944" s="33">
        <f t="shared" si="91"/>
        <v>10</v>
      </c>
    </row>
    <row r="2945" spans="4:23" x14ac:dyDescent="0.2">
      <c r="D2945" s="36" t="s">
        <v>5584</v>
      </c>
      <c r="E2945" s="14">
        <v>0.05</v>
      </c>
      <c r="S2945" s="37" t="s">
        <v>5584</v>
      </c>
      <c r="T2945" s="38" t="s">
        <v>409</v>
      </c>
      <c r="U2945" s="39">
        <f t="shared" si="92"/>
        <v>11.5</v>
      </c>
      <c r="V2945" s="40">
        <v>0.13039999999999999</v>
      </c>
      <c r="W2945" s="33">
        <f t="shared" si="91"/>
        <v>10</v>
      </c>
    </row>
    <row r="2946" spans="4:23" x14ac:dyDescent="0.2">
      <c r="D2946" s="36" t="s">
        <v>5586</v>
      </c>
      <c r="E2946" s="14">
        <v>0.05</v>
      </c>
      <c r="S2946" s="37" t="s">
        <v>5586</v>
      </c>
      <c r="T2946" s="38" t="s">
        <v>409</v>
      </c>
      <c r="U2946" s="39">
        <f t="shared" si="92"/>
        <v>11.5</v>
      </c>
      <c r="V2946" s="40">
        <v>0.13039999999999999</v>
      </c>
      <c r="W2946" s="33">
        <f t="shared" si="91"/>
        <v>10</v>
      </c>
    </row>
    <row r="2947" spans="4:23" x14ac:dyDescent="0.2">
      <c r="D2947" s="36" t="s">
        <v>5588</v>
      </c>
      <c r="E2947" s="14">
        <v>0.05</v>
      </c>
      <c r="S2947" s="37" t="s">
        <v>5588</v>
      </c>
      <c r="T2947" s="38" t="s">
        <v>409</v>
      </c>
      <c r="U2947" s="39">
        <f t="shared" si="92"/>
        <v>11.5</v>
      </c>
      <c r="V2947" s="40">
        <v>0.13039999999999999</v>
      </c>
      <c r="W2947" s="33">
        <f t="shared" si="91"/>
        <v>10</v>
      </c>
    </row>
    <row r="2948" spans="4:23" x14ac:dyDescent="0.2">
      <c r="D2948" s="36" t="s">
        <v>5590</v>
      </c>
      <c r="E2948" s="14">
        <v>0.05</v>
      </c>
      <c r="S2948" s="37" t="s">
        <v>5590</v>
      </c>
      <c r="T2948" s="38" t="s">
        <v>409</v>
      </c>
      <c r="U2948" s="39">
        <f t="shared" si="92"/>
        <v>11.5</v>
      </c>
      <c r="V2948" s="40">
        <v>0.13039999999999999</v>
      </c>
      <c r="W2948" s="33">
        <f t="shared" si="91"/>
        <v>10</v>
      </c>
    </row>
    <row r="2949" spans="4:23" x14ac:dyDescent="0.2">
      <c r="D2949" s="36" t="s">
        <v>5592</v>
      </c>
      <c r="E2949" s="14">
        <v>0.05</v>
      </c>
      <c r="S2949" s="37" t="s">
        <v>5592</v>
      </c>
      <c r="T2949" s="38" t="s">
        <v>409</v>
      </c>
      <c r="U2949" s="39">
        <f t="shared" si="92"/>
        <v>11.5</v>
      </c>
      <c r="V2949" s="40">
        <v>0.13039999999999999</v>
      </c>
      <c r="W2949" s="33">
        <f t="shared" ref="W2949:W3012" si="93">ROUND(U2949*IF(V2949=1,1,(1-V2949)),3)</f>
        <v>10</v>
      </c>
    </row>
    <row r="2950" spans="4:23" x14ac:dyDescent="0.2">
      <c r="D2950" s="36" t="s">
        <v>5594</v>
      </c>
      <c r="E2950" s="14">
        <v>0.05</v>
      </c>
      <c r="S2950" s="37" t="s">
        <v>5594</v>
      </c>
      <c r="T2950" s="38" t="s">
        <v>409</v>
      </c>
      <c r="U2950" s="39">
        <f t="shared" si="92"/>
        <v>11.5</v>
      </c>
      <c r="V2950" s="40">
        <v>0.13039999999999999</v>
      </c>
      <c r="W2950" s="33">
        <f t="shared" si="93"/>
        <v>10</v>
      </c>
    </row>
    <row r="2951" spans="4:23" x14ac:dyDescent="0.2">
      <c r="D2951" s="36" t="s">
        <v>5596</v>
      </c>
      <c r="E2951" s="14">
        <v>0.05</v>
      </c>
      <c r="S2951" s="37" t="s">
        <v>5596</v>
      </c>
      <c r="T2951" s="38" t="s">
        <v>409</v>
      </c>
      <c r="U2951" s="39">
        <f t="shared" si="92"/>
        <v>11.5</v>
      </c>
      <c r="V2951" s="40">
        <v>0.13039999999999999</v>
      </c>
      <c r="W2951" s="33">
        <f t="shared" si="93"/>
        <v>10</v>
      </c>
    </row>
    <row r="2952" spans="4:23" x14ac:dyDescent="0.2">
      <c r="D2952" s="36" t="s">
        <v>2226</v>
      </c>
      <c r="E2952" s="14">
        <v>0.05</v>
      </c>
      <c r="S2952" s="37" t="s">
        <v>2226</v>
      </c>
      <c r="T2952" s="38" t="s">
        <v>409</v>
      </c>
      <c r="U2952" s="39">
        <f t="shared" si="92"/>
        <v>11.5</v>
      </c>
      <c r="V2952" s="40">
        <v>0.13039999999999999</v>
      </c>
      <c r="W2952" s="33">
        <f t="shared" si="93"/>
        <v>10</v>
      </c>
    </row>
    <row r="2953" spans="4:23" x14ac:dyDescent="0.2">
      <c r="D2953" s="36" t="s">
        <v>5982</v>
      </c>
      <c r="E2953" s="14">
        <v>0.05</v>
      </c>
      <c r="S2953" s="37" t="s">
        <v>5982</v>
      </c>
      <c r="T2953" s="38" t="s">
        <v>409</v>
      </c>
      <c r="U2953" s="39">
        <f t="shared" si="92"/>
        <v>11.5</v>
      </c>
      <c r="V2953" s="40">
        <v>0.13039999999999999</v>
      </c>
      <c r="W2953" s="33">
        <f t="shared" si="93"/>
        <v>10</v>
      </c>
    </row>
    <row r="2954" spans="4:23" x14ac:dyDescent="0.2">
      <c r="D2954" s="36" t="s">
        <v>5984</v>
      </c>
      <c r="E2954" s="14">
        <v>0.05</v>
      </c>
      <c r="S2954" s="37" t="s">
        <v>5984</v>
      </c>
      <c r="T2954" s="38" t="s">
        <v>409</v>
      </c>
      <c r="U2954" s="39">
        <f t="shared" si="92"/>
        <v>11.5</v>
      </c>
      <c r="V2954" s="40">
        <v>0.13039999999999999</v>
      </c>
      <c r="W2954" s="33">
        <f t="shared" si="93"/>
        <v>10</v>
      </c>
    </row>
    <row r="2955" spans="4:23" x14ac:dyDescent="0.2">
      <c r="D2955" s="36" t="s">
        <v>5986</v>
      </c>
      <c r="E2955" s="14">
        <v>0.05</v>
      </c>
      <c r="S2955" s="37" t="s">
        <v>5986</v>
      </c>
      <c r="T2955" s="38" t="s">
        <v>409</v>
      </c>
      <c r="U2955" s="39">
        <f t="shared" si="92"/>
        <v>11.5</v>
      </c>
      <c r="V2955" s="40">
        <v>0.13039999999999999</v>
      </c>
      <c r="W2955" s="33">
        <f t="shared" si="93"/>
        <v>10</v>
      </c>
    </row>
    <row r="2956" spans="4:23" x14ac:dyDescent="0.2">
      <c r="D2956" s="36" t="s">
        <v>5988</v>
      </c>
      <c r="E2956" s="14">
        <v>0.05</v>
      </c>
      <c r="S2956" s="37" t="s">
        <v>5988</v>
      </c>
      <c r="T2956" s="38" t="s">
        <v>409</v>
      </c>
      <c r="U2956" s="39">
        <f t="shared" si="92"/>
        <v>11.5</v>
      </c>
      <c r="V2956" s="40">
        <v>0.13039999999999999</v>
      </c>
      <c r="W2956" s="33">
        <f t="shared" si="93"/>
        <v>10</v>
      </c>
    </row>
    <row r="2957" spans="4:23" x14ac:dyDescent="0.2">
      <c r="D2957" s="36" t="s">
        <v>5990</v>
      </c>
      <c r="E2957" s="14">
        <v>0.05</v>
      </c>
      <c r="S2957" s="37" t="s">
        <v>5990</v>
      </c>
      <c r="T2957" s="38" t="s">
        <v>409</v>
      </c>
      <c r="U2957" s="39">
        <f t="shared" si="92"/>
        <v>11.5</v>
      </c>
      <c r="V2957" s="40">
        <v>0.13039999999999999</v>
      </c>
      <c r="W2957" s="33">
        <f t="shared" si="93"/>
        <v>10</v>
      </c>
    </row>
    <row r="2958" spans="4:23" x14ac:dyDescent="0.2">
      <c r="D2958" s="36" t="s">
        <v>5992</v>
      </c>
      <c r="E2958" s="14">
        <v>0.05</v>
      </c>
      <c r="S2958" s="37" t="s">
        <v>5992</v>
      </c>
      <c r="T2958" s="38" t="s">
        <v>409</v>
      </c>
      <c r="U2958" s="39">
        <f t="shared" si="92"/>
        <v>11.5</v>
      </c>
      <c r="V2958" s="40">
        <v>0.13039999999999999</v>
      </c>
      <c r="W2958" s="33">
        <f t="shared" si="93"/>
        <v>10</v>
      </c>
    </row>
    <row r="2959" spans="4:23" x14ac:dyDescent="0.2">
      <c r="D2959" s="36" t="s">
        <v>5994</v>
      </c>
      <c r="E2959" s="14">
        <v>0.05</v>
      </c>
      <c r="S2959" s="37" t="s">
        <v>5994</v>
      </c>
      <c r="T2959" s="38" t="s">
        <v>409</v>
      </c>
      <c r="U2959" s="39">
        <f t="shared" si="92"/>
        <v>11.5</v>
      </c>
      <c r="V2959" s="40">
        <v>0.13039999999999999</v>
      </c>
      <c r="W2959" s="33">
        <f t="shared" si="93"/>
        <v>10</v>
      </c>
    </row>
    <row r="2960" spans="4:23" x14ac:dyDescent="0.2">
      <c r="D2960" s="36" t="s">
        <v>5996</v>
      </c>
      <c r="E2960" s="14">
        <v>0.05</v>
      </c>
      <c r="S2960" s="37" t="s">
        <v>5996</v>
      </c>
      <c r="T2960" s="38" t="s">
        <v>409</v>
      </c>
      <c r="U2960" s="39">
        <f t="shared" si="92"/>
        <v>11.5</v>
      </c>
      <c r="V2960" s="40">
        <v>0.13039999999999999</v>
      </c>
      <c r="W2960" s="33">
        <f t="shared" si="93"/>
        <v>10</v>
      </c>
    </row>
    <row r="2961" spans="4:23" x14ac:dyDescent="0.2">
      <c r="D2961" s="36" t="s">
        <v>5997</v>
      </c>
      <c r="E2961" s="14">
        <v>0.05</v>
      </c>
      <c r="S2961" s="37" t="s">
        <v>5997</v>
      </c>
      <c r="T2961" s="38" t="s">
        <v>409</v>
      </c>
      <c r="U2961" s="39">
        <f t="shared" si="92"/>
        <v>11.5</v>
      </c>
      <c r="V2961" s="40">
        <v>0.13039999999999999</v>
      </c>
      <c r="W2961" s="33">
        <f t="shared" si="93"/>
        <v>10</v>
      </c>
    </row>
    <row r="2962" spans="4:23" x14ac:dyDescent="0.2">
      <c r="D2962" s="36" t="s">
        <v>5998</v>
      </c>
      <c r="E2962" s="14">
        <v>0.05</v>
      </c>
      <c r="S2962" s="37" t="s">
        <v>5998</v>
      </c>
      <c r="T2962" s="38" t="s">
        <v>409</v>
      </c>
      <c r="U2962" s="39">
        <f t="shared" si="92"/>
        <v>11.5</v>
      </c>
      <c r="V2962" s="40">
        <v>0.13039999999999999</v>
      </c>
      <c r="W2962" s="33">
        <f t="shared" si="93"/>
        <v>10</v>
      </c>
    </row>
    <row r="2963" spans="4:23" x14ac:dyDescent="0.2">
      <c r="D2963" s="36" t="s">
        <v>6000</v>
      </c>
      <c r="E2963" s="14">
        <v>0.05</v>
      </c>
      <c r="S2963" s="37" t="s">
        <v>6000</v>
      </c>
      <c r="T2963" s="38" t="s">
        <v>409</v>
      </c>
      <c r="U2963" s="39">
        <f t="shared" si="92"/>
        <v>11.5</v>
      </c>
      <c r="V2963" s="40">
        <v>0.13039999999999999</v>
      </c>
      <c r="W2963" s="33">
        <f t="shared" si="93"/>
        <v>10</v>
      </c>
    </row>
    <row r="2964" spans="4:23" x14ac:dyDescent="0.2">
      <c r="D2964" s="36" t="s">
        <v>6002</v>
      </c>
      <c r="E2964" s="14">
        <v>0.05</v>
      </c>
      <c r="S2964" s="37" t="s">
        <v>6002</v>
      </c>
      <c r="T2964" s="38" t="s">
        <v>409</v>
      </c>
      <c r="U2964" s="39">
        <f t="shared" si="92"/>
        <v>11.5</v>
      </c>
      <c r="V2964" s="40">
        <v>0.13039999999999999</v>
      </c>
      <c r="W2964" s="33">
        <f t="shared" si="93"/>
        <v>10</v>
      </c>
    </row>
    <row r="2965" spans="4:23" x14ac:dyDescent="0.2">
      <c r="D2965" s="36" t="s">
        <v>6004</v>
      </c>
      <c r="E2965" s="14">
        <v>0.05</v>
      </c>
      <c r="S2965" s="37" t="s">
        <v>6004</v>
      </c>
      <c r="T2965" s="38" t="s">
        <v>409</v>
      </c>
      <c r="U2965" s="39">
        <f t="shared" si="92"/>
        <v>11.5</v>
      </c>
      <c r="V2965" s="40">
        <v>0.13039999999999999</v>
      </c>
      <c r="W2965" s="33">
        <f t="shared" si="93"/>
        <v>10</v>
      </c>
    </row>
    <row r="2966" spans="4:23" x14ac:dyDescent="0.2">
      <c r="D2966" s="36" t="s">
        <v>6006</v>
      </c>
      <c r="E2966" s="14">
        <v>0.05</v>
      </c>
      <c r="S2966" s="37" t="s">
        <v>6006</v>
      </c>
      <c r="T2966" s="38" t="s">
        <v>409</v>
      </c>
      <c r="U2966" s="39">
        <f t="shared" ref="U2966:U3029" si="94">$T$1</f>
        <v>11.5</v>
      </c>
      <c r="V2966" s="40">
        <v>0.13039999999999999</v>
      </c>
      <c r="W2966" s="33">
        <f t="shared" si="93"/>
        <v>10</v>
      </c>
    </row>
    <row r="2967" spans="4:23" x14ac:dyDescent="0.2">
      <c r="D2967" s="36" t="s">
        <v>6008</v>
      </c>
      <c r="E2967" s="14">
        <v>0.05</v>
      </c>
      <c r="S2967" s="37" t="s">
        <v>6008</v>
      </c>
      <c r="T2967" s="38" t="s">
        <v>409</v>
      </c>
      <c r="U2967" s="39">
        <f t="shared" si="94"/>
        <v>11.5</v>
      </c>
      <c r="V2967" s="40">
        <v>0.13039999999999999</v>
      </c>
      <c r="W2967" s="33">
        <f t="shared" si="93"/>
        <v>10</v>
      </c>
    </row>
    <row r="2968" spans="4:23" x14ac:dyDescent="0.2">
      <c r="D2968" s="36" t="s">
        <v>6010</v>
      </c>
      <c r="E2968" s="14">
        <v>0.05</v>
      </c>
      <c r="S2968" s="37" t="s">
        <v>6010</v>
      </c>
      <c r="T2968" s="38" t="s">
        <v>409</v>
      </c>
      <c r="U2968" s="39">
        <f t="shared" si="94"/>
        <v>11.5</v>
      </c>
      <c r="V2968" s="40">
        <v>0.13039999999999999</v>
      </c>
      <c r="W2968" s="33">
        <f t="shared" si="93"/>
        <v>10</v>
      </c>
    </row>
    <row r="2969" spans="4:23" x14ac:dyDescent="0.2">
      <c r="D2969" s="36" t="s">
        <v>414</v>
      </c>
      <c r="E2969" s="14">
        <v>0.05</v>
      </c>
      <c r="S2969" s="37" t="s">
        <v>414</v>
      </c>
      <c r="T2969" s="38" t="s">
        <v>409</v>
      </c>
      <c r="U2969" s="39">
        <f t="shared" si="94"/>
        <v>11.5</v>
      </c>
      <c r="V2969" s="40">
        <v>0.13039999999999999</v>
      </c>
      <c r="W2969" s="33">
        <f t="shared" si="93"/>
        <v>10</v>
      </c>
    </row>
    <row r="2970" spans="4:23" x14ac:dyDescent="0.2">
      <c r="D2970" s="36" t="s">
        <v>3765</v>
      </c>
      <c r="E2970" s="14">
        <v>0.05</v>
      </c>
      <c r="S2970" s="37" t="s">
        <v>3765</v>
      </c>
      <c r="T2970" s="38" t="s">
        <v>409</v>
      </c>
      <c r="U2970" s="39">
        <f t="shared" si="94"/>
        <v>11.5</v>
      </c>
      <c r="V2970" s="40">
        <v>0.13039999999999999</v>
      </c>
      <c r="W2970" s="33">
        <f t="shared" si="93"/>
        <v>10</v>
      </c>
    </row>
    <row r="2971" spans="4:23" x14ac:dyDescent="0.2">
      <c r="D2971" s="36" t="s">
        <v>3767</v>
      </c>
      <c r="E2971" s="14">
        <v>0.05</v>
      </c>
      <c r="S2971" s="37" t="s">
        <v>3767</v>
      </c>
      <c r="T2971" s="38" t="s">
        <v>409</v>
      </c>
      <c r="U2971" s="39">
        <f t="shared" si="94"/>
        <v>11.5</v>
      </c>
      <c r="V2971" s="40">
        <v>0.13039999999999999</v>
      </c>
      <c r="W2971" s="33">
        <f t="shared" si="93"/>
        <v>10</v>
      </c>
    </row>
    <row r="2972" spans="4:23" x14ac:dyDescent="0.2">
      <c r="D2972" s="36" t="s">
        <v>3769</v>
      </c>
      <c r="E2972" s="14">
        <v>0.05</v>
      </c>
      <c r="S2972" s="37" t="s">
        <v>3769</v>
      </c>
      <c r="T2972" s="38" t="s">
        <v>409</v>
      </c>
      <c r="U2972" s="39">
        <f t="shared" si="94"/>
        <v>11.5</v>
      </c>
      <c r="V2972" s="40">
        <v>0.13039999999999999</v>
      </c>
      <c r="W2972" s="33">
        <f t="shared" si="93"/>
        <v>10</v>
      </c>
    </row>
    <row r="2973" spans="4:23" x14ac:dyDescent="0.2">
      <c r="D2973" s="36" t="s">
        <v>3771</v>
      </c>
      <c r="E2973" s="14">
        <v>0.05</v>
      </c>
      <c r="S2973" s="37" t="s">
        <v>3771</v>
      </c>
      <c r="T2973" s="38" t="s">
        <v>409</v>
      </c>
      <c r="U2973" s="39">
        <f t="shared" si="94"/>
        <v>11.5</v>
      </c>
      <c r="V2973" s="40">
        <v>0.13039999999999999</v>
      </c>
      <c r="W2973" s="33">
        <f t="shared" si="93"/>
        <v>10</v>
      </c>
    </row>
    <row r="2974" spans="4:23" x14ac:dyDescent="0.2">
      <c r="D2974" s="36" t="s">
        <v>3773</v>
      </c>
      <c r="E2974" s="14">
        <v>0.05</v>
      </c>
      <c r="S2974" s="37" t="s">
        <v>3773</v>
      </c>
      <c r="T2974" s="38" t="s">
        <v>409</v>
      </c>
      <c r="U2974" s="39">
        <f t="shared" si="94"/>
        <v>11.5</v>
      </c>
      <c r="V2974" s="40">
        <v>0.13039999999999999</v>
      </c>
      <c r="W2974" s="33">
        <f t="shared" si="93"/>
        <v>10</v>
      </c>
    </row>
    <row r="2975" spans="4:23" x14ac:dyDescent="0.2">
      <c r="D2975" s="36" t="s">
        <v>415</v>
      </c>
      <c r="E2975" s="14">
        <v>0.05</v>
      </c>
      <c r="S2975" s="37" t="s">
        <v>415</v>
      </c>
      <c r="T2975" s="38" t="s">
        <v>409</v>
      </c>
      <c r="U2975" s="39">
        <f t="shared" si="94"/>
        <v>11.5</v>
      </c>
      <c r="V2975" s="40">
        <v>0.13039999999999999</v>
      </c>
      <c r="W2975" s="33">
        <f t="shared" si="93"/>
        <v>10</v>
      </c>
    </row>
    <row r="2976" spans="4:23" x14ac:dyDescent="0.2">
      <c r="D2976" s="36" t="s">
        <v>416</v>
      </c>
      <c r="E2976" s="14">
        <v>0.05</v>
      </c>
      <c r="S2976" s="37" t="s">
        <v>416</v>
      </c>
      <c r="T2976" s="38" t="s">
        <v>409</v>
      </c>
      <c r="U2976" s="39">
        <f t="shared" si="94"/>
        <v>11.5</v>
      </c>
      <c r="V2976" s="40">
        <v>0.13039999999999999</v>
      </c>
      <c r="W2976" s="33">
        <f t="shared" si="93"/>
        <v>10</v>
      </c>
    </row>
    <row r="2977" spans="4:23" x14ac:dyDescent="0.2">
      <c r="D2977" s="36" t="s">
        <v>3775</v>
      </c>
      <c r="E2977" s="14">
        <v>0.05</v>
      </c>
      <c r="S2977" s="37" t="s">
        <v>3775</v>
      </c>
      <c r="T2977" s="38" t="s">
        <v>409</v>
      </c>
      <c r="U2977" s="39">
        <f t="shared" si="94"/>
        <v>11.5</v>
      </c>
      <c r="V2977" s="40">
        <v>0.13039999999999999</v>
      </c>
      <c r="W2977" s="33">
        <f t="shared" si="93"/>
        <v>10</v>
      </c>
    </row>
    <row r="2978" spans="4:23" x14ac:dyDescent="0.2">
      <c r="D2978" s="36" t="s">
        <v>3777</v>
      </c>
      <c r="E2978" s="14">
        <v>0.05</v>
      </c>
      <c r="S2978" s="37" t="s">
        <v>3777</v>
      </c>
      <c r="T2978" s="38" t="s">
        <v>409</v>
      </c>
      <c r="U2978" s="39">
        <f t="shared" si="94"/>
        <v>11.5</v>
      </c>
      <c r="V2978" s="40">
        <v>0.13039999999999999</v>
      </c>
      <c r="W2978" s="33">
        <f t="shared" si="93"/>
        <v>10</v>
      </c>
    </row>
    <row r="2979" spans="4:23" x14ac:dyDescent="0.2">
      <c r="D2979" s="36" t="s">
        <v>417</v>
      </c>
      <c r="E2979" s="14">
        <v>0.05</v>
      </c>
      <c r="S2979" s="37" t="s">
        <v>417</v>
      </c>
      <c r="T2979" s="38" t="s">
        <v>409</v>
      </c>
      <c r="U2979" s="39">
        <f t="shared" si="94"/>
        <v>11.5</v>
      </c>
      <c r="V2979" s="40">
        <v>0.13039999999999999</v>
      </c>
      <c r="W2979" s="33">
        <f t="shared" si="93"/>
        <v>10</v>
      </c>
    </row>
    <row r="2980" spans="4:23" x14ac:dyDescent="0.2">
      <c r="D2980" s="36" t="s">
        <v>418</v>
      </c>
      <c r="E2980" s="14">
        <v>0.05</v>
      </c>
      <c r="S2980" s="37" t="s">
        <v>418</v>
      </c>
      <c r="T2980" s="38" t="s">
        <v>409</v>
      </c>
      <c r="U2980" s="39">
        <f t="shared" si="94"/>
        <v>11.5</v>
      </c>
      <c r="V2980" s="40">
        <v>0.13039999999999999</v>
      </c>
      <c r="W2980" s="33">
        <f t="shared" si="93"/>
        <v>10</v>
      </c>
    </row>
    <row r="2981" spans="4:23" x14ac:dyDescent="0.2">
      <c r="D2981" s="36" t="s">
        <v>3779</v>
      </c>
      <c r="E2981" s="14">
        <v>0.05</v>
      </c>
      <c r="S2981" s="37" t="s">
        <v>3779</v>
      </c>
      <c r="T2981" s="38" t="s">
        <v>409</v>
      </c>
      <c r="U2981" s="39">
        <f t="shared" si="94"/>
        <v>11.5</v>
      </c>
      <c r="V2981" s="40">
        <v>0.13039999999999999</v>
      </c>
      <c r="W2981" s="33">
        <f t="shared" si="93"/>
        <v>10</v>
      </c>
    </row>
    <row r="2982" spans="4:23" x14ac:dyDescent="0.2">
      <c r="D2982" s="36" t="s">
        <v>3780</v>
      </c>
      <c r="E2982" s="14">
        <v>0.05</v>
      </c>
      <c r="S2982" s="37" t="s">
        <v>3780</v>
      </c>
      <c r="T2982" s="38" t="s">
        <v>409</v>
      </c>
      <c r="U2982" s="39">
        <f t="shared" si="94"/>
        <v>11.5</v>
      </c>
      <c r="V2982" s="40">
        <v>0.13039999999999999</v>
      </c>
      <c r="W2982" s="33">
        <f t="shared" si="93"/>
        <v>10</v>
      </c>
    </row>
    <row r="2983" spans="4:23" x14ac:dyDescent="0.2">
      <c r="D2983" s="36" t="s">
        <v>419</v>
      </c>
      <c r="E2983" s="14">
        <v>0.05</v>
      </c>
      <c r="S2983" s="37" t="s">
        <v>419</v>
      </c>
      <c r="T2983" s="38" t="s">
        <v>409</v>
      </c>
      <c r="U2983" s="39">
        <f t="shared" si="94"/>
        <v>11.5</v>
      </c>
      <c r="V2983" s="40">
        <v>0.13039999999999999</v>
      </c>
      <c r="W2983" s="33">
        <f t="shared" si="93"/>
        <v>10</v>
      </c>
    </row>
    <row r="2984" spans="4:23" x14ac:dyDescent="0.2">
      <c r="D2984" s="36" t="s">
        <v>3781</v>
      </c>
      <c r="E2984" s="14">
        <v>0.05</v>
      </c>
      <c r="S2984" s="37" t="s">
        <v>3781</v>
      </c>
      <c r="T2984" s="38" t="s">
        <v>409</v>
      </c>
      <c r="U2984" s="39">
        <f t="shared" si="94"/>
        <v>11.5</v>
      </c>
      <c r="V2984" s="40">
        <v>0.13039999999999999</v>
      </c>
      <c r="W2984" s="33">
        <f t="shared" si="93"/>
        <v>10</v>
      </c>
    </row>
    <row r="2985" spans="4:23" x14ac:dyDescent="0.2">
      <c r="D2985" s="36" t="s">
        <v>3783</v>
      </c>
      <c r="E2985" s="14">
        <v>0.05</v>
      </c>
      <c r="S2985" s="37" t="s">
        <v>3783</v>
      </c>
      <c r="T2985" s="38" t="s">
        <v>409</v>
      </c>
      <c r="U2985" s="39">
        <f t="shared" si="94"/>
        <v>11.5</v>
      </c>
      <c r="V2985" s="40">
        <v>0.13039999999999999</v>
      </c>
      <c r="W2985" s="33">
        <f t="shared" si="93"/>
        <v>10</v>
      </c>
    </row>
    <row r="2986" spans="4:23" x14ac:dyDescent="0.2">
      <c r="D2986" s="36" t="s">
        <v>3785</v>
      </c>
      <c r="E2986" s="14">
        <v>0.05</v>
      </c>
      <c r="S2986" s="37" t="s">
        <v>3785</v>
      </c>
      <c r="T2986" s="38" t="s">
        <v>409</v>
      </c>
      <c r="U2986" s="39">
        <f t="shared" si="94"/>
        <v>11.5</v>
      </c>
      <c r="V2986" s="40">
        <v>0.13039999999999999</v>
      </c>
      <c r="W2986" s="33">
        <f t="shared" si="93"/>
        <v>10</v>
      </c>
    </row>
    <row r="2987" spans="4:23" x14ac:dyDescent="0.2">
      <c r="D2987" s="36" t="s">
        <v>420</v>
      </c>
      <c r="E2987" s="14">
        <v>0.05</v>
      </c>
      <c r="S2987" s="37" t="s">
        <v>420</v>
      </c>
      <c r="T2987" s="38" t="s">
        <v>409</v>
      </c>
      <c r="U2987" s="39">
        <f t="shared" si="94"/>
        <v>11.5</v>
      </c>
      <c r="V2987" s="40">
        <v>0.13039999999999999</v>
      </c>
      <c r="W2987" s="33">
        <f t="shared" si="93"/>
        <v>10</v>
      </c>
    </row>
    <row r="2988" spans="4:23" x14ac:dyDescent="0.2">
      <c r="D2988" s="36" t="s">
        <v>3787</v>
      </c>
      <c r="E2988" s="14">
        <v>0.05</v>
      </c>
      <c r="S2988" s="37" t="s">
        <v>3787</v>
      </c>
      <c r="T2988" s="38" t="s">
        <v>409</v>
      </c>
      <c r="U2988" s="39">
        <f t="shared" si="94"/>
        <v>11.5</v>
      </c>
      <c r="V2988" s="40">
        <v>0.13039999999999999</v>
      </c>
      <c r="W2988" s="33">
        <f t="shared" si="93"/>
        <v>10</v>
      </c>
    </row>
    <row r="2989" spans="4:23" x14ac:dyDescent="0.2">
      <c r="D2989" s="36" t="s">
        <v>3789</v>
      </c>
      <c r="E2989" s="14">
        <v>0.05</v>
      </c>
      <c r="S2989" s="37" t="s">
        <v>3789</v>
      </c>
      <c r="T2989" s="38" t="s">
        <v>409</v>
      </c>
      <c r="U2989" s="39">
        <f t="shared" si="94"/>
        <v>11.5</v>
      </c>
      <c r="V2989" s="40">
        <v>0.13039999999999999</v>
      </c>
      <c r="W2989" s="33">
        <f t="shared" si="93"/>
        <v>10</v>
      </c>
    </row>
    <row r="2990" spans="4:23" x14ac:dyDescent="0.2">
      <c r="D2990" s="36" t="s">
        <v>3791</v>
      </c>
      <c r="E2990" s="14">
        <v>0.05</v>
      </c>
      <c r="S2990" s="37" t="s">
        <v>3791</v>
      </c>
      <c r="T2990" s="38" t="s">
        <v>409</v>
      </c>
      <c r="U2990" s="39">
        <f t="shared" si="94"/>
        <v>11.5</v>
      </c>
      <c r="V2990" s="40">
        <v>0.13039999999999999</v>
      </c>
      <c r="W2990" s="33">
        <f t="shared" si="93"/>
        <v>10</v>
      </c>
    </row>
    <row r="2991" spans="4:23" x14ac:dyDescent="0.2">
      <c r="D2991" s="36" t="s">
        <v>3792</v>
      </c>
      <c r="E2991" s="14">
        <v>0.05</v>
      </c>
      <c r="S2991" s="37" t="s">
        <v>3792</v>
      </c>
      <c r="T2991" s="38" t="s">
        <v>409</v>
      </c>
      <c r="U2991" s="39">
        <f t="shared" si="94"/>
        <v>11.5</v>
      </c>
      <c r="V2991" s="40">
        <v>0.13039999999999999</v>
      </c>
      <c r="W2991" s="33">
        <f t="shared" si="93"/>
        <v>10</v>
      </c>
    </row>
    <row r="2992" spans="4:23" x14ac:dyDescent="0.2">
      <c r="D2992" s="36" t="s">
        <v>3794</v>
      </c>
      <c r="E2992" s="14">
        <v>0.05</v>
      </c>
      <c r="S2992" s="37" t="s">
        <v>3794</v>
      </c>
      <c r="T2992" s="38" t="s">
        <v>409</v>
      </c>
      <c r="U2992" s="39">
        <f t="shared" si="94"/>
        <v>11.5</v>
      </c>
      <c r="V2992" s="40">
        <v>0.13039999999999999</v>
      </c>
      <c r="W2992" s="33">
        <f t="shared" si="93"/>
        <v>10</v>
      </c>
    </row>
    <row r="2993" spans="4:23" x14ac:dyDescent="0.2">
      <c r="D2993" s="36" t="s">
        <v>3795</v>
      </c>
      <c r="E2993" s="14">
        <v>0.05</v>
      </c>
      <c r="S2993" s="37" t="s">
        <v>3795</v>
      </c>
      <c r="T2993" s="38" t="s">
        <v>409</v>
      </c>
      <c r="U2993" s="39">
        <f t="shared" si="94"/>
        <v>11.5</v>
      </c>
      <c r="V2993" s="40">
        <v>0.13039999999999999</v>
      </c>
      <c r="W2993" s="33">
        <f t="shared" si="93"/>
        <v>10</v>
      </c>
    </row>
    <row r="2994" spans="4:23" x14ac:dyDescent="0.2">
      <c r="D2994" s="36" t="s">
        <v>3797</v>
      </c>
      <c r="E2994" s="14">
        <v>0.05</v>
      </c>
      <c r="S2994" s="37" t="s">
        <v>3797</v>
      </c>
      <c r="T2994" s="38" t="s">
        <v>409</v>
      </c>
      <c r="U2994" s="39">
        <f t="shared" si="94"/>
        <v>11.5</v>
      </c>
      <c r="V2994" s="40">
        <v>0.13039999999999999</v>
      </c>
      <c r="W2994" s="33">
        <f t="shared" si="93"/>
        <v>10</v>
      </c>
    </row>
    <row r="2995" spans="4:23" x14ac:dyDescent="0.2">
      <c r="D2995" s="36" t="s">
        <v>3799</v>
      </c>
      <c r="E2995" s="14">
        <v>0.05</v>
      </c>
      <c r="S2995" s="37" t="s">
        <v>3799</v>
      </c>
      <c r="T2995" s="38" t="s">
        <v>409</v>
      </c>
      <c r="U2995" s="39">
        <f t="shared" si="94"/>
        <v>11.5</v>
      </c>
      <c r="V2995" s="40">
        <v>0.13039999999999999</v>
      </c>
      <c r="W2995" s="33">
        <f t="shared" si="93"/>
        <v>10</v>
      </c>
    </row>
    <row r="2996" spans="4:23" x14ac:dyDescent="0.2">
      <c r="D2996" s="36" t="s">
        <v>3800</v>
      </c>
      <c r="E2996" s="14">
        <v>0.05</v>
      </c>
      <c r="S2996" s="37" t="s">
        <v>3800</v>
      </c>
      <c r="T2996" s="38" t="s">
        <v>409</v>
      </c>
      <c r="U2996" s="39">
        <f t="shared" si="94"/>
        <v>11.5</v>
      </c>
      <c r="V2996" s="40">
        <v>0.13039999999999999</v>
      </c>
      <c r="W2996" s="33">
        <f t="shared" si="93"/>
        <v>10</v>
      </c>
    </row>
    <row r="2997" spans="4:23" x14ac:dyDescent="0.2">
      <c r="D2997" s="36" t="s">
        <v>5863</v>
      </c>
      <c r="E2997" s="14">
        <v>0.05</v>
      </c>
      <c r="S2997" s="37" t="s">
        <v>5863</v>
      </c>
      <c r="T2997" s="38" t="s">
        <v>409</v>
      </c>
      <c r="U2997" s="39">
        <f t="shared" si="94"/>
        <v>11.5</v>
      </c>
      <c r="V2997" s="40">
        <v>0.13039999999999999</v>
      </c>
      <c r="W2997" s="33">
        <f t="shared" si="93"/>
        <v>10</v>
      </c>
    </row>
    <row r="2998" spans="4:23" x14ac:dyDescent="0.2">
      <c r="D2998" s="36" t="s">
        <v>5865</v>
      </c>
      <c r="E2998" s="14">
        <v>0.05</v>
      </c>
      <c r="S2998" s="37" t="s">
        <v>5865</v>
      </c>
      <c r="T2998" s="38" t="s">
        <v>409</v>
      </c>
      <c r="U2998" s="39">
        <f t="shared" si="94"/>
        <v>11.5</v>
      </c>
      <c r="V2998" s="40">
        <v>0.13039999999999999</v>
      </c>
      <c r="W2998" s="33">
        <f t="shared" si="93"/>
        <v>10</v>
      </c>
    </row>
    <row r="2999" spans="4:23" x14ac:dyDescent="0.2">
      <c r="D2999" s="36" t="s">
        <v>5867</v>
      </c>
      <c r="E2999" s="14">
        <v>0.05</v>
      </c>
      <c r="S2999" s="37" t="s">
        <v>5867</v>
      </c>
      <c r="T2999" s="38" t="s">
        <v>409</v>
      </c>
      <c r="U2999" s="39">
        <f t="shared" si="94"/>
        <v>11.5</v>
      </c>
      <c r="V2999" s="40">
        <v>0.13039999999999999</v>
      </c>
      <c r="W2999" s="33">
        <f t="shared" si="93"/>
        <v>10</v>
      </c>
    </row>
    <row r="3000" spans="4:23" x14ac:dyDescent="0.2">
      <c r="D3000" s="36" t="s">
        <v>5869</v>
      </c>
      <c r="E3000" s="14">
        <v>0.05</v>
      </c>
      <c r="S3000" s="37" t="s">
        <v>5869</v>
      </c>
      <c r="T3000" s="38" t="s">
        <v>409</v>
      </c>
      <c r="U3000" s="39">
        <f t="shared" si="94"/>
        <v>11.5</v>
      </c>
      <c r="V3000" s="40">
        <v>0.13039999999999999</v>
      </c>
      <c r="W3000" s="33">
        <f t="shared" si="93"/>
        <v>10</v>
      </c>
    </row>
    <row r="3001" spans="4:23" x14ac:dyDescent="0.2">
      <c r="D3001" s="36" t="s">
        <v>5871</v>
      </c>
      <c r="E3001" s="14">
        <v>0.05</v>
      </c>
      <c r="S3001" s="37" t="s">
        <v>5871</v>
      </c>
      <c r="T3001" s="38" t="s">
        <v>409</v>
      </c>
      <c r="U3001" s="39">
        <f t="shared" si="94"/>
        <v>11.5</v>
      </c>
      <c r="V3001" s="40">
        <v>0.13039999999999999</v>
      </c>
      <c r="W3001" s="33">
        <f t="shared" si="93"/>
        <v>10</v>
      </c>
    </row>
    <row r="3002" spans="4:23" x14ac:dyDescent="0.2">
      <c r="D3002" s="36" t="s">
        <v>5873</v>
      </c>
      <c r="E3002" s="14">
        <v>0.05</v>
      </c>
      <c r="S3002" s="37" t="s">
        <v>5873</v>
      </c>
      <c r="T3002" s="38" t="s">
        <v>409</v>
      </c>
      <c r="U3002" s="39">
        <f t="shared" si="94"/>
        <v>11.5</v>
      </c>
      <c r="V3002" s="40">
        <v>0.13039999999999999</v>
      </c>
      <c r="W3002" s="33">
        <f t="shared" si="93"/>
        <v>10</v>
      </c>
    </row>
    <row r="3003" spans="4:23" x14ac:dyDescent="0.2">
      <c r="D3003" s="36" t="s">
        <v>5875</v>
      </c>
      <c r="E3003" s="14">
        <v>0.05</v>
      </c>
      <c r="S3003" s="37" t="s">
        <v>5875</v>
      </c>
      <c r="T3003" s="38" t="s">
        <v>409</v>
      </c>
      <c r="U3003" s="39">
        <f t="shared" si="94"/>
        <v>11.5</v>
      </c>
      <c r="V3003" s="40">
        <v>0.13039999999999999</v>
      </c>
      <c r="W3003" s="33">
        <f t="shared" si="93"/>
        <v>10</v>
      </c>
    </row>
    <row r="3004" spans="4:23" x14ac:dyDescent="0.2">
      <c r="D3004" s="36" t="s">
        <v>5877</v>
      </c>
      <c r="E3004" s="14">
        <v>0.05</v>
      </c>
      <c r="S3004" s="37" t="s">
        <v>5877</v>
      </c>
      <c r="T3004" s="38" t="s">
        <v>409</v>
      </c>
      <c r="U3004" s="39">
        <f t="shared" si="94"/>
        <v>11.5</v>
      </c>
      <c r="V3004" s="40">
        <v>0.13039999999999999</v>
      </c>
      <c r="W3004" s="33">
        <f t="shared" si="93"/>
        <v>10</v>
      </c>
    </row>
    <row r="3005" spans="4:23" x14ac:dyDescent="0.2">
      <c r="D3005" s="36" t="s">
        <v>5878</v>
      </c>
      <c r="E3005" s="14">
        <v>0.05</v>
      </c>
      <c r="S3005" s="37" t="s">
        <v>5878</v>
      </c>
      <c r="T3005" s="38" t="s">
        <v>409</v>
      </c>
      <c r="U3005" s="39">
        <f t="shared" si="94"/>
        <v>11.5</v>
      </c>
      <c r="V3005" s="40">
        <v>0.13039999999999999</v>
      </c>
      <c r="W3005" s="33">
        <f t="shared" si="93"/>
        <v>10</v>
      </c>
    </row>
    <row r="3006" spans="4:23" x14ac:dyDescent="0.2">
      <c r="D3006" s="36" t="s">
        <v>5880</v>
      </c>
      <c r="E3006" s="14">
        <v>0.05</v>
      </c>
      <c r="S3006" s="37" t="s">
        <v>5880</v>
      </c>
      <c r="T3006" s="38" t="s">
        <v>409</v>
      </c>
      <c r="U3006" s="39">
        <f t="shared" si="94"/>
        <v>11.5</v>
      </c>
      <c r="V3006" s="40">
        <v>0.13039999999999999</v>
      </c>
      <c r="W3006" s="33">
        <f t="shared" si="93"/>
        <v>10</v>
      </c>
    </row>
    <row r="3007" spans="4:23" x14ac:dyDescent="0.2">
      <c r="D3007" s="36" t="s">
        <v>5881</v>
      </c>
      <c r="E3007" s="14">
        <v>0.05</v>
      </c>
      <c r="S3007" s="37" t="s">
        <v>5881</v>
      </c>
      <c r="T3007" s="38" t="s">
        <v>409</v>
      </c>
      <c r="U3007" s="39">
        <f t="shared" si="94"/>
        <v>11.5</v>
      </c>
      <c r="V3007" s="40">
        <v>0.13039999999999999</v>
      </c>
      <c r="W3007" s="33">
        <f t="shared" si="93"/>
        <v>10</v>
      </c>
    </row>
    <row r="3008" spans="4:23" x14ac:dyDescent="0.2">
      <c r="D3008" s="36" t="s">
        <v>5882</v>
      </c>
      <c r="E3008" s="14">
        <v>0.05</v>
      </c>
      <c r="S3008" s="37" t="s">
        <v>5882</v>
      </c>
      <c r="T3008" s="38" t="s">
        <v>409</v>
      </c>
      <c r="U3008" s="39">
        <f t="shared" si="94"/>
        <v>11.5</v>
      </c>
      <c r="V3008" s="40">
        <v>0.13039999999999999</v>
      </c>
      <c r="W3008" s="33">
        <f t="shared" si="93"/>
        <v>10</v>
      </c>
    </row>
    <row r="3009" spans="4:23" x14ac:dyDescent="0.2">
      <c r="D3009" s="36" t="s">
        <v>5884</v>
      </c>
      <c r="E3009" s="14">
        <v>0.05</v>
      </c>
      <c r="S3009" s="37" t="s">
        <v>5884</v>
      </c>
      <c r="T3009" s="38" t="s">
        <v>409</v>
      </c>
      <c r="U3009" s="39">
        <f t="shared" si="94"/>
        <v>11.5</v>
      </c>
      <c r="V3009" s="40">
        <v>0.13039999999999999</v>
      </c>
      <c r="W3009" s="33">
        <f t="shared" si="93"/>
        <v>10</v>
      </c>
    </row>
    <row r="3010" spans="4:23" x14ac:dyDescent="0.2">
      <c r="D3010" s="36" t="s">
        <v>5885</v>
      </c>
      <c r="E3010" s="14">
        <v>0.05</v>
      </c>
      <c r="S3010" s="37" t="s">
        <v>5885</v>
      </c>
      <c r="T3010" s="38" t="s">
        <v>409</v>
      </c>
      <c r="U3010" s="39">
        <f t="shared" si="94"/>
        <v>11.5</v>
      </c>
      <c r="V3010" s="40">
        <v>0.13039999999999999</v>
      </c>
      <c r="W3010" s="33">
        <f t="shared" si="93"/>
        <v>10</v>
      </c>
    </row>
    <row r="3011" spans="4:23" x14ac:dyDescent="0.2">
      <c r="D3011" s="36" t="s">
        <v>5886</v>
      </c>
      <c r="E3011" s="14">
        <v>0.05</v>
      </c>
      <c r="S3011" s="37" t="s">
        <v>5886</v>
      </c>
      <c r="T3011" s="38" t="s">
        <v>409</v>
      </c>
      <c r="U3011" s="39">
        <f t="shared" si="94"/>
        <v>11.5</v>
      </c>
      <c r="V3011" s="40">
        <v>0.13039999999999999</v>
      </c>
      <c r="W3011" s="33">
        <f t="shared" si="93"/>
        <v>10</v>
      </c>
    </row>
    <row r="3012" spans="4:23" x14ac:dyDescent="0.2">
      <c r="D3012" s="36" t="s">
        <v>5888</v>
      </c>
      <c r="E3012" s="14">
        <v>0.05</v>
      </c>
      <c r="S3012" s="37" t="s">
        <v>5888</v>
      </c>
      <c r="T3012" s="38" t="s">
        <v>409</v>
      </c>
      <c r="U3012" s="39">
        <f t="shared" si="94"/>
        <v>11.5</v>
      </c>
      <c r="V3012" s="40">
        <v>0.13039999999999999</v>
      </c>
      <c r="W3012" s="33">
        <f t="shared" si="93"/>
        <v>10</v>
      </c>
    </row>
    <row r="3013" spans="4:23" x14ac:dyDescent="0.2">
      <c r="D3013" s="36" t="s">
        <v>5890</v>
      </c>
      <c r="E3013" s="14">
        <v>0.05</v>
      </c>
      <c r="S3013" s="37" t="s">
        <v>5890</v>
      </c>
      <c r="T3013" s="38" t="s">
        <v>409</v>
      </c>
      <c r="U3013" s="39">
        <f t="shared" si="94"/>
        <v>11.5</v>
      </c>
      <c r="V3013" s="40">
        <v>0.13039999999999999</v>
      </c>
      <c r="W3013" s="33">
        <f t="shared" ref="W3013:W3076" si="95">ROUND(U3013*IF(V3013=1,1,(1-V3013)),3)</f>
        <v>10</v>
      </c>
    </row>
    <row r="3014" spans="4:23" x14ac:dyDescent="0.2">
      <c r="D3014" s="36" t="s">
        <v>5892</v>
      </c>
      <c r="E3014" s="14">
        <v>0.05</v>
      </c>
      <c r="S3014" s="37" t="s">
        <v>5892</v>
      </c>
      <c r="T3014" s="38" t="s">
        <v>409</v>
      </c>
      <c r="U3014" s="39">
        <f t="shared" si="94"/>
        <v>11.5</v>
      </c>
      <c r="V3014" s="40">
        <v>0.13039999999999999</v>
      </c>
      <c r="W3014" s="33">
        <f t="shared" si="95"/>
        <v>10</v>
      </c>
    </row>
    <row r="3015" spans="4:23" x14ac:dyDescent="0.2">
      <c r="D3015" s="36" t="s">
        <v>5894</v>
      </c>
      <c r="E3015" s="14">
        <v>0.05</v>
      </c>
      <c r="S3015" s="37" t="s">
        <v>5894</v>
      </c>
      <c r="T3015" s="38" t="s">
        <v>409</v>
      </c>
      <c r="U3015" s="39">
        <f t="shared" si="94"/>
        <v>11.5</v>
      </c>
      <c r="V3015" s="40">
        <v>0.13039999999999999</v>
      </c>
      <c r="W3015" s="33">
        <f t="shared" si="95"/>
        <v>10</v>
      </c>
    </row>
    <row r="3016" spans="4:23" x14ac:dyDescent="0.2">
      <c r="D3016" s="36" t="s">
        <v>5895</v>
      </c>
      <c r="E3016" s="14">
        <v>0.05</v>
      </c>
      <c r="S3016" s="37" t="s">
        <v>5895</v>
      </c>
      <c r="T3016" s="38" t="s">
        <v>409</v>
      </c>
      <c r="U3016" s="39">
        <f t="shared" si="94"/>
        <v>11.5</v>
      </c>
      <c r="V3016" s="40">
        <v>0.13039999999999999</v>
      </c>
      <c r="W3016" s="33">
        <f t="shared" si="95"/>
        <v>10</v>
      </c>
    </row>
    <row r="3017" spans="4:23" x14ac:dyDescent="0.2">
      <c r="D3017" s="36" t="s">
        <v>5897</v>
      </c>
      <c r="E3017" s="14">
        <v>0.05</v>
      </c>
      <c r="S3017" s="37" t="s">
        <v>5897</v>
      </c>
      <c r="T3017" s="38" t="s">
        <v>409</v>
      </c>
      <c r="U3017" s="39">
        <f t="shared" si="94"/>
        <v>11.5</v>
      </c>
      <c r="V3017" s="40">
        <v>0.13039999999999999</v>
      </c>
      <c r="W3017" s="33">
        <f t="shared" si="95"/>
        <v>10</v>
      </c>
    </row>
    <row r="3018" spans="4:23" x14ac:dyDescent="0.2">
      <c r="D3018" s="36" t="s">
        <v>822</v>
      </c>
      <c r="E3018" s="14">
        <v>0.05</v>
      </c>
      <c r="S3018" s="37" t="s">
        <v>822</v>
      </c>
      <c r="T3018" s="38" t="s">
        <v>409</v>
      </c>
      <c r="U3018" s="39">
        <f t="shared" si="94"/>
        <v>11.5</v>
      </c>
      <c r="V3018" s="40">
        <v>0.13039999999999999</v>
      </c>
      <c r="W3018" s="33">
        <f t="shared" si="95"/>
        <v>10</v>
      </c>
    </row>
    <row r="3019" spans="4:23" x14ac:dyDescent="0.2">
      <c r="D3019" s="36" t="s">
        <v>824</v>
      </c>
      <c r="E3019" s="14">
        <v>0.05</v>
      </c>
      <c r="S3019" s="37" t="s">
        <v>824</v>
      </c>
      <c r="T3019" s="38" t="s">
        <v>409</v>
      </c>
      <c r="U3019" s="39">
        <f t="shared" si="94"/>
        <v>11.5</v>
      </c>
      <c r="V3019" s="40">
        <v>0.13039999999999999</v>
      </c>
      <c r="W3019" s="33">
        <f t="shared" si="95"/>
        <v>10</v>
      </c>
    </row>
    <row r="3020" spans="4:23" x14ac:dyDescent="0.2">
      <c r="D3020" s="36" t="s">
        <v>826</v>
      </c>
      <c r="E3020" s="14">
        <v>0.05</v>
      </c>
      <c r="S3020" s="37" t="s">
        <v>826</v>
      </c>
      <c r="T3020" s="38" t="s">
        <v>409</v>
      </c>
      <c r="U3020" s="39">
        <f t="shared" si="94"/>
        <v>11.5</v>
      </c>
      <c r="V3020" s="40">
        <v>0.13039999999999999</v>
      </c>
      <c r="W3020" s="33">
        <f t="shared" si="95"/>
        <v>10</v>
      </c>
    </row>
    <row r="3021" spans="4:23" x14ac:dyDescent="0.2">
      <c r="D3021" s="36" t="s">
        <v>828</v>
      </c>
      <c r="E3021" s="14">
        <v>0.05</v>
      </c>
      <c r="S3021" s="37" t="s">
        <v>828</v>
      </c>
      <c r="T3021" s="38" t="s">
        <v>409</v>
      </c>
      <c r="U3021" s="39">
        <f t="shared" si="94"/>
        <v>11.5</v>
      </c>
      <c r="V3021" s="40">
        <v>0.13039999999999999</v>
      </c>
      <c r="W3021" s="33">
        <f t="shared" si="95"/>
        <v>10</v>
      </c>
    </row>
    <row r="3022" spans="4:23" x14ac:dyDescent="0.2">
      <c r="D3022" s="36" t="s">
        <v>830</v>
      </c>
      <c r="E3022" s="14">
        <v>0.05</v>
      </c>
      <c r="S3022" s="37" t="s">
        <v>830</v>
      </c>
      <c r="T3022" s="38" t="s">
        <v>409</v>
      </c>
      <c r="U3022" s="39">
        <f t="shared" si="94"/>
        <v>11.5</v>
      </c>
      <c r="V3022" s="40">
        <v>0.13039999999999999</v>
      </c>
      <c r="W3022" s="33">
        <f t="shared" si="95"/>
        <v>10</v>
      </c>
    </row>
    <row r="3023" spans="4:23" x14ac:dyDescent="0.2">
      <c r="D3023" s="36" t="s">
        <v>2119</v>
      </c>
      <c r="E3023" s="14">
        <v>0.05</v>
      </c>
      <c r="S3023" s="37" t="s">
        <v>2119</v>
      </c>
      <c r="T3023" s="38" t="s">
        <v>409</v>
      </c>
      <c r="U3023" s="39">
        <f t="shared" si="94"/>
        <v>11.5</v>
      </c>
      <c r="V3023" s="40">
        <v>0.13039999999999999</v>
      </c>
      <c r="W3023" s="33">
        <f t="shared" si="95"/>
        <v>10</v>
      </c>
    </row>
    <row r="3024" spans="4:23" x14ac:dyDescent="0.2">
      <c r="D3024" s="36" t="s">
        <v>2120</v>
      </c>
      <c r="E3024" s="14">
        <v>0.05</v>
      </c>
      <c r="S3024" s="37" t="s">
        <v>2120</v>
      </c>
      <c r="T3024" s="38" t="s">
        <v>409</v>
      </c>
      <c r="U3024" s="39">
        <f t="shared" si="94"/>
        <v>11.5</v>
      </c>
      <c r="V3024" s="40">
        <v>0.13039999999999999</v>
      </c>
      <c r="W3024" s="33">
        <f t="shared" si="95"/>
        <v>10</v>
      </c>
    </row>
    <row r="3025" spans="4:23" x14ac:dyDescent="0.2">
      <c r="D3025" s="36" t="s">
        <v>2122</v>
      </c>
      <c r="E3025" s="14">
        <v>0.05</v>
      </c>
      <c r="S3025" s="37" t="s">
        <v>2122</v>
      </c>
      <c r="T3025" s="38" t="s">
        <v>409</v>
      </c>
      <c r="U3025" s="39">
        <f t="shared" si="94"/>
        <v>11.5</v>
      </c>
      <c r="V3025" s="40">
        <v>0.13039999999999999</v>
      </c>
      <c r="W3025" s="33">
        <f t="shared" si="95"/>
        <v>10</v>
      </c>
    </row>
    <row r="3026" spans="4:23" x14ac:dyDescent="0.2">
      <c r="D3026" s="36" t="s">
        <v>2124</v>
      </c>
      <c r="E3026" s="14">
        <v>0.05</v>
      </c>
      <c r="S3026" s="37" t="s">
        <v>2124</v>
      </c>
      <c r="T3026" s="38" t="s">
        <v>409</v>
      </c>
      <c r="U3026" s="39">
        <f t="shared" si="94"/>
        <v>11.5</v>
      </c>
      <c r="V3026" s="40">
        <v>0.13039999999999999</v>
      </c>
      <c r="W3026" s="33">
        <f t="shared" si="95"/>
        <v>10</v>
      </c>
    </row>
    <row r="3027" spans="4:23" x14ac:dyDescent="0.2">
      <c r="D3027" s="36" t="s">
        <v>421</v>
      </c>
      <c r="E3027" s="14">
        <v>0.05</v>
      </c>
      <c r="S3027" s="37" t="s">
        <v>421</v>
      </c>
      <c r="T3027" s="38" t="s">
        <v>409</v>
      </c>
      <c r="U3027" s="39">
        <f t="shared" si="94"/>
        <v>11.5</v>
      </c>
      <c r="V3027" s="40">
        <v>0.13039999999999999</v>
      </c>
      <c r="W3027" s="33">
        <f t="shared" si="95"/>
        <v>10</v>
      </c>
    </row>
    <row r="3028" spans="4:23" x14ac:dyDescent="0.2">
      <c r="D3028" s="36" t="s">
        <v>4334</v>
      </c>
      <c r="E3028" s="14">
        <v>0.05</v>
      </c>
      <c r="S3028" s="37" t="s">
        <v>4334</v>
      </c>
      <c r="T3028" s="38" t="s">
        <v>409</v>
      </c>
      <c r="U3028" s="39">
        <f t="shared" si="94"/>
        <v>11.5</v>
      </c>
      <c r="V3028" s="40">
        <v>0.13039999999999999</v>
      </c>
      <c r="W3028" s="33">
        <f t="shared" si="95"/>
        <v>10</v>
      </c>
    </row>
    <row r="3029" spans="4:23" x14ac:dyDescent="0.2">
      <c r="D3029" s="36" t="s">
        <v>4336</v>
      </c>
      <c r="E3029" s="14">
        <v>0.05</v>
      </c>
      <c r="S3029" s="37" t="s">
        <v>4336</v>
      </c>
      <c r="T3029" s="38" t="s">
        <v>409</v>
      </c>
      <c r="U3029" s="39">
        <f t="shared" si="94"/>
        <v>11.5</v>
      </c>
      <c r="V3029" s="40">
        <v>0.13039999999999999</v>
      </c>
      <c r="W3029" s="33">
        <f t="shared" si="95"/>
        <v>10</v>
      </c>
    </row>
    <row r="3030" spans="4:23" x14ac:dyDescent="0.2">
      <c r="D3030" s="36" t="s">
        <v>4338</v>
      </c>
      <c r="E3030" s="14">
        <v>0.05</v>
      </c>
      <c r="S3030" s="37" t="s">
        <v>4338</v>
      </c>
      <c r="T3030" s="38" t="s">
        <v>409</v>
      </c>
      <c r="U3030" s="39">
        <f t="shared" ref="U3030:U3093" si="96">$T$1</f>
        <v>11.5</v>
      </c>
      <c r="V3030" s="40">
        <v>0.13039999999999999</v>
      </c>
      <c r="W3030" s="33">
        <f t="shared" si="95"/>
        <v>10</v>
      </c>
    </row>
    <row r="3031" spans="4:23" x14ac:dyDescent="0.2">
      <c r="D3031" s="36" t="s">
        <v>4340</v>
      </c>
      <c r="E3031" s="14">
        <v>0.05</v>
      </c>
      <c r="S3031" s="37" t="s">
        <v>4340</v>
      </c>
      <c r="T3031" s="38" t="s">
        <v>409</v>
      </c>
      <c r="U3031" s="39">
        <f t="shared" si="96"/>
        <v>11.5</v>
      </c>
      <c r="V3031" s="40">
        <v>0.13039999999999999</v>
      </c>
      <c r="W3031" s="33">
        <f t="shared" si="95"/>
        <v>10</v>
      </c>
    </row>
    <row r="3032" spans="4:23" x14ac:dyDescent="0.2">
      <c r="D3032" s="36" t="s">
        <v>4341</v>
      </c>
      <c r="E3032" s="14">
        <v>0.05</v>
      </c>
      <c r="S3032" s="37" t="s">
        <v>4341</v>
      </c>
      <c r="T3032" s="38" t="s">
        <v>409</v>
      </c>
      <c r="U3032" s="39">
        <f t="shared" si="96"/>
        <v>11.5</v>
      </c>
      <c r="V3032" s="40">
        <v>0.13039999999999999</v>
      </c>
      <c r="W3032" s="33">
        <f t="shared" si="95"/>
        <v>10</v>
      </c>
    </row>
    <row r="3033" spans="4:23" x14ac:dyDescent="0.2">
      <c r="D3033" s="36" t="s">
        <v>4343</v>
      </c>
      <c r="E3033" s="14">
        <v>0.05</v>
      </c>
      <c r="S3033" s="37" t="s">
        <v>4343</v>
      </c>
      <c r="T3033" s="38" t="s">
        <v>409</v>
      </c>
      <c r="U3033" s="39">
        <f t="shared" si="96"/>
        <v>11.5</v>
      </c>
      <c r="V3033" s="40">
        <v>0.13039999999999999</v>
      </c>
      <c r="W3033" s="33">
        <f t="shared" si="95"/>
        <v>10</v>
      </c>
    </row>
    <row r="3034" spans="4:23" x14ac:dyDescent="0.2">
      <c r="D3034" s="36" t="s">
        <v>4345</v>
      </c>
      <c r="E3034" s="14">
        <v>0.05</v>
      </c>
      <c r="S3034" s="37" t="s">
        <v>4345</v>
      </c>
      <c r="T3034" s="38" t="s">
        <v>409</v>
      </c>
      <c r="U3034" s="39">
        <f t="shared" si="96"/>
        <v>11.5</v>
      </c>
      <c r="V3034" s="40">
        <v>0.13039999999999999</v>
      </c>
      <c r="W3034" s="33">
        <f t="shared" si="95"/>
        <v>10</v>
      </c>
    </row>
    <row r="3035" spans="4:23" x14ac:dyDescent="0.2">
      <c r="D3035" s="36" t="s">
        <v>4347</v>
      </c>
      <c r="E3035" s="14">
        <v>0.05</v>
      </c>
      <c r="S3035" s="37" t="s">
        <v>4347</v>
      </c>
      <c r="T3035" s="38" t="s">
        <v>409</v>
      </c>
      <c r="U3035" s="39">
        <f t="shared" si="96"/>
        <v>11.5</v>
      </c>
      <c r="V3035" s="40">
        <v>0.13039999999999999</v>
      </c>
      <c r="W3035" s="33">
        <f t="shared" si="95"/>
        <v>10</v>
      </c>
    </row>
    <row r="3036" spans="4:23" x14ac:dyDescent="0.2">
      <c r="D3036" s="36" t="s">
        <v>4349</v>
      </c>
      <c r="E3036" s="14">
        <v>0.05</v>
      </c>
      <c r="S3036" s="37" t="s">
        <v>4349</v>
      </c>
      <c r="T3036" s="38" t="s">
        <v>409</v>
      </c>
      <c r="U3036" s="39">
        <f t="shared" si="96"/>
        <v>11.5</v>
      </c>
      <c r="V3036" s="40">
        <v>0.13039999999999999</v>
      </c>
      <c r="W3036" s="33">
        <f t="shared" si="95"/>
        <v>10</v>
      </c>
    </row>
    <row r="3037" spans="4:23" x14ac:dyDescent="0.2">
      <c r="D3037" s="36" t="s">
        <v>4350</v>
      </c>
      <c r="E3037" s="14">
        <v>0.05</v>
      </c>
      <c r="S3037" s="37" t="s">
        <v>4350</v>
      </c>
      <c r="T3037" s="38" t="s">
        <v>409</v>
      </c>
      <c r="U3037" s="39">
        <f t="shared" si="96"/>
        <v>11.5</v>
      </c>
      <c r="V3037" s="40">
        <v>0.13039999999999999</v>
      </c>
      <c r="W3037" s="33">
        <f t="shared" si="95"/>
        <v>10</v>
      </c>
    </row>
    <row r="3038" spans="4:23" x14ac:dyDescent="0.2">
      <c r="D3038" s="36" t="s">
        <v>4352</v>
      </c>
      <c r="E3038" s="14">
        <v>0.05</v>
      </c>
      <c r="S3038" s="37" t="s">
        <v>4352</v>
      </c>
      <c r="T3038" s="38" t="s">
        <v>409</v>
      </c>
      <c r="U3038" s="39">
        <f t="shared" si="96"/>
        <v>11.5</v>
      </c>
      <c r="V3038" s="40">
        <v>0.13039999999999999</v>
      </c>
      <c r="W3038" s="33">
        <f t="shared" si="95"/>
        <v>10</v>
      </c>
    </row>
    <row r="3039" spans="4:23" x14ac:dyDescent="0.2">
      <c r="D3039" s="36" t="s">
        <v>4354</v>
      </c>
      <c r="E3039" s="14">
        <v>0.05</v>
      </c>
      <c r="S3039" s="37" t="s">
        <v>4354</v>
      </c>
      <c r="T3039" s="38" t="s">
        <v>409</v>
      </c>
      <c r="U3039" s="39">
        <f t="shared" si="96"/>
        <v>11.5</v>
      </c>
      <c r="V3039" s="40">
        <v>0.13039999999999999</v>
      </c>
      <c r="W3039" s="33">
        <f t="shared" si="95"/>
        <v>10</v>
      </c>
    </row>
    <row r="3040" spans="4:23" x14ac:dyDescent="0.2">
      <c r="D3040" s="36" t="s">
        <v>4356</v>
      </c>
      <c r="E3040" s="14">
        <v>0.05</v>
      </c>
      <c r="S3040" s="37" t="s">
        <v>4356</v>
      </c>
      <c r="T3040" s="38" t="s">
        <v>409</v>
      </c>
      <c r="U3040" s="39">
        <f t="shared" si="96"/>
        <v>11.5</v>
      </c>
      <c r="V3040" s="40">
        <v>0.13039999999999999</v>
      </c>
      <c r="W3040" s="33">
        <f t="shared" si="95"/>
        <v>10</v>
      </c>
    </row>
    <row r="3041" spans="4:23" x14ac:dyDescent="0.2">
      <c r="D3041" s="36" t="s">
        <v>4358</v>
      </c>
      <c r="E3041" s="14">
        <v>0.05</v>
      </c>
      <c r="S3041" s="37" t="s">
        <v>4358</v>
      </c>
      <c r="T3041" s="38" t="s">
        <v>409</v>
      </c>
      <c r="U3041" s="39">
        <f t="shared" si="96"/>
        <v>11.5</v>
      </c>
      <c r="V3041" s="40">
        <v>0.13039999999999999</v>
      </c>
      <c r="W3041" s="33">
        <f t="shared" si="95"/>
        <v>10</v>
      </c>
    </row>
    <row r="3042" spans="4:23" x14ac:dyDescent="0.2">
      <c r="D3042" s="36" t="s">
        <v>4360</v>
      </c>
      <c r="E3042" s="14">
        <v>0.05</v>
      </c>
      <c r="S3042" s="37" t="s">
        <v>4360</v>
      </c>
      <c r="T3042" s="38" t="s">
        <v>409</v>
      </c>
      <c r="U3042" s="39">
        <f t="shared" si="96"/>
        <v>11.5</v>
      </c>
      <c r="V3042" s="40">
        <v>0.13039999999999999</v>
      </c>
      <c r="W3042" s="33">
        <f t="shared" si="95"/>
        <v>10</v>
      </c>
    </row>
    <row r="3043" spans="4:23" x14ac:dyDescent="0.2">
      <c r="D3043" s="36" t="s">
        <v>4362</v>
      </c>
      <c r="E3043" s="14">
        <v>0.05</v>
      </c>
      <c r="S3043" s="37" t="s">
        <v>4362</v>
      </c>
      <c r="T3043" s="38" t="s">
        <v>409</v>
      </c>
      <c r="U3043" s="39">
        <f t="shared" si="96"/>
        <v>11.5</v>
      </c>
      <c r="V3043" s="40">
        <v>0.13039999999999999</v>
      </c>
      <c r="W3043" s="33">
        <f t="shared" si="95"/>
        <v>10</v>
      </c>
    </row>
    <row r="3044" spans="4:23" x14ac:dyDescent="0.2">
      <c r="D3044" s="36" t="s">
        <v>4364</v>
      </c>
      <c r="E3044" s="14">
        <v>0.05</v>
      </c>
      <c r="S3044" s="37" t="s">
        <v>4364</v>
      </c>
      <c r="T3044" s="38" t="s">
        <v>409</v>
      </c>
      <c r="U3044" s="39">
        <f t="shared" si="96"/>
        <v>11.5</v>
      </c>
      <c r="V3044" s="40">
        <v>0.13039999999999999</v>
      </c>
      <c r="W3044" s="33">
        <f t="shared" si="95"/>
        <v>10</v>
      </c>
    </row>
    <row r="3045" spans="4:23" x14ac:dyDescent="0.2">
      <c r="D3045" s="36" t="s">
        <v>4366</v>
      </c>
      <c r="E3045" s="14">
        <v>0.05</v>
      </c>
      <c r="S3045" s="37" t="s">
        <v>4366</v>
      </c>
      <c r="T3045" s="38" t="s">
        <v>409</v>
      </c>
      <c r="U3045" s="39">
        <f t="shared" si="96"/>
        <v>11.5</v>
      </c>
      <c r="V3045" s="40">
        <v>0.13039999999999999</v>
      </c>
      <c r="W3045" s="33">
        <f t="shared" si="95"/>
        <v>10</v>
      </c>
    </row>
    <row r="3046" spans="4:23" x14ac:dyDescent="0.2">
      <c r="D3046" s="36" t="s">
        <v>4368</v>
      </c>
      <c r="E3046" s="14">
        <v>0.05</v>
      </c>
      <c r="S3046" s="37" t="s">
        <v>4368</v>
      </c>
      <c r="T3046" s="38" t="s">
        <v>409</v>
      </c>
      <c r="U3046" s="39">
        <f t="shared" si="96"/>
        <v>11.5</v>
      </c>
      <c r="V3046" s="40">
        <v>0.13039999999999999</v>
      </c>
      <c r="W3046" s="33">
        <f t="shared" si="95"/>
        <v>10</v>
      </c>
    </row>
    <row r="3047" spans="4:23" x14ac:dyDescent="0.2">
      <c r="D3047" s="36" t="s">
        <v>4370</v>
      </c>
      <c r="E3047" s="14">
        <v>0.05</v>
      </c>
      <c r="S3047" s="37" t="s">
        <v>4370</v>
      </c>
      <c r="T3047" s="38" t="s">
        <v>409</v>
      </c>
      <c r="U3047" s="39">
        <f t="shared" si="96"/>
        <v>11.5</v>
      </c>
      <c r="V3047" s="40">
        <v>0.13039999999999999</v>
      </c>
      <c r="W3047" s="33">
        <f t="shared" si="95"/>
        <v>10</v>
      </c>
    </row>
    <row r="3048" spans="4:23" x14ac:dyDescent="0.2">
      <c r="D3048" s="36" t="s">
        <v>4372</v>
      </c>
      <c r="E3048" s="14">
        <v>0.05</v>
      </c>
      <c r="S3048" s="37" t="s">
        <v>4372</v>
      </c>
      <c r="T3048" s="38" t="s">
        <v>409</v>
      </c>
      <c r="U3048" s="39">
        <f t="shared" si="96"/>
        <v>11.5</v>
      </c>
      <c r="V3048" s="40">
        <v>0.13039999999999999</v>
      </c>
      <c r="W3048" s="33">
        <f t="shared" si="95"/>
        <v>10</v>
      </c>
    </row>
    <row r="3049" spans="4:23" x14ac:dyDescent="0.2">
      <c r="D3049" s="36" t="s">
        <v>4374</v>
      </c>
      <c r="E3049" s="14">
        <v>0.05</v>
      </c>
      <c r="S3049" s="37" t="s">
        <v>4374</v>
      </c>
      <c r="T3049" s="38" t="s">
        <v>409</v>
      </c>
      <c r="U3049" s="39">
        <f t="shared" si="96"/>
        <v>11.5</v>
      </c>
      <c r="V3049" s="40">
        <v>0.13039999999999999</v>
      </c>
      <c r="W3049" s="33">
        <f t="shared" si="95"/>
        <v>10</v>
      </c>
    </row>
    <row r="3050" spans="4:23" x14ac:dyDescent="0.2">
      <c r="D3050" s="36" t="s">
        <v>4375</v>
      </c>
      <c r="E3050" s="14">
        <v>0.05</v>
      </c>
      <c r="S3050" s="37" t="s">
        <v>4375</v>
      </c>
      <c r="T3050" s="38" t="s">
        <v>409</v>
      </c>
      <c r="U3050" s="39">
        <f t="shared" si="96"/>
        <v>11.5</v>
      </c>
      <c r="V3050" s="40">
        <v>0.13039999999999999</v>
      </c>
      <c r="W3050" s="33">
        <f t="shared" si="95"/>
        <v>10</v>
      </c>
    </row>
    <row r="3051" spans="4:23" x14ac:dyDescent="0.2">
      <c r="D3051" s="36" t="s">
        <v>4376</v>
      </c>
      <c r="E3051" s="14">
        <v>0.05</v>
      </c>
      <c r="S3051" s="37" t="s">
        <v>4376</v>
      </c>
      <c r="T3051" s="38" t="s">
        <v>409</v>
      </c>
      <c r="U3051" s="39">
        <f t="shared" si="96"/>
        <v>11.5</v>
      </c>
      <c r="V3051" s="40">
        <v>0.13039999999999999</v>
      </c>
      <c r="W3051" s="33">
        <f t="shared" si="95"/>
        <v>10</v>
      </c>
    </row>
    <row r="3052" spans="4:23" x14ac:dyDescent="0.2">
      <c r="D3052" s="36" t="s">
        <v>4377</v>
      </c>
      <c r="E3052" s="14">
        <v>0.05</v>
      </c>
      <c r="S3052" s="37" t="s">
        <v>4377</v>
      </c>
      <c r="T3052" s="38" t="s">
        <v>409</v>
      </c>
      <c r="U3052" s="39">
        <f t="shared" si="96"/>
        <v>11.5</v>
      </c>
      <c r="V3052" s="40">
        <v>0.13039999999999999</v>
      </c>
      <c r="W3052" s="33">
        <f t="shared" si="95"/>
        <v>10</v>
      </c>
    </row>
    <row r="3053" spans="4:23" x14ac:dyDescent="0.2">
      <c r="D3053" s="36" t="s">
        <v>4379</v>
      </c>
      <c r="E3053" s="14">
        <v>0.05</v>
      </c>
      <c r="S3053" s="37" t="s">
        <v>4379</v>
      </c>
      <c r="T3053" s="38" t="s">
        <v>409</v>
      </c>
      <c r="U3053" s="39">
        <f t="shared" si="96"/>
        <v>11.5</v>
      </c>
      <c r="V3053" s="40">
        <v>0.13039999999999999</v>
      </c>
      <c r="W3053" s="33">
        <f t="shared" si="95"/>
        <v>10</v>
      </c>
    </row>
    <row r="3054" spans="4:23" x14ac:dyDescent="0.2">
      <c r="D3054" s="36" t="s">
        <v>4380</v>
      </c>
      <c r="E3054" s="14">
        <v>0.05</v>
      </c>
      <c r="S3054" s="37" t="s">
        <v>4380</v>
      </c>
      <c r="T3054" s="38" t="s">
        <v>409</v>
      </c>
      <c r="U3054" s="39">
        <f t="shared" si="96"/>
        <v>11.5</v>
      </c>
      <c r="V3054" s="40">
        <v>0.13039999999999999</v>
      </c>
      <c r="W3054" s="33">
        <f t="shared" si="95"/>
        <v>10</v>
      </c>
    </row>
    <row r="3055" spans="4:23" x14ac:dyDescent="0.2">
      <c r="D3055" s="36" t="s">
        <v>4381</v>
      </c>
      <c r="E3055" s="14">
        <v>0.05</v>
      </c>
      <c r="S3055" s="37" t="s">
        <v>4381</v>
      </c>
      <c r="T3055" s="38" t="s">
        <v>409</v>
      </c>
      <c r="U3055" s="39">
        <f t="shared" si="96"/>
        <v>11.5</v>
      </c>
      <c r="V3055" s="40">
        <v>0.13039999999999999</v>
      </c>
      <c r="W3055" s="33">
        <f t="shared" si="95"/>
        <v>10</v>
      </c>
    </row>
    <row r="3056" spans="4:23" x14ac:dyDescent="0.2">
      <c r="D3056" s="36" t="s">
        <v>4382</v>
      </c>
      <c r="E3056" s="14">
        <v>0.05</v>
      </c>
      <c r="S3056" s="37" t="s">
        <v>4382</v>
      </c>
      <c r="T3056" s="38" t="s">
        <v>409</v>
      </c>
      <c r="U3056" s="39">
        <f t="shared" si="96"/>
        <v>11.5</v>
      </c>
      <c r="V3056" s="40">
        <v>0.13039999999999999</v>
      </c>
      <c r="W3056" s="33">
        <f t="shared" si="95"/>
        <v>10</v>
      </c>
    </row>
    <row r="3057" spans="4:23" x14ac:dyDescent="0.2">
      <c r="D3057" s="36" t="s">
        <v>4384</v>
      </c>
      <c r="E3057" s="14">
        <v>0.05</v>
      </c>
      <c r="S3057" s="37" t="s">
        <v>4384</v>
      </c>
      <c r="T3057" s="38" t="s">
        <v>409</v>
      </c>
      <c r="U3057" s="39">
        <f t="shared" si="96"/>
        <v>11.5</v>
      </c>
      <c r="V3057" s="40">
        <v>0.13039999999999999</v>
      </c>
      <c r="W3057" s="33">
        <f t="shared" si="95"/>
        <v>10</v>
      </c>
    </row>
    <row r="3058" spans="4:23" x14ac:dyDescent="0.2">
      <c r="D3058" s="36" t="s">
        <v>4385</v>
      </c>
      <c r="E3058" s="14">
        <v>0.05</v>
      </c>
      <c r="S3058" s="37" t="s">
        <v>4385</v>
      </c>
      <c r="T3058" s="38" t="s">
        <v>409</v>
      </c>
      <c r="U3058" s="39">
        <f t="shared" si="96"/>
        <v>11.5</v>
      </c>
      <c r="V3058" s="40">
        <v>0.13039999999999999</v>
      </c>
      <c r="W3058" s="33">
        <f t="shared" si="95"/>
        <v>10</v>
      </c>
    </row>
    <row r="3059" spans="4:23" x14ac:dyDescent="0.2">
      <c r="D3059" s="36" t="s">
        <v>4387</v>
      </c>
      <c r="E3059" s="14">
        <v>0.05</v>
      </c>
      <c r="S3059" s="37" t="s">
        <v>4387</v>
      </c>
      <c r="T3059" s="38" t="s">
        <v>409</v>
      </c>
      <c r="U3059" s="39">
        <f t="shared" si="96"/>
        <v>11.5</v>
      </c>
      <c r="V3059" s="40">
        <v>0.13039999999999999</v>
      </c>
      <c r="W3059" s="33">
        <f t="shared" si="95"/>
        <v>10</v>
      </c>
    </row>
    <row r="3060" spans="4:23" x14ac:dyDescent="0.2">
      <c r="D3060" s="36" t="s">
        <v>4388</v>
      </c>
      <c r="E3060" s="14">
        <v>0.05</v>
      </c>
      <c r="S3060" s="37" t="s">
        <v>4388</v>
      </c>
      <c r="T3060" s="38" t="s">
        <v>409</v>
      </c>
      <c r="U3060" s="39">
        <f t="shared" si="96"/>
        <v>11.5</v>
      </c>
      <c r="V3060" s="40">
        <v>0.13039999999999999</v>
      </c>
      <c r="W3060" s="33">
        <f t="shared" si="95"/>
        <v>10</v>
      </c>
    </row>
    <row r="3061" spans="4:23" x14ac:dyDescent="0.2">
      <c r="D3061" s="36" t="s">
        <v>4390</v>
      </c>
      <c r="E3061" s="14">
        <v>0.05</v>
      </c>
      <c r="S3061" s="37" t="s">
        <v>4390</v>
      </c>
      <c r="T3061" s="38" t="s">
        <v>409</v>
      </c>
      <c r="U3061" s="39">
        <f t="shared" si="96"/>
        <v>11.5</v>
      </c>
      <c r="V3061" s="40">
        <v>0.13039999999999999</v>
      </c>
      <c r="W3061" s="33">
        <f t="shared" si="95"/>
        <v>10</v>
      </c>
    </row>
    <row r="3062" spans="4:23" x14ac:dyDescent="0.2">
      <c r="D3062" s="36" t="s">
        <v>4392</v>
      </c>
      <c r="E3062" s="14">
        <v>0.05</v>
      </c>
      <c r="S3062" s="37" t="s">
        <v>4392</v>
      </c>
      <c r="T3062" s="38" t="s">
        <v>409</v>
      </c>
      <c r="U3062" s="39">
        <f t="shared" si="96"/>
        <v>11.5</v>
      </c>
      <c r="V3062" s="40">
        <v>0.13039999999999999</v>
      </c>
      <c r="W3062" s="33">
        <f t="shared" si="95"/>
        <v>10</v>
      </c>
    </row>
    <row r="3063" spans="4:23" x14ac:dyDescent="0.2">
      <c r="D3063" s="36" t="s">
        <v>4393</v>
      </c>
      <c r="E3063" s="14">
        <v>0.05</v>
      </c>
      <c r="S3063" s="37" t="s">
        <v>4393</v>
      </c>
      <c r="T3063" s="38" t="s">
        <v>409</v>
      </c>
      <c r="U3063" s="39">
        <f t="shared" si="96"/>
        <v>11.5</v>
      </c>
      <c r="V3063" s="40">
        <v>0.13039999999999999</v>
      </c>
      <c r="W3063" s="33">
        <f t="shared" si="95"/>
        <v>10</v>
      </c>
    </row>
    <row r="3064" spans="4:23" x14ac:dyDescent="0.2">
      <c r="D3064" s="36" t="s">
        <v>4395</v>
      </c>
      <c r="E3064" s="14">
        <v>0.05</v>
      </c>
      <c r="S3064" s="37" t="s">
        <v>4395</v>
      </c>
      <c r="T3064" s="38" t="s">
        <v>409</v>
      </c>
      <c r="U3064" s="39">
        <f t="shared" si="96"/>
        <v>11.5</v>
      </c>
      <c r="V3064" s="40">
        <v>0.13039999999999999</v>
      </c>
      <c r="W3064" s="33">
        <f t="shared" si="95"/>
        <v>10</v>
      </c>
    </row>
    <row r="3065" spans="4:23" x14ac:dyDescent="0.2">
      <c r="D3065" s="36" t="s">
        <v>4402</v>
      </c>
      <c r="E3065" s="14">
        <v>0.05</v>
      </c>
      <c r="S3065" s="37" t="s">
        <v>4402</v>
      </c>
      <c r="T3065" s="38" t="s">
        <v>409</v>
      </c>
      <c r="U3065" s="39">
        <f t="shared" si="96"/>
        <v>11.5</v>
      </c>
      <c r="V3065" s="40">
        <v>0.13039999999999999</v>
      </c>
      <c r="W3065" s="33">
        <f t="shared" si="95"/>
        <v>10</v>
      </c>
    </row>
    <row r="3066" spans="4:23" x14ac:dyDescent="0.2">
      <c r="D3066" s="36" t="s">
        <v>4404</v>
      </c>
      <c r="E3066" s="14">
        <v>0.05</v>
      </c>
      <c r="S3066" s="37" t="s">
        <v>4404</v>
      </c>
      <c r="T3066" s="38" t="s">
        <v>409</v>
      </c>
      <c r="U3066" s="39">
        <f t="shared" si="96"/>
        <v>11.5</v>
      </c>
      <c r="V3066" s="40">
        <v>0.13039999999999999</v>
      </c>
      <c r="W3066" s="33">
        <f t="shared" si="95"/>
        <v>10</v>
      </c>
    </row>
    <row r="3067" spans="4:23" x14ac:dyDescent="0.2">
      <c r="D3067" s="36" t="s">
        <v>4406</v>
      </c>
      <c r="E3067" s="14">
        <v>0.05</v>
      </c>
      <c r="S3067" s="37" t="s">
        <v>4406</v>
      </c>
      <c r="T3067" s="38" t="s">
        <v>409</v>
      </c>
      <c r="U3067" s="39">
        <f t="shared" si="96"/>
        <v>11.5</v>
      </c>
      <c r="V3067" s="40">
        <v>0.13039999999999999</v>
      </c>
      <c r="W3067" s="33">
        <f t="shared" si="95"/>
        <v>10</v>
      </c>
    </row>
    <row r="3068" spans="4:23" x14ac:dyDescent="0.2">
      <c r="D3068" s="36" t="s">
        <v>4408</v>
      </c>
      <c r="E3068" s="14">
        <v>0.05</v>
      </c>
      <c r="S3068" s="37" t="s">
        <v>4408</v>
      </c>
      <c r="T3068" s="38" t="s">
        <v>409</v>
      </c>
      <c r="U3068" s="39">
        <f t="shared" si="96"/>
        <v>11.5</v>
      </c>
      <c r="V3068" s="40">
        <v>0.13039999999999999</v>
      </c>
      <c r="W3068" s="33">
        <f t="shared" si="95"/>
        <v>10</v>
      </c>
    </row>
    <row r="3069" spans="4:23" x14ac:dyDescent="0.2">
      <c r="D3069" s="36" t="s">
        <v>4410</v>
      </c>
      <c r="E3069" s="14">
        <v>0.05</v>
      </c>
      <c r="S3069" s="37" t="s">
        <v>4410</v>
      </c>
      <c r="T3069" s="38" t="s">
        <v>409</v>
      </c>
      <c r="U3069" s="39">
        <f t="shared" si="96"/>
        <v>11.5</v>
      </c>
      <c r="V3069" s="40">
        <v>0.13039999999999999</v>
      </c>
      <c r="W3069" s="33">
        <f t="shared" si="95"/>
        <v>10</v>
      </c>
    </row>
    <row r="3070" spans="4:23" x14ac:dyDescent="0.2">
      <c r="D3070" s="36" t="s">
        <v>4412</v>
      </c>
      <c r="E3070" s="14">
        <v>0.05</v>
      </c>
      <c r="S3070" s="37" t="s">
        <v>4412</v>
      </c>
      <c r="T3070" s="38" t="s">
        <v>409</v>
      </c>
      <c r="U3070" s="39">
        <f t="shared" si="96"/>
        <v>11.5</v>
      </c>
      <c r="V3070" s="40">
        <v>0.13039999999999999</v>
      </c>
      <c r="W3070" s="33">
        <f t="shared" si="95"/>
        <v>10</v>
      </c>
    </row>
    <row r="3071" spans="4:23" x14ac:dyDescent="0.2">
      <c r="D3071" s="36" t="s">
        <v>4414</v>
      </c>
      <c r="E3071" s="14">
        <v>0.05</v>
      </c>
      <c r="S3071" s="37" t="s">
        <v>4414</v>
      </c>
      <c r="T3071" s="38" t="s">
        <v>409</v>
      </c>
      <c r="U3071" s="39">
        <f t="shared" si="96"/>
        <v>11.5</v>
      </c>
      <c r="V3071" s="40">
        <v>0.13039999999999999</v>
      </c>
      <c r="W3071" s="33">
        <f t="shared" si="95"/>
        <v>10</v>
      </c>
    </row>
    <row r="3072" spans="4:23" x14ac:dyDescent="0.2">
      <c r="D3072" s="36" t="s">
        <v>4415</v>
      </c>
      <c r="E3072" s="14">
        <v>0.05</v>
      </c>
      <c r="S3072" s="37" t="s">
        <v>4415</v>
      </c>
      <c r="T3072" s="38" t="s">
        <v>409</v>
      </c>
      <c r="U3072" s="39">
        <f t="shared" si="96"/>
        <v>11.5</v>
      </c>
      <c r="V3072" s="40">
        <v>0.13039999999999999</v>
      </c>
      <c r="W3072" s="33">
        <f t="shared" si="95"/>
        <v>10</v>
      </c>
    </row>
    <row r="3073" spans="4:23" x14ac:dyDescent="0.2">
      <c r="D3073" s="36" t="s">
        <v>4104</v>
      </c>
      <c r="E3073" s="14">
        <v>0.05</v>
      </c>
      <c r="S3073" s="37" t="s">
        <v>4104</v>
      </c>
      <c r="T3073" s="38" t="s">
        <v>409</v>
      </c>
      <c r="U3073" s="39">
        <f t="shared" si="96"/>
        <v>11.5</v>
      </c>
      <c r="V3073" s="40">
        <v>0.13039999999999999</v>
      </c>
      <c r="W3073" s="33">
        <f t="shared" si="95"/>
        <v>10</v>
      </c>
    </row>
    <row r="3074" spans="4:23" x14ac:dyDescent="0.2">
      <c r="D3074" s="36" t="s">
        <v>4106</v>
      </c>
      <c r="E3074" s="14">
        <v>0.05</v>
      </c>
      <c r="S3074" s="37" t="s">
        <v>4106</v>
      </c>
      <c r="T3074" s="38" t="s">
        <v>409</v>
      </c>
      <c r="U3074" s="39">
        <f t="shared" si="96"/>
        <v>11.5</v>
      </c>
      <c r="V3074" s="40">
        <v>0.13039999999999999</v>
      </c>
      <c r="W3074" s="33">
        <f t="shared" si="95"/>
        <v>10</v>
      </c>
    </row>
    <row r="3075" spans="4:23" x14ac:dyDescent="0.2">
      <c r="D3075" s="36" t="s">
        <v>4108</v>
      </c>
      <c r="E3075" s="14">
        <v>0.05</v>
      </c>
      <c r="S3075" s="37" t="s">
        <v>4108</v>
      </c>
      <c r="T3075" s="38" t="s">
        <v>409</v>
      </c>
      <c r="U3075" s="39">
        <f t="shared" si="96"/>
        <v>11.5</v>
      </c>
      <c r="V3075" s="40">
        <v>0.13039999999999999</v>
      </c>
      <c r="W3075" s="33">
        <f t="shared" si="95"/>
        <v>10</v>
      </c>
    </row>
    <row r="3076" spans="4:23" x14ac:dyDescent="0.2">
      <c r="D3076" s="36" t="s">
        <v>4110</v>
      </c>
      <c r="E3076" s="14">
        <v>0.05</v>
      </c>
      <c r="S3076" s="37" t="s">
        <v>4110</v>
      </c>
      <c r="T3076" s="38" t="s">
        <v>409</v>
      </c>
      <c r="U3076" s="39">
        <f t="shared" si="96"/>
        <v>11.5</v>
      </c>
      <c r="V3076" s="40">
        <v>0.13039999999999999</v>
      </c>
      <c r="W3076" s="33">
        <f t="shared" si="95"/>
        <v>10</v>
      </c>
    </row>
    <row r="3077" spans="4:23" x14ac:dyDescent="0.2">
      <c r="D3077" s="36" t="s">
        <v>4112</v>
      </c>
      <c r="E3077" s="14">
        <v>0.05</v>
      </c>
      <c r="S3077" s="37" t="s">
        <v>4112</v>
      </c>
      <c r="T3077" s="38" t="s">
        <v>409</v>
      </c>
      <c r="U3077" s="39">
        <f t="shared" si="96"/>
        <v>11.5</v>
      </c>
      <c r="V3077" s="40">
        <v>0.13039999999999999</v>
      </c>
      <c r="W3077" s="33">
        <f t="shared" ref="W3077:W3140" si="97">ROUND(U3077*IF(V3077=1,1,(1-V3077)),3)</f>
        <v>10</v>
      </c>
    </row>
    <row r="3078" spans="4:23" x14ac:dyDescent="0.2">
      <c r="D3078" s="36" t="s">
        <v>4114</v>
      </c>
      <c r="E3078" s="14">
        <v>0.05</v>
      </c>
      <c r="S3078" s="37" t="s">
        <v>4114</v>
      </c>
      <c r="T3078" s="38" t="s">
        <v>409</v>
      </c>
      <c r="U3078" s="39">
        <f t="shared" si="96"/>
        <v>11.5</v>
      </c>
      <c r="V3078" s="40">
        <v>0.13039999999999999</v>
      </c>
      <c r="W3078" s="33">
        <f t="shared" si="97"/>
        <v>10</v>
      </c>
    </row>
    <row r="3079" spans="4:23" x14ac:dyDescent="0.2">
      <c r="D3079" s="36" t="s">
        <v>4116</v>
      </c>
      <c r="E3079" s="14">
        <v>0.05</v>
      </c>
      <c r="S3079" s="37" t="s">
        <v>4116</v>
      </c>
      <c r="T3079" s="38" t="s">
        <v>409</v>
      </c>
      <c r="U3079" s="39">
        <f t="shared" si="96"/>
        <v>11.5</v>
      </c>
      <c r="V3079" s="40">
        <v>0.13039999999999999</v>
      </c>
      <c r="W3079" s="33">
        <f t="shared" si="97"/>
        <v>10</v>
      </c>
    </row>
    <row r="3080" spans="4:23" x14ac:dyDescent="0.2">
      <c r="D3080" s="36" t="s">
        <v>4118</v>
      </c>
      <c r="E3080" s="14">
        <v>0.05</v>
      </c>
      <c r="S3080" s="37" t="s">
        <v>4118</v>
      </c>
      <c r="T3080" s="38" t="s">
        <v>409</v>
      </c>
      <c r="U3080" s="39">
        <f t="shared" si="96"/>
        <v>11.5</v>
      </c>
      <c r="V3080" s="40">
        <v>0.13039999999999999</v>
      </c>
      <c r="W3080" s="33">
        <f t="shared" si="97"/>
        <v>10</v>
      </c>
    </row>
    <row r="3081" spans="4:23" x14ac:dyDescent="0.2">
      <c r="D3081" s="36" t="s">
        <v>4120</v>
      </c>
      <c r="E3081" s="14">
        <v>0.05</v>
      </c>
      <c r="S3081" s="37" t="s">
        <v>4120</v>
      </c>
      <c r="T3081" s="38" t="s">
        <v>409</v>
      </c>
      <c r="U3081" s="39">
        <f t="shared" si="96"/>
        <v>11.5</v>
      </c>
      <c r="V3081" s="40">
        <v>0.13039999999999999</v>
      </c>
      <c r="W3081" s="33">
        <f t="shared" si="97"/>
        <v>10</v>
      </c>
    </row>
    <row r="3082" spans="4:23" x14ac:dyDescent="0.2">
      <c r="D3082" s="36" t="s">
        <v>4122</v>
      </c>
      <c r="E3082" s="14">
        <v>0.05</v>
      </c>
      <c r="S3082" s="37" t="s">
        <v>4122</v>
      </c>
      <c r="T3082" s="38" t="s">
        <v>409</v>
      </c>
      <c r="U3082" s="39">
        <f t="shared" si="96"/>
        <v>11.5</v>
      </c>
      <c r="V3082" s="40">
        <v>0.13039999999999999</v>
      </c>
      <c r="W3082" s="33">
        <f t="shared" si="97"/>
        <v>10</v>
      </c>
    </row>
    <row r="3083" spans="4:23" x14ac:dyDescent="0.2">
      <c r="D3083" s="36" t="s">
        <v>4123</v>
      </c>
      <c r="E3083" s="14">
        <v>0.05</v>
      </c>
      <c r="S3083" s="37" t="s">
        <v>4123</v>
      </c>
      <c r="T3083" s="38" t="s">
        <v>409</v>
      </c>
      <c r="U3083" s="39">
        <f t="shared" si="96"/>
        <v>11.5</v>
      </c>
      <c r="V3083" s="40">
        <v>0.13039999999999999</v>
      </c>
      <c r="W3083" s="33">
        <f t="shared" si="97"/>
        <v>10</v>
      </c>
    </row>
    <row r="3084" spans="4:23" x14ac:dyDescent="0.2">
      <c r="D3084" s="36" t="s">
        <v>4124</v>
      </c>
      <c r="E3084" s="14">
        <v>0.05</v>
      </c>
      <c r="S3084" s="37" t="s">
        <v>4124</v>
      </c>
      <c r="T3084" s="38" t="s">
        <v>409</v>
      </c>
      <c r="U3084" s="39">
        <f t="shared" si="96"/>
        <v>11.5</v>
      </c>
      <c r="V3084" s="40">
        <v>0.13039999999999999</v>
      </c>
      <c r="W3084" s="33">
        <f t="shared" si="97"/>
        <v>10</v>
      </c>
    </row>
    <row r="3085" spans="4:23" x14ac:dyDescent="0.2">
      <c r="D3085" s="36" t="s">
        <v>4126</v>
      </c>
      <c r="E3085" s="14">
        <v>0.05</v>
      </c>
      <c r="S3085" s="37" t="s">
        <v>4126</v>
      </c>
      <c r="T3085" s="38" t="s">
        <v>409</v>
      </c>
      <c r="U3085" s="39">
        <f t="shared" si="96"/>
        <v>11.5</v>
      </c>
      <c r="V3085" s="40">
        <v>0.13039999999999999</v>
      </c>
      <c r="W3085" s="33">
        <f t="shared" si="97"/>
        <v>10</v>
      </c>
    </row>
    <row r="3086" spans="4:23" x14ac:dyDescent="0.2">
      <c r="D3086" s="36" t="s">
        <v>6693</v>
      </c>
      <c r="E3086" s="14">
        <v>0.05</v>
      </c>
      <c r="S3086" s="37" t="s">
        <v>6693</v>
      </c>
      <c r="T3086" s="38" t="s">
        <v>409</v>
      </c>
      <c r="U3086" s="39">
        <f t="shared" si="96"/>
        <v>11.5</v>
      </c>
      <c r="V3086" s="40">
        <v>0.13039999999999999</v>
      </c>
      <c r="W3086" s="33">
        <f t="shared" si="97"/>
        <v>10</v>
      </c>
    </row>
    <row r="3087" spans="4:23" x14ac:dyDescent="0.2">
      <c r="D3087" s="36" t="s">
        <v>6694</v>
      </c>
      <c r="E3087" s="14">
        <v>0.05</v>
      </c>
      <c r="S3087" s="37" t="s">
        <v>6694</v>
      </c>
      <c r="T3087" s="38" t="s">
        <v>409</v>
      </c>
      <c r="U3087" s="39">
        <f t="shared" si="96"/>
        <v>11.5</v>
      </c>
      <c r="V3087" s="40">
        <v>0.13039999999999999</v>
      </c>
      <c r="W3087" s="33">
        <f t="shared" si="97"/>
        <v>10</v>
      </c>
    </row>
    <row r="3088" spans="4:23" x14ac:dyDescent="0.2">
      <c r="D3088" s="36" t="s">
        <v>6696</v>
      </c>
      <c r="E3088" s="14">
        <v>0.05</v>
      </c>
      <c r="S3088" s="37" t="s">
        <v>6696</v>
      </c>
      <c r="T3088" s="38" t="s">
        <v>409</v>
      </c>
      <c r="U3088" s="39">
        <f t="shared" si="96"/>
        <v>11.5</v>
      </c>
      <c r="V3088" s="40">
        <v>0.13039999999999999</v>
      </c>
      <c r="W3088" s="33">
        <f t="shared" si="97"/>
        <v>10</v>
      </c>
    </row>
    <row r="3089" spans="4:23" x14ac:dyDescent="0.2">
      <c r="D3089" s="36" t="s">
        <v>6698</v>
      </c>
      <c r="E3089" s="14">
        <v>0.05</v>
      </c>
      <c r="S3089" s="37" t="s">
        <v>6698</v>
      </c>
      <c r="T3089" s="38" t="s">
        <v>409</v>
      </c>
      <c r="U3089" s="39">
        <f t="shared" si="96"/>
        <v>11.5</v>
      </c>
      <c r="V3089" s="40">
        <v>0.13039999999999999</v>
      </c>
      <c r="W3089" s="33">
        <f t="shared" si="97"/>
        <v>10</v>
      </c>
    </row>
    <row r="3090" spans="4:23" x14ac:dyDescent="0.2">
      <c r="D3090" s="36" t="s">
        <v>6699</v>
      </c>
      <c r="E3090" s="14">
        <v>0.05</v>
      </c>
      <c r="S3090" s="37" t="s">
        <v>6699</v>
      </c>
      <c r="T3090" s="38" t="s">
        <v>409</v>
      </c>
      <c r="U3090" s="39">
        <f t="shared" si="96"/>
        <v>11.5</v>
      </c>
      <c r="V3090" s="40">
        <v>0.13039999999999999</v>
      </c>
      <c r="W3090" s="33">
        <f t="shared" si="97"/>
        <v>10</v>
      </c>
    </row>
    <row r="3091" spans="4:23" x14ac:dyDescent="0.2">
      <c r="D3091" s="36" t="s">
        <v>6701</v>
      </c>
      <c r="E3091" s="14">
        <v>0.05</v>
      </c>
      <c r="S3091" s="37" t="s">
        <v>6701</v>
      </c>
      <c r="T3091" s="38" t="s">
        <v>409</v>
      </c>
      <c r="U3091" s="39">
        <f t="shared" si="96"/>
        <v>11.5</v>
      </c>
      <c r="V3091" s="40">
        <v>0.13039999999999999</v>
      </c>
      <c r="W3091" s="33">
        <f t="shared" si="97"/>
        <v>10</v>
      </c>
    </row>
    <row r="3092" spans="4:23" x14ac:dyDescent="0.2">
      <c r="D3092" s="36" t="s">
        <v>6703</v>
      </c>
      <c r="E3092" s="14">
        <v>0.05</v>
      </c>
      <c r="S3092" s="37" t="s">
        <v>6703</v>
      </c>
      <c r="T3092" s="38" t="s">
        <v>409</v>
      </c>
      <c r="U3092" s="39">
        <f t="shared" si="96"/>
        <v>11.5</v>
      </c>
      <c r="V3092" s="40">
        <v>0.13039999999999999</v>
      </c>
      <c r="W3092" s="33">
        <f t="shared" si="97"/>
        <v>10</v>
      </c>
    </row>
    <row r="3093" spans="4:23" x14ac:dyDescent="0.2">
      <c r="D3093" s="36" t="s">
        <v>6705</v>
      </c>
      <c r="E3093" s="14">
        <v>0.05</v>
      </c>
      <c r="S3093" s="37" t="s">
        <v>6705</v>
      </c>
      <c r="T3093" s="38" t="s">
        <v>409</v>
      </c>
      <c r="U3093" s="39">
        <f t="shared" si="96"/>
        <v>11.5</v>
      </c>
      <c r="V3093" s="40">
        <v>0.13039999999999999</v>
      </c>
      <c r="W3093" s="33">
        <f t="shared" si="97"/>
        <v>10</v>
      </c>
    </row>
    <row r="3094" spans="4:23" x14ac:dyDescent="0.2">
      <c r="D3094" s="36" t="s">
        <v>6707</v>
      </c>
      <c r="E3094" s="14">
        <v>0.05</v>
      </c>
      <c r="S3094" s="37" t="s">
        <v>6707</v>
      </c>
      <c r="T3094" s="38" t="s">
        <v>409</v>
      </c>
      <c r="U3094" s="39">
        <f t="shared" ref="U3094:U3157" si="98">$T$1</f>
        <v>11.5</v>
      </c>
      <c r="V3094" s="40">
        <v>0.13039999999999999</v>
      </c>
      <c r="W3094" s="33">
        <f t="shared" si="97"/>
        <v>10</v>
      </c>
    </row>
    <row r="3095" spans="4:23" x14ac:dyDescent="0.2">
      <c r="D3095" s="36" t="s">
        <v>6709</v>
      </c>
      <c r="E3095" s="14">
        <v>0.05</v>
      </c>
      <c r="S3095" s="37" t="s">
        <v>6709</v>
      </c>
      <c r="T3095" s="38" t="s">
        <v>409</v>
      </c>
      <c r="U3095" s="39">
        <f t="shared" si="98"/>
        <v>11.5</v>
      </c>
      <c r="V3095" s="40">
        <v>0.13039999999999999</v>
      </c>
      <c r="W3095" s="33">
        <f t="shared" si="97"/>
        <v>10</v>
      </c>
    </row>
    <row r="3096" spans="4:23" x14ac:dyDescent="0.2">
      <c r="D3096" s="36" t="s">
        <v>6711</v>
      </c>
      <c r="E3096" s="14">
        <v>0.05</v>
      </c>
      <c r="S3096" s="37" t="s">
        <v>6711</v>
      </c>
      <c r="T3096" s="38" t="s">
        <v>409</v>
      </c>
      <c r="U3096" s="39">
        <f t="shared" si="98"/>
        <v>11.5</v>
      </c>
      <c r="V3096" s="40">
        <v>0.13039999999999999</v>
      </c>
      <c r="W3096" s="33">
        <f t="shared" si="97"/>
        <v>10</v>
      </c>
    </row>
    <row r="3097" spans="4:23" x14ac:dyDescent="0.2">
      <c r="D3097" s="36" t="s">
        <v>6713</v>
      </c>
      <c r="E3097" s="14">
        <v>0.05</v>
      </c>
      <c r="S3097" s="37" t="s">
        <v>6713</v>
      </c>
      <c r="T3097" s="38" t="s">
        <v>409</v>
      </c>
      <c r="U3097" s="39">
        <f t="shared" si="98"/>
        <v>11.5</v>
      </c>
      <c r="V3097" s="40">
        <v>0.13039999999999999</v>
      </c>
      <c r="W3097" s="33">
        <f t="shared" si="97"/>
        <v>10</v>
      </c>
    </row>
    <row r="3098" spans="4:23" x14ac:dyDescent="0.2">
      <c r="D3098" s="36" t="s">
        <v>6715</v>
      </c>
      <c r="E3098" s="14">
        <v>0.05</v>
      </c>
      <c r="S3098" s="37" t="s">
        <v>6715</v>
      </c>
      <c r="T3098" s="38" t="s">
        <v>409</v>
      </c>
      <c r="U3098" s="39">
        <f t="shared" si="98"/>
        <v>11.5</v>
      </c>
      <c r="V3098" s="40">
        <v>0.13039999999999999</v>
      </c>
      <c r="W3098" s="33">
        <f t="shared" si="97"/>
        <v>10</v>
      </c>
    </row>
    <row r="3099" spans="4:23" x14ac:dyDescent="0.2">
      <c r="D3099" s="36" t="s">
        <v>6717</v>
      </c>
      <c r="E3099" s="14">
        <v>0.05</v>
      </c>
      <c r="S3099" s="37" t="s">
        <v>6717</v>
      </c>
      <c r="T3099" s="38" t="s">
        <v>409</v>
      </c>
      <c r="U3099" s="39">
        <f t="shared" si="98"/>
        <v>11.5</v>
      </c>
      <c r="V3099" s="40">
        <v>0.13039999999999999</v>
      </c>
      <c r="W3099" s="33">
        <f t="shared" si="97"/>
        <v>10</v>
      </c>
    </row>
    <row r="3100" spans="4:23" x14ac:dyDescent="0.2">
      <c r="D3100" s="36" t="s">
        <v>6719</v>
      </c>
      <c r="E3100" s="14">
        <v>0.05</v>
      </c>
      <c r="S3100" s="37" t="s">
        <v>6719</v>
      </c>
      <c r="T3100" s="38" t="s">
        <v>409</v>
      </c>
      <c r="U3100" s="39">
        <f t="shared" si="98"/>
        <v>11.5</v>
      </c>
      <c r="V3100" s="40">
        <v>0.13039999999999999</v>
      </c>
      <c r="W3100" s="33">
        <f t="shared" si="97"/>
        <v>10</v>
      </c>
    </row>
    <row r="3101" spans="4:23" x14ac:dyDescent="0.2">
      <c r="D3101" s="36" t="s">
        <v>6721</v>
      </c>
      <c r="E3101" s="14">
        <v>0.05</v>
      </c>
      <c r="S3101" s="37" t="s">
        <v>6721</v>
      </c>
      <c r="T3101" s="38" t="s">
        <v>409</v>
      </c>
      <c r="U3101" s="39">
        <f t="shared" si="98"/>
        <v>11.5</v>
      </c>
      <c r="V3101" s="40">
        <v>0.13039999999999999</v>
      </c>
      <c r="W3101" s="33">
        <f t="shared" si="97"/>
        <v>10</v>
      </c>
    </row>
    <row r="3102" spans="4:23" x14ac:dyDescent="0.2">
      <c r="D3102" s="36" t="s">
        <v>7002</v>
      </c>
      <c r="E3102" s="14">
        <v>0.05</v>
      </c>
      <c r="S3102" s="37" t="s">
        <v>7002</v>
      </c>
      <c r="T3102" s="38" t="s">
        <v>409</v>
      </c>
      <c r="U3102" s="39">
        <f t="shared" si="98"/>
        <v>11.5</v>
      </c>
      <c r="V3102" s="40">
        <v>0.13039999999999999</v>
      </c>
      <c r="W3102" s="33">
        <f t="shared" si="97"/>
        <v>10</v>
      </c>
    </row>
    <row r="3103" spans="4:23" x14ac:dyDescent="0.2">
      <c r="D3103" s="36" t="s">
        <v>7004</v>
      </c>
      <c r="E3103" s="14">
        <v>0.05</v>
      </c>
      <c r="S3103" s="37" t="s">
        <v>7004</v>
      </c>
      <c r="T3103" s="38" t="s">
        <v>409</v>
      </c>
      <c r="U3103" s="39">
        <f t="shared" si="98"/>
        <v>11.5</v>
      </c>
      <c r="V3103" s="40">
        <v>0.13039999999999999</v>
      </c>
      <c r="W3103" s="33">
        <f t="shared" si="97"/>
        <v>10</v>
      </c>
    </row>
    <row r="3104" spans="4:23" x14ac:dyDescent="0.2">
      <c r="D3104" s="36" t="s">
        <v>7006</v>
      </c>
      <c r="E3104" s="14">
        <v>0.05</v>
      </c>
      <c r="S3104" s="37" t="s">
        <v>7006</v>
      </c>
      <c r="T3104" s="38" t="s">
        <v>409</v>
      </c>
      <c r="U3104" s="39">
        <f t="shared" si="98"/>
        <v>11.5</v>
      </c>
      <c r="V3104" s="40">
        <v>0.13039999999999999</v>
      </c>
      <c r="W3104" s="33">
        <f t="shared" si="97"/>
        <v>10</v>
      </c>
    </row>
    <row r="3105" spans="4:23" x14ac:dyDescent="0.2">
      <c r="D3105" s="36" t="s">
        <v>7008</v>
      </c>
      <c r="E3105" s="14">
        <v>0.05</v>
      </c>
      <c r="S3105" s="37" t="s">
        <v>7008</v>
      </c>
      <c r="T3105" s="38" t="s">
        <v>409</v>
      </c>
      <c r="U3105" s="39">
        <f t="shared" si="98"/>
        <v>11.5</v>
      </c>
      <c r="V3105" s="40">
        <v>0.13039999999999999</v>
      </c>
      <c r="W3105" s="33">
        <f t="shared" si="97"/>
        <v>10</v>
      </c>
    </row>
    <row r="3106" spans="4:23" x14ac:dyDescent="0.2">
      <c r="D3106" s="36" t="s">
        <v>7010</v>
      </c>
      <c r="E3106" s="14">
        <v>0.05</v>
      </c>
      <c r="S3106" s="37" t="s">
        <v>7010</v>
      </c>
      <c r="T3106" s="38" t="s">
        <v>409</v>
      </c>
      <c r="U3106" s="39">
        <f t="shared" si="98"/>
        <v>11.5</v>
      </c>
      <c r="V3106" s="40">
        <v>0.13039999999999999</v>
      </c>
      <c r="W3106" s="33">
        <f t="shared" si="97"/>
        <v>10</v>
      </c>
    </row>
    <row r="3107" spans="4:23" x14ac:dyDescent="0.2">
      <c r="D3107" s="36" t="s">
        <v>7012</v>
      </c>
      <c r="E3107" s="14">
        <v>0.05</v>
      </c>
      <c r="S3107" s="37" t="s">
        <v>7012</v>
      </c>
      <c r="T3107" s="38" t="s">
        <v>409</v>
      </c>
      <c r="U3107" s="39">
        <f t="shared" si="98"/>
        <v>11.5</v>
      </c>
      <c r="V3107" s="40">
        <v>0.13039999999999999</v>
      </c>
      <c r="W3107" s="33">
        <f t="shared" si="97"/>
        <v>10</v>
      </c>
    </row>
    <row r="3108" spans="4:23" x14ac:dyDescent="0.2">
      <c r="D3108" s="36" t="s">
        <v>7014</v>
      </c>
      <c r="E3108" s="14">
        <v>0.05</v>
      </c>
      <c r="S3108" s="37" t="s">
        <v>7014</v>
      </c>
      <c r="T3108" s="38" t="s">
        <v>409</v>
      </c>
      <c r="U3108" s="39">
        <f t="shared" si="98"/>
        <v>11.5</v>
      </c>
      <c r="V3108" s="40">
        <v>0.13039999999999999</v>
      </c>
      <c r="W3108" s="33">
        <f t="shared" si="97"/>
        <v>10</v>
      </c>
    </row>
    <row r="3109" spans="4:23" x14ac:dyDescent="0.2">
      <c r="D3109" s="36" t="s">
        <v>7016</v>
      </c>
      <c r="E3109" s="14">
        <v>0.05</v>
      </c>
      <c r="S3109" s="37" t="s">
        <v>7016</v>
      </c>
      <c r="T3109" s="38" t="s">
        <v>409</v>
      </c>
      <c r="U3109" s="39">
        <f t="shared" si="98"/>
        <v>11.5</v>
      </c>
      <c r="V3109" s="40">
        <v>0.13039999999999999</v>
      </c>
      <c r="W3109" s="33">
        <f t="shared" si="97"/>
        <v>10</v>
      </c>
    </row>
    <row r="3110" spans="4:23" x14ac:dyDescent="0.2">
      <c r="D3110" s="36" t="s">
        <v>7018</v>
      </c>
      <c r="E3110" s="14">
        <v>0.05</v>
      </c>
      <c r="S3110" s="37" t="s">
        <v>7018</v>
      </c>
      <c r="T3110" s="38" t="s">
        <v>409</v>
      </c>
      <c r="U3110" s="39">
        <f t="shared" si="98"/>
        <v>11.5</v>
      </c>
      <c r="V3110" s="40">
        <v>0.13039999999999999</v>
      </c>
      <c r="W3110" s="33">
        <f t="shared" si="97"/>
        <v>10</v>
      </c>
    </row>
    <row r="3111" spans="4:23" x14ac:dyDescent="0.2">
      <c r="D3111" s="36" t="s">
        <v>7020</v>
      </c>
      <c r="E3111" s="14">
        <v>0.05</v>
      </c>
      <c r="S3111" s="37" t="s">
        <v>7020</v>
      </c>
      <c r="T3111" s="38" t="s">
        <v>409</v>
      </c>
      <c r="U3111" s="39">
        <f t="shared" si="98"/>
        <v>11.5</v>
      </c>
      <c r="V3111" s="40">
        <v>0.13039999999999999</v>
      </c>
      <c r="W3111" s="33">
        <f t="shared" si="97"/>
        <v>10</v>
      </c>
    </row>
    <row r="3112" spans="4:23" x14ac:dyDescent="0.2">
      <c r="D3112" s="36" t="s">
        <v>7022</v>
      </c>
      <c r="E3112" s="14">
        <v>0.05</v>
      </c>
      <c r="S3112" s="37" t="s">
        <v>7022</v>
      </c>
      <c r="T3112" s="38" t="s">
        <v>409</v>
      </c>
      <c r="U3112" s="39">
        <f t="shared" si="98"/>
        <v>11.5</v>
      </c>
      <c r="V3112" s="40">
        <v>0.13039999999999999</v>
      </c>
      <c r="W3112" s="33">
        <f t="shared" si="97"/>
        <v>10</v>
      </c>
    </row>
    <row r="3113" spans="4:23" x14ac:dyDescent="0.2">
      <c r="D3113" s="36" t="s">
        <v>7024</v>
      </c>
      <c r="E3113" s="14">
        <v>0.05</v>
      </c>
      <c r="S3113" s="37" t="s">
        <v>7024</v>
      </c>
      <c r="T3113" s="38" t="s">
        <v>409</v>
      </c>
      <c r="U3113" s="39">
        <f t="shared" si="98"/>
        <v>11.5</v>
      </c>
      <c r="V3113" s="40">
        <v>0.13039999999999999</v>
      </c>
      <c r="W3113" s="33">
        <f t="shared" si="97"/>
        <v>10</v>
      </c>
    </row>
    <row r="3114" spans="4:23" x14ac:dyDescent="0.2">
      <c r="D3114" s="36" t="s">
        <v>7026</v>
      </c>
      <c r="E3114" s="14">
        <v>0.05</v>
      </c>
      <c r="S3114" s="37" t="s">
        <v>7026</v>
      </c>
      <c r="T3114" s="38" t="s">
        <v>409</v>
      </c>
      <c r="U3114" s="39">
        <f t="shared" si="98"/>
        <v>11.5</v>
      </c>
      <c r="V3114" s="40">
        <v>0.13039999999999999</v>
      </c>
      <c r="W3114" s="33">
        <f t="shared" si="97"/>
        <v>10</v>
      </c>
    </row>
    <row r="3115" spans="4:23" x14ac:dyDescent="0.2">
      <c r="D3115" s="36" t="s">
        <v>7028</v>
      </c>
      <c r="E3115" s="14">
        <v>0.05</v>
      </c>
      <c r="S3115" s="37" t="s">
        <v>7028</v>
      </c>
      <c r="T3115" s="38" t="s">
        <v>409</v>
      </c>
      <c r="U3115" s="39">
        <f t="shared" si="98"/>
        <v>11.5</v>
      </c>
      <c r="V3115" s="40">
        <v>0.13039999999999999</v>
      </c>
      <c r="W3115" s="33">
        <f t="shared" si="97"/>
        <v>10</v>
      </c>
    </row>
    <row r="3116" spans="4:23" x14ac:dyDescent="0.2">
      <c r="D3116" s="36" t="s">
        <v>7030</v>
      </c>
      <c r="E3116" s="14">
        <v>0.05</v>
      </c>
      <c r="S3116" s="37" t="s">
        <v>7030</v>
      </c>
      <c r="T3116" s="38" t="s">
        <v>409</v>
      </c>
      <c r="U3116" s="39">
        <f t="shared" si="98"/>
        <v>11.5</v>
      </c>
      <c r="V3116" s="40">
        <v>0.13039999999999999</v>
      </c>
      <c r="W3116" s="33">
        <f t="shared" si="97"/>
        <v>10</v>
      </c>
    </row>
    <row r="3117" spans="4:23" x14ac:dyDescent="0.2">
      <c r="D3117" s="36" t="s">
        <v>7032</v>
      </c>
      <c r="E3117" s="14">
        <v>0.05</v>
      </c>
      <c r="S3117" s="37" t="s">
        <v>7032</v>
      </c>
      <c r="T3117" s="38" t="s">
        <v>409</v>
      </c>
      <c r="U3117" s="39">
        <f t="shared" si="98"/>
        <v>11.5</v>
      </c>
      <c r="V3117" s="40">
        <v>0.13039999999999999</v>
      </c>
      <c r="W3117" s="33">
        <f t="shared" si="97"/>
        <v>10</v>
      </c>
    </row>
    <row r="3118" spans="4:23" x14ac:dyDescent="0.2">
      <c r="D3118" s="36">
        <v>40312160</v>
      </c>
      <c r="E3118" s="14">
        <v>0.05</v>
      </c>
      <c r="S3118" s="37">
        <v>40312160</v>
      </c>
      <c r="T3118" s="38" t="s">
        <v>409</v>
      </c>
      <c r="U3118" s="39">
        <f t="shared" si="98"/>
        <v>11.5</v>
      </c>
      <c r="V3118" s="40">
        <v>0.13039999999999999</v>
      </c>
      <c r="W3118" s="33">
        <f t="shared" si="97"/>
        <v>10</v>
      </c>
    </row>
    <row r="3119" spans="4:23" x14ac:dyDescent="0.2">
      <c r="D3119" s="36" t="s">
        <v>422</v>
      </c>
      <c r="E3119" s="14">
        <v>0.05</v>
      </c>
      <c r="S3119" s="37" t="s">
        <v>422</v>
      </c>
      <c r="T3119" s="38" t="s">
        <v>409</v>
      </c>
      <c r="U3119" s="39">
        <f t="shared" si="98"/>
        <v>11.5</v>
      </c>
      <c r="V3119" s="40">
        <v>0.13039999999999999</v>
      </c>
      <c r="W3119" s="33">
        <f t="shared" si="97"/>
        <v>10</v>
      </c>
    </row>
    <row r="3120" spans="4:23" x14ac:dyDescent="0.2">
      <c r="D3120" s="36" t="s">
        <v>7038</v>
      </c>
      <c r="E3120" s="14">
        <v>0.05</v>
      </c>
      <c r="S3120" s="37" t="s">
        <v>7038</v>
      </c>
      <c r="T3120" s="38" t="s">
        <v>409</v>
      </c>
      <c r="U3120" s="39">
        <f t="shared" si="98"/>
        <v>11.5</v>
      </c>
      <c r="V3120" s="40">
        <v>0.13039999999999999</v>
      </c>
      <c r="W3120" s="33">
        <f t="shared" si="97"/>
        <v>10</v>
      </c>
    </row>
    <row r="3121" spans="4:23" x14ac:dyDescent="0.2">
      <c r="D3121" s="36" t="s">
        <v>7040</v>
      </c>
      <c r="E3121" s="14">
        <v>0.05</v>
      </c>
      <c r="S3121" s="37" t="s">
        <v>7040</v>
      </c>
      <c r="T3121" s="38" t="s">
        <v>409</v>
      </c>
      <c r="U3121" s="39">
        <f t="shared" si="98"/>
        <v>11.5</v>
      </c>
      <c r="V3121" s="40">
        <v>0.13039999999999999</v>
      </c>
      <c r="W3121" s="33">
        <f t="shared" si="97"/>
        <v>10</v>
      </c>
    </row>
    <row r="3122" spans="4:23" x14ac:dyDescent="0.2">
      <c r="D3122" s="36" t="s">
        <v>8709</v>
      </c>
      <c r="E3122" s="14">
        <v>0.05</v>
      </c>
      <c r="S3122" s="37" t="s">
        <v>8709</v>
      </c>
      <c r="T3122" s="38" t="s">
        <v>409</v>
      </c>
      <c r="U3122" s="39">
        <f t="shared" si="98"/>
        <v>11.5</v>
      </c>
      <c r="V3122" s="40">
        <v>0.13039999999999999</v>
      </c>
      <c r="W3122" s="33">
        <f t="shared" si="97"/>
        <v>10</v>
      </c>
    </row>
    <row r="3123" spans="4:23" x14ac:dyDescent="0.2">
      <c r="D3123" s="36" t="s">
        <v>8711</v>
      </c>
      <c r="E3123" s="14">
        <v>0.05</v>
      </c>
      <c r="S3123" s="37" t="s">
        <v>8711</v>
      </c>
      <c r="T3123" s="38" t="s">
        <v>409</v>
      </c>
      <c r="U3123" s="39">
        <f t="shared" si="98"/>
        <v>11.5</v>
      </c>
      <c r="V3123" s="40">
        <v>0.13039999999999999</v>
      </c>
      <c r="W3123" s="33">
        <f t="shared" si="97"/>
        <v>10</v>
      </c>
    </row>
    <row r="3124" spans="4:23" x14ac:dyDescent="0.2">
      <c r="D3124" s="36" t="s">
        <v>8713</v>
      </c>
      <c r="E3124" s="14">
        <v>0.05</v>
      </c>
      <c r="S3124" s="37" t="s">
        <v>8713</v>
      </c>
      <c r="T3124" s="38" t="s">
        <v>409</v>
      </c>
      <c r="U3124" s="39">
        <f t="shared" si="98"/>
        <v>11.5</v>
      </c>
      <c r="V3124" s="40">
        <v>0.13039999999999999</v>
      </c>
      <c r="W3124" s="33">
        <f t="shared" si="97"/>
        <v>10</v>
      </c>
    </row>
    <row r="3125" spans="4:23" x14ac:dyDescent="0.2">
      <c r="D3125" s="36" t="s">
        <v>8715</v>
      </c>
      <c r="E3125" s="14">
        <v>0.05</v>
      </c>
      <c r="S3125" s="37" t="s">
        <v>8715</v>
      </c>
      <c r="T3125" s="38" t="s">
        <v>409</v>
      </c>
      <c r="U3125" s="39">
        <f t="shared" si="98"/>
        <v>11.5</v>
      </c>
      <c r="V3125" s="40">
        <v>0.13039999999999999</v>
      </c>
      <c r="W3125" s="33">
        <f t="shared" si="97"/>
        <v>10</v>
      </c>
    </row>
    <row r="3126" spans="4:23" x14ac:dyDescent="0.2">
      <c r="D3126" s="36" t="s">
        <v>8717</v>
      </c>
      <c r="E3126" s="14">
        <v>0.05</v>
      </c>
      <c r="S3126" s="37" t="s">
        <v>8717</v>
      </c>
      <c r="T3126" s="38" t="s">
        <v>409</v>
      </c>
      <c r="U3126" s="39">
        <f t="shared" si="98"/>
        <v>11.5</v>
      </c>
      <c r="V3126" s="40">
        <v>0.13039999999999999</v>
      </c>
      <c r="W3126" s="33">
        <f t="shared" si="97"/>
        <v>10</v>
      </c>
    </row>
    <row r="3127" spans="4:23" x14ac:dyDescent="0.2">
      <c r="D3127" s="36" t="s">
        <v>8719</v>
      </c>
      <c r="E3127" s="14">
        <v>0.05</v>
      </c>
      <c r="S3127" s="37" t="s">
        <v>8719</v>
      </c>
      <c r="T3127" s="38" t="s">
        <v>409</v>
      </c>
      <c r="U3127" s="39">
        <f t="shared" si="98"/>
        <v>11.5</v>
      </c>
      <c r="V3127" s="40">
        <v>0.13039999999999999</v>
      </c>
      <c r="W3127" s="33">
        <f t="shared" si="97"/>
        <v>10</v>
      </c>
    </row>
    <row r="3128" spans="4:23" x14ac:dyDescent="0.2">
      <c r="D3128" s="36" t="s">
        <v>4167</v>
      </c>
      <c r="E3128" s="14">
        <v>0.05</v>
      </c>
      <c r="S3128" s="37" t="s">
        <v>4167</v>
      </c>
      <c r="T3128" s="38" t="s">
        <v>409</v>
      </c>
      <c r="U3128" s="39">
        <f t="shared" si="98"/>
        <v>11.5</v>
      </c>
      <c r="V3128" s="40">
        <v>0.13039999999999999</v>
      </c>
      <c r="W3128" s="33">
        <f t="shared" si="97"/>
        <v>10</v>
      </c>
    </row>
    <row r="3129" spans="4:23" x14ac:dyDescent="0.2">
      <c r="D3129" s="36" t="s">
        <v>4169</v>
      </c>
      <c r="E3129" s="14">
        <v>0.05</v>
      </c>
      <c r="S3129" s="37" t="s">
        <v>4169</v>
      </c>
      <c r="T3129" s="38" t="s">
        <v>409</v>
      </c>
      <c r="U3129" s="39">
        <f t="shared" si="98"/>
        <v>11.5</v>
      </c>
      <c r="V3129" s="40">
        <v>0.13039999999999999</v>
      </c>
      <c r="W3129" s="33">
        <f t="shared" si="97"/>
        <v>10</v>
      </c>
    </row>
    <row r="3130" spans="4:23" x14ac:dyDescent="0.2">
      <c r="D3130" s="36" t="s">
        <v>4171</v>
      </c>
      <c r="E3130" s="14">
        <v>0.05</v>
      </c>
      <c r="S3130" s="37" t="s">
        <v>4171</v>
      </c>
      <c r="T3130" s="38" t="s">
        <v>409</v>
      </c>
      <c r="U3130" s="39">
        <f t="shared" si="98"/>
        <v>11.5</v>
      </c>
      <c r="V3130" s="40">
        <v>0.13039999999999999</v>
      </c>
      <c r="W3130" s="33">
        <f t="shared" si="97"/>
        <v>10</v>
      </c>
    </row>
    <row r="3131" spans="4:23" x14ac:dyDescent="0.2">
      <c r="D3131" s="36" t="s">
        <v>4173</v>
      </c>
      <c r="E3131" s="14">
        <v>0.05</v>
      </c>
      <c r="S3131" s="37" t="s">
        <v>4173</v>
      </c>
      <c r="T3131" s="38" t="s">
        <v>409</v>
      </c>
      <c r="U3131" s="39">
        <f t="shared" si="98"/>
        <v>11.5</v>
      </c>
      <c r="V3131" s="40">
        <v>0.13039999999999999</v>
      </c>
      <c r="W3131" s="33">
        <f t="shared" si="97"/>
        <v>10</v>
      </c>
    </row>
    <row r="3132" spans="4:23" x14ac:dyDescent="0.2">
      <c r="D3132" s="36" t="s">
        <v>4174</v>
      </c>
      <c r="E3132" s="14">
        <v>0.05</v>
      </c>
      <c r="S3132" s="37" t="s">
        <v>4174</v>
      </c>
      <c r="T3132" s="38" t="s">
        <v>409</v>
      </c>
      <c r="U3132" s="39">
        <f t="shared" si="98"/>
        <v>11.5</v>
      </c>
      <c r="V3132" s="40">
        <v>0.13039999999999999</v>
      </c>
      <c r="W3132" s="33">
        <f t="shared" si="97"/>
        <v>10</v>
      </c>
    </row>
    <row r="3133" spans="4:23" x14ac:dyDescent="0.2">
      <c r="D3133" s="36" t="s">
        <v>4176</v>
      </c>
      <c r="E3133" s="14">
        <v>0.05</v>
      </c>
      <c r="S3133" s="37" t="s">
        <v>4176</v>
      </c>
      <c r="T3133" s="38" t="s">
        <v>409</v>
      </c>
      <c r="U3133" s="39">
        <f t="shared" si="98"/>
        <v>11.5</v>
      </c>
      <c r="V3133" s="40">
        <v>0.13039999999999999</v>
      </c>
      <c r="W3133" s="33">
        <f t="shared" si="97"/>
        <v>10</v>
      </c>
    </row>
    <row r="3134" spans="4:23" x14ac:dyDescent="0.2">
      <c r="D3134" s="36" t="s">
        <v>4178</v>
      </c>
      <c r="E3134" s="14">
        <v>0.05</v>
      </c>
      <c r="S3134" s="37" t="s">
        <v>4178</v>
      </c>
      <c r="T3134" s="38" t="s">
        <v>409</v>
      </c>
      <c r="U3134" s="39">
        <f t="shared" si="98"/>
        <v>11.5</v>
      </c>
      <c r="V3134" s="40">
        <v>0.13039999999999999</v>
      </c>
      <c r="W3134" s="33">
        <f t="shared" si="97"/>
        <v>10</v>
      </c>
    </row>
    <row r="3135" spans="4:23" x14ac:dyDescent="0.2">
      <c r="D3135" s="36" t="s">
        <v>4180</v>
      </c>
      <c r="E3135" s="14">
        <v>0.05</v>
      </c>
      <c r="S3135" s="37" t="s">
        <v>4180</v>
      </c>
      <c r="T3135" s="38" t="s">
        <v>409</v>
      </c>
      <c r="U3135" s="39">
        <f t="shared" si="98"/>
        <v>11.5</v>
      </c>
      <c r="V3135" s="40">
        <v>0.13039999999999999</v>
      </c>
      <c r="W3135" s="33">
        <f t="shared" si="97"/>
        <v>10</v>
      </c>
    </row>
    <row r="3136" spans="4:23" x14ac:dyDescent="0.2">
      <c r="D3136" s="36" t="s">
        <v>4182</v>
      </c>
      <c r="E3136" s="14">
        <v>0.05</v>
      </c>
      <c r="S3136" s="37" t="s">
        <v>4182</v>
      </c>
      <c r="T3136" s="38" t="s">
        <v>409</v>
      </c>
      <c r="U3136" s="39">
        <f t="shared" si="98"/>
        <v>11.5</v>
      </c>
      <c r="V3136" s="40">
        <v>0.13039999999999999</v>
      </c>
      <c r="W3136" s="33">
        <f t="shared" si="97"/>
        <v>10</v>
      </c>
    </row>
    <row r="3137" spans="4:23" x14ac:dyDescent="0.2">
      <c r="D3137" s="36" t="s">
        <v>4184</v>
      </c>
      <c r="E3137" s="14">
        <v>0.05</v>
      </c>
      <c r="S3137" s="37" t="s">
        <v>4184</v>
      </c>
      <c r="T3137" s="38" t="s">
        <v>409</v>
      </c>
      <c r="U3137" s="39">
        <f t="shared" si="98"/>
        <v>11.5</v>
      </c>
      <c r="V3137" s="40">
        <v>0.13039999999999999</v>
      </c>
      <c r="W3137" s="33">
        <f t="shared" si="97"/>
        <v>10</v>
      </c>
    </row>
    <row r="3138" spans="4:23" x14ac:dyDescent="0.2">
      <c r="D3138" s="36" t="s">
        <v>4186</v>
      </c>
      <c r="E3138" s="14">
        <v>0.05</v>
      </c>
      <c r="S3138" s="37" t="s">
        <v>4186</v>
      </c>
      <c r="T3138" s="38" t="s">
        <v>409</v>
      </c>
      <c r="U3138" s="39">
        <f t="shared" si="98"/>
        <v>11.5</v>
      </c>
      <c r="V3138" s="40">
        <v>0.13039999999999999</v>
      </c>
      <c r="W3138" s="33">
        <f t="shared" si="97"/>
        <v>10</v>
      </c>
    </row>
    <row r="3139" spans="4:23" x14ac:dyDescent="0.2">
      <c r="D3139" s="36" t="s">
        <v>4188</v>
      </c>
      <c r="E3139" s="14">
        <v>0.05</v>
      </c>
      <c r="S3139" s="37" t="s">
        <v>4188</v>
      </c>
      <c r="T3139" s="38" t="s">
        <v>409</v>
      </c>
      <c r="U3139" s="39">
        <f t="shared" si="98"/>
        <v>11.5</v>
      </c>
      <c r="V3139" s="40">
        <v>0.13039999999999999</v>
      </c>
      <c r="W3139" s="33">
        <f t="shared" si="97"/>
        <v>10</v>
      </c>
    </row>
    <row r="3140" spans="4:23" x14ac:dyDescent="0.2">
      <c r="D3140" s="36" t="s">
        <v>4190</v>
      </c>
      <c r="E3140" s="14">
        <v>0.05</v>
      </c>
      <c r="S3140" s="37" t="s">
        <v>4190</v>
      </c>
      <c r="T3140" s="38" t="s">
        <v>409</v>
      </c>
      <c r="U3140" s="39">
        <f t="shared" si="98"/>
        <v>11.5</v>
      </c>
      <c r="V3140" s="40">
        <v>0.13039999999999999</v>
      </c>
      <c r="W3140" s="33">
        <f t="shared" si="97"/>
        <v>10</v>
      </c>
    </row>
    <row r="3141" spans="4:23" x14ac:dyDescent="0.2">
      <c r="D3141" s="36" t="s">
        <v>6081</v>
      </c>
      <c r="E3141" s="14">
        <v>0.05</v>
      </c>
      <c r="S3141" s="37" t="s">
        <v>6081</v>
      </c>
      <c r="T3141" s="38" t="s">
        <v>409</v>
      </c>
      <c r="U3141" s="39">
        <f t="shared" si="98"/>
        <v>11.5</v>
      </c>
      <c r="V3141" s="40">
        <v>0.13039999999999999</v>
      </c>
      <c r="W3141" s="33">
        <f t="shared" ref="W3141:W3204" si="99">ROUND(U3141*IF(V3141=1,1,(1-V3141)),3)</f>
        <v>10</v>
      </c>
    </row>
    <row r="3142" spans="4:23" x14ac:dyDescent="0.2">
      <c r="D3142" s="36" t="s">
        <v>6083</v>
      </c>
      <c r="E3142" s="14">
        <v>0.05</v>
      </c>
      <c r="S3142" s="37" t="s">
        <v>6083</v>
      </c>
      <c r="T3142" s="38" t="s">
        <v>409</v>
      </c>
      <c r="U3142" s="39">
        <f t="shared" si="98"/>
        <v>11.5</v>
      </c>
      <c r="V3142" s="40">
        <v>0.13039999999999999</v>
      </c>
      <c r="W3142" s="33">
        <f t="shared" si="99"/>
        <v>10</v>
      </c>
    </row>
    <row r="3143" spans="4:23" x14ac:dyDescent="0.2">
      <c r="D3143" s="36" t="s">
        <v>6084</v>
      </c>
      <c r="E3143" s="14">
        <v>0.05</v>
      </c>
      <c r="S3143" s="37" t="s">
        <v>6084</v>
      </c>
      <c r="T3143" s="38" t="s">
        <v>409</v>
      </c>
      <c r="U3143" s="39">
        <f t="shared" si="98"/>
        <v>11.5</v>
      </c>
      <c r="V3143" s="40">
        <v>0.13039999999999999</v>
      </c>
      <c r="W3143" s="33">
        <f t="shared" si="99"/>
        <v>10</v>
      </c>
    </row>
    <row r="3144" spans="4:23" x14ac:dyDescent="0.2">
      <c r="D3144" s="36" t="s">
        <v>6085</v>
      </c>
      <c r="E3144" s="14">
        <v>0.05</v>
      </c>
      <c r="S3144" s="37" t="s">
        <v>6085</v>
      </c>
      <c r="T3144" s="38" t="s">
        <v>409</v>
      </c>
      <c r="U3144" s="39">
        <f t="shared" si="98"/>
        <v>11.5</v>
      </c>
      <c r="V3144" s="40">
        <v>0.13039999999999999</v>
      </c>
      <c r="W3144" s="33">
        <f t="shared" si="99"/>
        <v>10</v>
      </c>
    </row>
    <row r="3145" spans="4:23" x14ac:dyDescent="0.2">
      <c r="D3145" s="36" t="s">
        <v>6087</v>
      </c>
      <c r="E3145" s="14">
        <v>0.05</v>
      </c>
      <c r="S3145" s="37" t="s">
        <v>6087</v>
      </c>
      <c r="T3145" s="38" t="s">
        <v>409</v>
      </c>
      <c r="U3145" s="39">
        <f t="shared" si="98"/>
        <v>11.5</v>
      </c>
      <c r="V3145" s="40">
        <v>0.13039999999999999</v>
      </c>
      <c r="W3145" s="33">
        <f t="shared" si="99"/>
        <v>10</v>
      </c>
    </row>
    <row r="3146" spans="4:23" x14ac:dyDescent="0.2">
      <c r="D3146" s="36" t="s">
        <v>6089</v>
      </c>
      <c r="E3146" s="14">
        <v>0.05</v>
      </c>
      <c r="S3146" s="37" t="s">
        <v>6089</v>
      </c>
      <c r="T3146" s="38" t="s">
        <v>409</v>
      </c>
      <c r="U3146" s="39">
        <f t="shared" si="98"/>
        <v>11.5</v>
      </c>
      <c r="V3146" s="40">
        <v>0.13039999999999999</v>
      </c>
      <c r="W3146" s="33">
        <f t="shared" si="99"/>
        <v>10</v>
      </c>
    </row>
    <row r="3147" spans="4:23" x14ac:dyDescent="0.2">
      <c r="D3147" s="36" t="s">
        <v>6091</v>
      </c>
      <c r="E3147" s="14">
        <v>0.05</v>
      </c>
      <c r="S3147" s="37" t="s">
        <v>6091</v>
      </c>
      <c r="T3147" s="38" t="s">
        <v>409</v>
      </c>
      <c r="U3147" s="39">
        <f t="shared" si="98"/>
        <v>11.5</v>
      </c>
      <c r="V3147" s="40">
        <v>0.13039999999999999</v>
      </c>
      <c r="W3147" s="33">
        <f t="shared" si="99"/>
        <v>10</v>
      </c>
    </row>
    <row r="3148" spans="4:23" x14ac:dyDescent="0.2">
      <c r="D3148" s="36" t="s">
        <v>6092</v>
      </c>
      <c r="E3148" s="14">
        <v>0.05</v>
      </c>
      <c r="S3148" s="37" t="s">
        <v>6092</v>
      </c>
      <c r="T3148" s="38" t="s">
        <v>409</v>
      </c>
      <c r="U3148" s="39">
        <f t="shared" si="98"/>
        <v>11.5</v>
      </c>
      <c r="V3148" s="40">
        <v>0.13039999999999999</v>
      </c>
      <c r="W3148" s="33">
        <f t="shared" si="99"/>
        <v>10</v>
      </c>
    </row>
    <row r="3149" spans="4:23" x14ac:dyDescent="0.2">
      <c r="D3149" s="36" t="s">
        <v>6094</v>
      </c>
      <c r="E3149" s="14">
        <v>0.05</v>
      </c>
      <c r="S3149" s="37" t="s">
        <v>6094</v>
      </c>
      <c r="T3149" s="38" t="s">
        <v>409</v>
      </c>
      <c r="U3149" s="39">
        <f t="shared" si="98"/>
        <v>11.5</v>
      </c>
      <c r="V3149" s="40">
        <v>0.13039999999999999</v>
      </c>
      <c r="W3149" s="33">
        <f t="shared" si="99"/>
        <v>10</v>
      </c>
    </row>
    <row r="3150" spans="4:23" x14ac:dyDescent="0.2">
      <c r="D3150" s="36" t="s">
        <v>6096</v>
      </c>
      <c r="E3150" s="14">
        <v>0.05</v>
      </c>
      <c r="S3150" s="37" t="s">
        <v>6096</v>
      </c>
      <c r="T3150" s="38" t="s">
        <v>409</v>
      </c>
      <c r="U3150" s="39">
        <f t="shared" si="98"/>
        <v>11.5</v>
      </c>
      <c r="V3150" s="40">
        <v>0.13039999999999999</v>
      </c>
      <c r="W3150" s="33">
        <f t="shared" si="99"/>
        <v>10</v>
      </c>
    </row>
    <row r="3151" spans="4:23" x14ac:dyDescent="0.2">
      <c r="D3151" s="36" t="s">
        <v>6098</v>
      </c>
      <c r="E3151" s="14">
        <v>0.05</v>
      </c>
      <c r="S3151" s="37" t="s">
        <v>6098</v>
      </c>
      <c r="T3151" s="38" t="s">
        <v>409</v>
      </c>
      <c r="U3151" s="39">
        <f t="shared" si="98"/>
        <v>11.5</v>
      </c>
      <c r="V3151" s="40">
        <v>0.13039999999999999</v>
      </c>
      <c r="W3151" s="33">
        <f t="shared" si="99"/>
        <v>10</v>
      </c>
    </row>
    <row r="3152" spans="4:23" x14ac:dyDescent="0.2">
      <c r="D3152" s="36" t="s">
        <v>6100</v>
      </c>
      <c r="E3152" s="14">
        <v>0.05</v>
      </c>
      <c r="S3152" s="37" t="s">
        <v>6100</v>
      </c>
      <c r="T3152" s="38" t="s">
        <v>409</v>
      </c>
      <c r="U3152" s="39">
        <f t="shared" si="98"/>
        <v>11.5</v>
      </c>
      <c r="V3152" s="40">
        <v>0.13039999999999999</v>
      </c>
      <c r="W3152" s="33">
        <f t="shared" si="99"/>
        <v>10</v>
      </c>
    </row>
    <row r="3153" spans="4:23" x14ac:dyDescent="0.2">
      <c r="D3153" s="36" t="s">
        <v>6102</v>
      </c>
      <c r="E3153" s="14">
        <v>0.05</v>
      </c>
      <c r="S3153" s="37" t="s">
        <v>6102</v>
      </c>
      <c r="T3153" s="38" t="s">
        <v>409</v>
      </c>
      <c r="U3153" s="39">
        <f t="shared" si="98"/>
        <v>11.5</v>
      </c>
      <c r="V3153" s="40">
        <v>0.13039999999999999</v>
      </c>
      <c r="W3153" s="33">
        <f t="shared" si="99"/>
        <v>10</v>
      </c>
    </row>
    <row r="3154" spans="4:23" x14ac:dyDescent="0.2">
      <c r="D3154" s="36" t="s">
        <v>6104</v>
      </c>
      <c r="E3154" s="14">
        <v>0.05</v>
      </c>
      <c r="S3154" s="37" t="s">
        <v>6104</v>
      </c>
      <c r="T3154" s="38" t="s">
        <v>409</v>
      </c>
      <c r="U3154" s="39">
        <f t="shared" si="98"/>
        <v>11.5</v>
      </c>
      <c r="V3154" s="40">
        <v>0.13039999999999999</v>
      </c>
      <c r="W3154" s="33">
        <f t="shared" si="99"/>
        <v>10</v>
      </c>
    </row>
    <row r="3155" spans="4:23" x14ac:dyDescent="0.2">
      <c r="D3155" s="36" t="s">
        <v>6105</v>
      </c>
      <c r="E3155" s="14">
        <v>0.05</v>
      </c>
      <c r="S3155" s="37" t="s">
        <v>6105</v>
      </c>
      <c r="T3155" s="38" t="s">
        <v>409</v>
      </c>
      <c r="U3155" s="39">
        <f t="shared" si="98"/>
        <v>11.5</v>
      </c>
      <c r="V3155" s="40">
        <v>0.13039999999999999</v>
      </c>
      <c r="W3155" s="33">
        <f t="shared" si="99"/>
        <v>10</v>
      </c>
    </row>
    <row r="3156" spans="4:23" x14ac:dyDescent="0.2">
      <c r="D3156" s="36" t="s">
        <v>6106</v>
      </c>
      <c r="E3156" s="14">
        <v>0.05</v>
      </c>
      <c r="S3156" s="37" t="s">
        <v>6106</v>
      </c>
      <c r="T3156" s="38" t="s">
        <v>409</v>
      </c>
      <c r="U3156" s="39">
        <f t="shared" si="98"/>
        <v>11.5</v>
      </c>
      <c r="V3156" s="40">
        <v>0.13039999999999999</v>
      </c>
      <c r="W3156" s="33">
        <f t="shared" si="99"/>
        <v>10</v>
      </c>
    </row>
    <row r="3157" spans="4:23" x14ac:dyDescent="0.2">
      <c r="D3157" s="36" t="s">
        <v>6107</v>
      </c>
      <c r="E3157" s="14">
        <v>0.05</v>
      </c>
      <c r="S3157" s="37" t="s">
        <v>6107</v>
      </c>
      <c r="T3157" s="38" t="s">
        <v>409</v>
      </c>
      <c r="U3157" s="39">
        <f t="shared" si="98"/>
        <v>11.5</v>
      </c>
      <c r="V3157" s="40">
        <v>0.13039999999999999</v>
      </c>
      <c r="W3157" s="33">
        <f t="shared" si="99"/>
        <v>10</v>
      </c>
    </row>
    <row r="3158" spans="4:23" x14ac:dyDescent="0.2">
      <c r="D3158" s="36" t="s">
        <v>6109</v>
      </c>
      <c r="E3158" s="14">
        <v>0.05</v>
      </c>
      <c r="S3158" s="37" t="s">
        <v>6109</v>
      </c>
      <c r="T3158" s="38" t="s">
        <v>409</v>
      </c>
      <c r="U3158" s="39">
        <f t="shared" ref="U3158:U3221" si="100">$T$1</f>
        <v>11.5</v>
      </c>
      <c r="V3158" s="40">
        <v>0.13039999999999999</v>
      </c>
      <c r="W3158" s="33">
        <f t="shared" si="99"/>
        <v>10</v>
      </c>
    </row>
    <row r="3159" spans="4:23" x14ac:dyDescent="0.2">
      <c r="D3159" s="36" t="s">
        <v>6110</v>
      </c>
      <c r="E3159" s="14">
        <v>0.05</v>
      </c>
      <c r="S3159" s="37" t="s">
        <v>6110</v>
      </c>
      <c r="T3159" s="38" t="s">
        <v>409</v>
      </c>
      <c r="U3159" s="39">
        <f t="shared" si="100"/>
        <v>11.5</v>
      </c>
      <c r="V3159" s="40">
        <v>0.13039999999999999</v>
      </c>
      <c r="W3159" s="33">
        <f t="shared" si="99"/>
        <v>10</v>
      </c>
    </row>
    <row r="3160" spans="4:23" x14ac:dyDescent="0.2">
      <c r="D3160" s="36" t="s">
        <v>6112</v>
      </c>
      <c r="E3160" s="14">
        <v>0.05</v>
      </c>
      <c r="S3160" s="37" t="s">
        <v>6112</v>
      </c>
      <c r="T3160" s="38" t="s">
        <v>409</v>
      </c>
      <c r="U3160" s="39">
        <f t="shared" si="100"/>
        <v>11.5</v>
      </c>
      <c r="V3160" s="40">
        <v>0.13039999999999999</v>
      </c>
      <c r="W3160" s="33">
        <f t="shared" si="99"/>
        <v>10</v>
      </c>
    </row>
    <row r="3161" spans="4:23" x14ac:dyDescent="0.2">
      <c r="D3161" s="36" t="s">
        <v>6114</v>
      </c>
      <c r="E3161" s="14">
        <v>0.05</v>
      </c>
      <c r="S3161" s="37" t="s">
        <v>6114</v>
      </c>
      <c r="T3161" s="38" t="s">
        <v>409</v>
      </c>
      <c r="U3161" s="39">
        <f t="shared" si="100"/>
        <v>11.5</v>
      </c>
      <c r="V3161" s="40">
        <v>0.13039999999999999</v>
      </c>
      <c r="W3161" s="33">
        <f t="shared" si="99"/>
        <v>10</v>
      </c>
    </row>
    <row r="3162" spans="4:23" x14ac:dyDescent="0.2">
      <c r="D3162" s="36" t="s">
        <v>6116</v>
      </c>
      <c r="E3162" s="14">
        <v>0.05</v>
      </c>
      <c r="S3162" s="37" t="s">
        <v>6116</v>
      </c>
      <c r="T3162" s="38" t="s">
        <v>409</v>
      </c>
      <c r="U3162" s="39">
        <f t="shared" si="100"/>
        <v>11.5</v>
      </c>
      <c r="V3162" s="40">
        <v>0.13039999999999999</v>
      </c>
      <c r="W3162" s="33">
        <f t="shared" si="99"/>
        <v>10</v>
      </c>
    </row>
    <row r="3163" spans="4:23" x14ac:dyDescent="0.2">
      <c r="D3163" s="36" t="s">
        <v>6117</v>
      </c>
      <c r="E3163" s="14">
        <v>0.05</v>
      </c>
      <c r="S3163" s="37" t="s">
        <v>6117</v>
      </c>
      <c r="T3163" s="38" t="s">
        <v>409</v>
      </c>
      <c r="U3163" s="39">
        <f t="shared" si="100"/>
        <v>11.5</v>
      </c>
      <c r="V3163" s="40">
        <v>0.13039999999999999</v>
      </c>
      <c r="W3163" s="33">
        <f t="shared" si="99"/>
        <v>10</v>
      </c>
    </row>
    <row r="3164" spans="4:23" x14ac:dyDescent="0.2">
      <c r="D3164" s="36" t="s">
        <v>6118</v>
      </c>
      <c r="E3164" s="14">
        <v>0.05</v>
      </c>
      <c r="S3164" s="37" t="s">
        <v>6118</v>
      </c>
      <c r="T3164" s="38" t="s">
        <v>409</v>
      </c>
      <c r="U3164" s="39">
        <f t="shared" si="100"/>
        <v>11.5</v>
      </c>
      <c r="V3164" s="40">
        <v>0.13039999999999999</v>
      </c>
      <c r="W3164" s="33">
        <f t="shared" si="99"/>
        <v>10</v>
      </c>
    </row>
    <row r="3165" spans="4:23" x14ac:dyDescent="0.2">
      <c r="D3165" s="36" t="s">
        <v>6120</v>
      </c>
      <c r="E3165" s="14">
        <v>0.05</v>
      </c>
      <c r="S3165" s="37" t="s">
        <v>6120</v>
      </c>
      <c r="T3165" s="38" t="s">
        <v>409</v>
      </c>
      <c r="U3165" s="39">
        <f t="shared" si="100"/>
        <v>11.5</v>
      </c>
      <c r="V3165" s="40">
        <v>0.13039999999999999</v>
      </c>
      <c r="W3165" s="33">
        <f t="shared" si="99"/>
        <v>10</v>
      </c>
    </row>
    <row r="3166" spans="4:23" x14ac:dyDescent="0.2">
      <c r="D3166" s="36" t="s">
        <v>6122</v>
      </c>
      <c r="E3166" s="14">
        <v>0.05</v>
      </c>
      <c r="S3166" s="37" t="s">
        <v>6122</v>
      </c>
      <c r="T3166" s="38" t="s">
        <v>409</v>
      </c>
      <c r="U3166" s="39">
        <f t="shared" si="100"/>
        <v>11.5</v>
      </c>
      <c r="V3166" s="40">
        <v>0.13039999999999999</v>
      </c>
      <c r="W3166" s="33">
        <f t="shared" si="99"/>
        <v>10</v>
      </c>
    </row>
    <row r="3167" spans="4:23" x14ac:dyDescent="0.2">
      <c r="D3167" s="36" t="s">
        <v>6123</v>
      </c>
      <c r="E3167" s="14">
        <v>0.05</v>
      </c>
      <c r="S3167" s="37" t="s">
        <v>6123</v>
      </c>
      <c r="T3167" s="38" t="s">
        <v>409</v>
      </c>
      <c r="U3167" s="39">
        <f t="shared" si="100"/>
        <v>11.5</v>
      </c>
      <c r="V3167" s="40">
        <v>0.13039999999999999</v>
      </c>
      <c r="W3167" s="33">
        <f t="shared" si="99"/>
        <v>10</v>
      </c>
    </row>
    <row r="3168" spans="4:23" x14ac:dyDescent="0.2">
      <c r="D3168" s="36" t="s">
        <v>6125</v>
      </c>
      <c r="E3168" s="14">
        <v>0.05</v>
      </c>
      <c r="S3168" s="37" t="s">
        <v>6125</v>
      </c>
      <c r="T3168" s="38" t="s">
        <v>409</v>
      </c>
      <c r="U3168" s="39">
        <f t="shared" si="100"/>
        <v>11.5</v>
      </c>
      <c r="V3168" s="40">
        <v>0.13039999999999999</v>
      </c>
      <c r="W3168" s="33">
        <f t="shared" si="99"/>
        <v>10</v>
      </c>
    </row>
    <row r="3169" spans="4:23" x14ac:dyDescent="0.2">
      <c r="D3169" s="36" t="s">
        <v>6127</v>
      </c>
      <c r="E3169" s="14">
        <v>0.05</v>
      </c>
      <c r="S3169" s="37" t="s">
        <v>6127</v>
      </c>
      <c r="T3169" s="38" t="s">
        <v>409</v>
      </c>
      <c r="U3169" s="39">
        <f t="shared" si="100"/>
        <v>11.5</v>
      </c>
      <c r="V3169" s="40">
        <v>0.13039999999999999</v>
      </c>
      <c r="W3169" s="33">
        <f t="shared" si="99"/>
        <v>10</v>
      </c>
    </row>
    <row r="3170" spans="4:23" x14ac:dyDescent="0.2">
      <c r="D3170" s="36" t="s">
        <v>6128</v>
      </c>
      <c r="E3170" s="14">
        <v>0.05</v>
      </c>
      <c r="S3170" s="37" t="s">
        <v>6128</v>
      </c>
      <c r="T3170" s="38" t="s">
        <v>409</v>
      </c>
      <c r="U3170" s="39">
        <f t="shared" si="100"/>
        <v>11.5</v>
      </c>
      <c r="V3170" s="40">
        <v>0.13039999999999999</v>
      </c>
      <c r="W3170" s="33">
        <f t="shared" si="99"/>
        <v>10</v>
      </c>
    </row>
    <row r="3171" spans="4:23" x14ac:dyDescent="0.2">
      <c r="D3171" s="36" t="s">
        <v>6130</v>
      </c>
      <c r="E3171" s="14">
        <v>0.05</v>
      </c>
      <c r="S3171" s="37" t="s">
        <v>6130</v>
      </c>
      <c r="T3171" s="38" t="s">
        <v>409</v>
      </c>
      <c r="U3171" s="39">
        <f t="shared" si="100"/>
        <v>11.5</v>
      </c>
      <c r="V3171" s="40">
        <v>0.13039999999999999</v>
      </c>
      <c r="W3171" s="33">
        <f t="shared" si="99"/>
        <v>10</v>
      </c>
    </row>
    <row r="3172" spans="4:23" x14ac:dyDescent="0.2">
      <c r="D3172" s="36" t="s">
        <v>6131</v>
      </c>
      <c r="E3172" s="14">
        <v>0.05</v>
      </c>
      <c r="S3172" s="37" t="s">
        <v>6131</v>
      </c>
      <c r="T3172" s="38" t="s">
        <v>409</v>
      </c>
      <c r="U3172" s="39">
        <f t="shared" si="100"/>
        <v>11.5</v>
      </c>
      <c r="V3172" s="40">
        <v>0.13039999999999999</v>
      </c>
      <c r="W3172" s="33">
        <f t="shared" si="99"/>
        <v>10</v>
      </c>
    </row>
    <row r="3173" spans="4:23" x14ac:dyDescent="0.2">
      <c r="D3173" s="36" t="s">
        <v>4086</v>
      </c>
      <c r="E3173" s="14">
        <v>0.05</v>
      </c>
      <c r="S3173" s="37" t="s">
        <v>4086</v>
      </c>
      <c r="T3173" s="38" t="s">
        <v>409</v>
      </c>
      <c r="U3173" s="39">
        <f t="shared" si="100"/>
        <v>11.5</v>
      </c>
      <c r="V3173" s="40">
        <v>0.13039999999999999</v>
      </c>
      <c r="W3173" s="33">
        <f t="shared" si="99"/>
        <v>10</v>
      </c>
    </row>
    <row r="3174" spans="4:23" x14ac:dyDescent="0.2">
      <c r="D3174" s="36" t="s">
        <v>4087</v>
      </c>
      <c r="E3174" s="14">
        <v>0.05</v>
      </c>
      <c r="S3174" s="37" t="s">
        <v>4087</v>
      </c>
      <c r="T3174" s="38" t="s">
        <v>409</v>
      </c>
      <c r="U3174" s="39">
        <f t="shared" si="100"/>
        <v>11.5</v>
      </c>
      <c r="V3174" s="40">
        <v>0.13039999999999999</v>
      </c>
      <c r="W3174" s="33">
        <f t="shared" si="99"/>
        <v>10</v>
      </c>
    </row>
    <row r="3175" spans="4:23" x14ac:dyDescent="0.2">
      <c r="D3175" s="36" t="s">
        <v>4088</v>
      </c>
      <c r="E3175" s="14">
        <v>0.05</v>
      </c>
      <c r="S3175" s="37" t="s">
        <v>4088</v>
      </c>
      <c r="T3175" s="38" t="s">
        <v>409</v>
      </c>
      <c r="U3175" s="39">
        <f t="shared" si="100"/>
        <v>11.5</v>
      </c>
      <c r="V3175" s="40">
        <v>0.13039999999999999</v>
      </c>
      <c r="W3175" s="33">
        <f t="shared" si="99"/>
        <v>10</v>
      </c>
    </row>
    <row r="3176" spans="4:23" x14ac:dyDescent="0.2">
      <c r="D3176" s="36" t="s">
        <v>4089</v>
      </c>
      <c r="E3176" s="14">
        <v>0.05</v>
      </c>
      <c r="S3176" s="37" t="s">
        <v>4089</v>
      </c>
      <c r="T3176" s="38" t="s">
        <v>409</v>
      </c>
      <c r="U3176" s="39">
        <f t="shared" si="100"/>
        <v>11.5</v>
      </c>
      <c r="V3176" s="40">
        <v>0.13039999999999999</v>
      </c>
      <c r="W3176" s="33">
        <f t="shared" si="99"/>
        <v>10</v>
      </c>
    </row>
    <row r="3177" spans="4:23" x14ac:dyDescent="0.2">
      <c r="D3177" s="36" t="s">
        <v>4090</v>
      </c>
      <c r="E3177" s="14">
        <v>0.05</v>
      </c>
      <c r="S3177" s="37" t="s">
        <v>4090</v>
      </c>
      <c r="T3177" s="38" t="s">
        <v>409</v>
      </c>
      <c r="U3177" s="39">
        <f t="shared" si="100"/>
        <v>11.5</v>
      </c>
      <c r="V3177" s="40">
        <v>0.13039999999999999</v>
      </c>
      <c r="W3177" s="33">
        <f t="shared" si="99"/>
        <v>10</v>
      </c>
    </row>
    <row r="3178" spans="4:23" x14ac:dyDescent="0.2">
      <c r="D3178" s="36" t="s">
        <v>4091</v>
      </c>
      <c r="E3178" s="14">
        <v>0.05</v>
      </c>
      <c r="S3178" s="37" t="s">
        <v>4091</v>
      </c>
      <c r="T3178" s="38" t="s">
        <v>409</v>
      </c>
      <c r="U3178" s="39">
        <f t="shared" si="100"/>
        <v>11.5</v>
      </c>
      <c r="V3178" s="40">
        <v>0.13039999999999999</v>
      </c>
      <c r="W3178" s="33">
        <f t="shared" si="99"/>
        <v>10</v>
      </c>
    </row>
    <row r="3179" spans="4:23" x14ac:dyDescent="0.2">
      <c r="D3179" s="36" t="s">
        <v>4093</v>
      </c>
      <c r="E3179" s="14">
        <v>0.05</v>
      </c>
      <c r="S3179" s="37" t="s">
        <v>4093</v>
      </c>
      <c r="T3179" s="38" t="s">
        <v>409</v>
      </c>
      <c r="U3179" s="39">
        <f t="shared" si="100"/>
        <v>11.5</v>
      </c>
      <c r="V3179" s="40">
        <v>0.13039999999999999</v>
      </c>
      <c r="W3179" s="33">
        <f t="shared" si="99"/>
        <v>10</v>
      </c>
    </row>
    <row r="3180" spans="4:23" x14ac:dyDescent="0.2">
      <c r="D3180" s="36" t="s">
        <v>4094</v>
      </c>
      <c r="E3180" s="14">
        <v>0.05</v>
      </c>
      <c r="S3180" s="37" t="s">
        <v>4094</v>
      </c>
      <c r="T3180" s="38" t="s">
        <v>409</v>
      </c>
      <c r="U3180" s="39">
        <f t="shared" si="100"/>
        <v>11.5</v>
      </c>
      <c r="V3180" s="40">
        <v>0.13039999999999999</v>
      </c>
      <c r="W3180" s="33">
        <f t="shared" si="99"/>
        <v>10</v>
      </c>
    </row>
    <row r="3181" spans="4:23" x14ac:dyDescent="0.2">
      <c r="D3181" s="36" t="s">
        <v>4095</v>
      </c>
      <c r="E3181" s="14">
        <v>0.05</v>
      </c>
      <c r="S3181" s="37" t="s">
        <v>4095</v>
      </c>
      <c r="T3181" s="38" t="s">
        <v>409</v>
      </c>
      <c r="U3181" s="39">
        <f t="shared" si="100"/>
        <v>11.5</v>
      </c>
      <c r="V3181" s="40">
        <v>0.13039999999999999</v>
      </c>
      <c r="W3181" s="33">
        <f t="shared" si="99"/>
        <v>10</v>
      </c>
    </row>
    <row r="3182" spans="4:23" x14ac:dyDescent="0.2">
      <c r="D3182" s="36" t="s">
        <v>1859</v>
      </c>
      <c r="E3182" s="14">
        <v>0.05</v>
      </c>
      <c r="S3182" s="37" t="s">
        <v>1859</v>
      </c>
      <c r="T3182" s="38" t="s">
        <v>409</v>
      </c>
      <c r="U3182" s="39">
        <f t="shared" si="100"/>
        <v>11.5</v>
      </c>
      <c r="V3182" s="40">
        <v>0.13039999999999999</v>
      </c>
      <c r="W3182" s="33">
        <f t="shared" si="99"/>
        <v>10</v>
      </c>
    </row>
    <row r="3183" spans="4:23" x14ac:dyDescent="0.2">
      <c r="D3183" s="36" t="s">
        <v>1860</v>
      </c>
      <c r="E3183" s="14">
        <v>0.05</v>
      </c>
      <c r="S3183" s="37" t="s">
        <v>1860</v>
      </c>
      <c r="T3183" s="38" t="s">
        <v>409</v>
      </c>
      <c r="U3183" s="39">
        <f t="shared" si="100"/>
        <v>11.5</v>
      </c>
      <c r="V3183" s="40">
        <v>0.13039999999999999</v>
      </c>
      <c r="W3183" s="33">
        <f t="shared" si="99"/>
        <v>10</v>
      </c>
    </row>
    <row r="3184" spans="4:23" x14ac:dyDescent="0.2">
      <c r="D3184" s="36" t="s">
        <v>5024</v>
      </c>
      <c r="E3184" s="14">
        <v>0.05</v>
      </c>
      <c r="S3184" s="37" t="s">
        <v>5024</v>
      </c>
      <c r="T3184" s="38" t="s">
        <v>2626</v>
      </c>
      <c r="U3184" s="39">
        <f t="shared" si="100"/>
        <v>11.5</v>
      </c>
      <c r="V3184" s="40">
        <v>0.23039999999999999</v>
      </c>
      <c r="W3184" s="33">
        <f t="shared" si="99"/>
        <v>8.85</v>
      </c>
    </row>
    <row r="3185" spans="4:23" x14ac:dyDescent="0.2">
      <c r="D3185" s="36" t="s">
        <v>5026</v>
      </c>
      <c r="E3185" s="14">
        <v>0.05</v>
      </c>
      <c r="S3185" s="37" t="s">
        <v>5026</v>
      </c>
      <c r="T3185" s="38" t="s">
        <v>2626</v>
      </c>
      <c r="U3185" s="39">
        <f t="shared" si="100"/>
        <v>11.5</v>
      </c>
      <c r="V3185" s="40">
        <v>0.23039999999999999</v>
      </c>
      <c r="W3185" s="33">
        <f t="shared" si="99"/>
        <v>8.85</v>
      </c>
    </row>
    <row r="3186" spans="4:23" x14ac:dyDescent="0.2">
      <c r="D3186" s="36" t="s">
        <v>5028</v>
      </c>
      <c r="E3186" s="14">
        <v>0.05</v>
      </c>
      <c r="S3186" s="37" t="s">
        <v>5028</v>
      </c>
      <c r="T3186" s="38" t="s">
        <v>2626</v>
      </c>
      <c r="U3186" s="39">
        <f t="shared" si="100"/>
        <v>11.5</v>
      </c>
      <c r="V3186" s="40">
        <v>0.23039999999999999</v>
      </c>
      <c r="W3186" s="33">
        <f t="shared" si="99"/>
        <v>8.85</v>
      </c>
    </row>
    <row r="3187" spans="4:23" x14ac:dyDescent="0.2">
      <c r="D3187" s="36" t="s">
        <v>5030</v>
      </c>
      <c r="E3187" s="14">
        <v>0.05</v>
      </c>
      <c r="S3187" s="37" t="s">
        <v>5030</v>
      </c>
      <c r="T3187" s="38" t="s">
        <v>2626</v>
      </c>
      <c r="U3187" s="39">
        <f t="shared" si="100"/>
        <v>11.5</v>
      </c>
      <c r="V3187" s="40">
        <v>0.23039999999999999</v>
      </c>
      <c r="W3187" s="33">
        <f t="shared" si="99"/>
        <v>8.85</v>
      </c>
    </row>
    <row r="3188" spans="4:23" x14ac:dyDescent="0.2">
      <c r="D3188" s="36" t="s">
        <v>5032</v>
      </c>
      <c r="E3188" s="14">
        <v>0.05</v>
      </c>
      <c r="S3188" s="37" t="s">
        <v>5032</v>
      </c>
      <c r="T3188" s="38" t="s">
        <v>2626</v>
      </c>
      <c r="U3188" s="39">
        <f t="shared" si="100"/>
        <v>11.5</v>
      </c>
      <c r="V3188" s="40">
        <v>0.23039999999999999</v>
      </c>
      <c r="W3188" s="33">
        <f t="shared" si="99"/>
        <v>8.85</v>
      </c>
    </row>
    <row r="3189" spans="4:23" x14ac:dyDescent="0.2">
      <c r="D3189" s="36" t="s">
        <v>5034</v>
      </c>
      <c r="E3189" s="14">
        <v>0.05</v>
      </c>
      <c r="S3189" s="37" t="s">
        <v>5034</v>
      </c>
      <c r="T3189" s="38" t="s">
        <v>2626</v>
      </c>
      <c r="U3189" s="39">
        <f t="shared" si="100"/>
        <v>11.5</v>
      </c>
      <c r="V3189" s="40">
        <v>0.23039999999999999</v>
      </c>
      <c r="W3189" s="33">
        <f t="shared" si="99"/>
        <v>8.85</v>
      </c>
    </row>
    <row r="3190" spans="4:23" x14ac:dyDescent="0.2">
      <c r="D3190" s="36" t="s">
        <v>5036</v>
      </c>
      <c r="E3190" s="14">
        <v>0.05</v>
      </c>
      <c r="S3190" s="37" t="s">
        <v>5036</v>
      </c>
      <c r="T3190" s="38" t="s">
        <v>2626</v>
      </c>
      <c r="U3190" s="39">
        <f t="shared" si="100"/>
        <v>11.5</v>
      </c>
      <c r="V3190" s="40">
        <v>0.23039999999999999</v>
      </c>
      <c r="W3190" s="33">
        <f t="shared" si="99"/>
        <v>8.85</v>
      </c>
    </row>
    <row r="3191" spans="4:23" x14ac:dyDescent="0.2">
      <c r="D3191" s="36" t="s">
        <v>5038</v>
      </c>
      <c r="E3191" s="14">
        <v>0.05</v>
      </c>
      <c r="S3191" s="37" t="s">
        <v>5038</v>
      </c>
      <c r="T3191" s="38" t="s">
        <v>2626</v>
      </c>
      <c r="U3191" s="39">
        <f t="shared" si="100"/>
        <v>11.5</v>
      </c>
      <c r="V3191" s="40">
        <v>0.23039999999999999</v>
      </c>
      <c r="W3191" s="33">
        <f t="shared" si="99"/>
        <v>8.85</v>
      </c>
    </row>
    <row r="3192" spans="4:23" x14ac:dyDescent="0.2">
      <c r="D3192" s="36" t="s">
        <v>5039</v>
      </c>
      <c r="E3192" s="14">
        <v>0.05</v>
      </c>
      <c r="S3192" s="37" t="s">
        <v>5039</v>
      </c>
      <c r="T3192" s="38" t="s">
        <v>2626</v>
      </c>
      <c r="U3192" s="39">
        <f t="shared" si="100"/>
        <v>11.5</v>
      </c>
      <c r="V3192" s="40">
        <v>0.23039999999999999</v>
      </c>
      <c r="W3192" s="33">
        <f t="shared" si="99"/>
        <v>8.85</v>
      </c>
    </row>
    <row r="3193" spans="4:23" x14ac:dyDescent="0.2">
      <c r="D3193" s="36" t="s">
        <v>5041</v>
      </c>
      <c r="E3193" s="14">
        <v>0.05</v>
      </c>
      <c r="S3193" s="37" t="s">
        <v>5041</v>
      </c>
      <c r="T3193" s="38" t="s">
        <v>2626</v>
      </c>
      <c r="U3193" s="39">
        <f t="shared" si="100"/>
        <v>11.5</v>
      </c>
      <c r="V3193" s="40">
        <v>0.23039999999999999</v>
      </c>
      <c r="W3193" s="33">
        <f t="shared" si="99"/>
        <v>8.85</v>
      </c>
    </row>
    <row r="3194" spans="4:23" x14ac:dyDescent="0.2">
      <c r="D3194" s="36" t="s">
        <v>5043</v>
      </c>
      <c r="E3194" s="14">
        <v>0.05</v>
      </c>
      <c r="S3194" s="37" t="s">
        <v>5043</v>
      </c>
      <c r="T3194" s="38" t="s">
        <v>2626</v>
      </c>
      <c r="U3194" s="39">
        <f t="shared" si="100"/>
        <v>11.5</v>
      </c>
      <c r="V3194" s="40">
        <v>0.23039999999999999</v>
      </c>
      <c r="W3194" s="33">
        <f t="shared" si="99"/>
        <v>8.85</v>
      </c>
    </row>
    <row r="3195" spans="4:23" x14ac:dyDescent="0.2">
      <c r="D3195" s="36" t="s">
        <v>5045</v>
      </c>
      <c r="E3195" s="14">
        <v>0.05</v>
      </c>
      <c r="S3195" s="37" t="s">
        <v>5045</v>
      </c>
      <c r="T3195" s="38" t="s">
        <v>2626</v>
      </c>
      <c r="U3195" s="39">
        <f t="shared" si="100"/>
        <v>11.5</v>
      </c>
      <c r="V3195" s="40">
        <v>0.23039999999999999</v>
      </c>
      <c r="W3195" s="33">
        <f t="shared" si="99"/>
        <v>8.85</v>
      </c>
    </row>
    <row r="3196" spans="4:23" x14ac:dyDescent="0.2">
      <c r="D3196" s="36" t="s">
        <v>5047</v>
      </c>
      <c r="E3196" s="14">
        <v>0.05</v>
      </c>
      <c r="S3196" s="37" t="s">
        <v>5047</v>
      </c>
      <c r="T3196" s="38" t="s">
        <v>2626</v>
      </c>
      <c r="U3196" s="39">
        <f t="shared" si="100"/>
        <v>11.5</v>
      </c>
      <c r="V3196" s="40">
        <v>0.23039999999999999</v>
      </c>
      <c r="W3196" s="33">
        <f t="shared" si="99"/>
        <v>8.85</v>
      </c>
    </row>
    <row r="3197" spans="4:23" x14ac:dyDescent="0.2">
      <c r="D3197" s="36" t="s">
        <v>5048</v>
      </c>
      <c r="E3197" s="14">
        <v>0.05</v>
      </c>
      <c r="S3197" s="37" t="s">
        <v>5048</v>
      </c>
      <c r="T3197" s="38" t="s">
        <v>2626</v>
      </c>
      <c r="U3197" s="39">
        <f t="shared" si="100"/>
        <v>11.5</v>
      </c>
      <c r="V3197" s="40">
        <v>0.23039999999999999</v>
      </c>
      <c r="W3197" s="33">
        <f t="shared" si="99"/>
        <v>8.85</v>
      </c>
    </row>
    <row r="3198" spans="4:23" x14ac:dyDescent="0.2">
      <c r="D3198" s="36" t="s">
        <v>5050</v>
      </c>
      <c r="E3198" s="14">
        <v>0.05</v>
      </c>
      <c r="S3198" s="37" t="s">
        <v>5050</v>
      </c>
      <c r="T3198" s="38" t="s">
        <v>2626</v>
      </c>
      <c r="U3198" s="39">
        <f t="shared" si="100"/>
        <v>11.5</v>
      </c>
      <c r="V3198" s="40">
        <v>0.23039999999999999</v>
      </c>
      <c r="W3198" s="33">
        <f t="shared" si="99"/>
        <v>8.85</v>
      </c>
    </row>
    <row r="3199" spans="4:23" x14ac:dyDescent="0.2">
      <c r="D3199" s="36" t="s">
        <v>5051</v>
      </c>
      <c r="E3199" s="14">
        <v>0.05</v>
      </c>
      <c r="S3199" s="37" t="s">
        <v>5051</v>
      </c>
      <c r="T3199" s="38" t="s">
        <v>2626</v>
      </c>
      <c r="U3199" s="39">
        <f t="shared" si="100"/>
        <v>11.5</v>
      </c>
      <c r="V3199" s="40">
        <v>0.23039999999999999</v>
      </c>
      <c r="W3199" s="33">
        <f t="shared" si="99"/>
        <v>8.85</v>
      </c>
    </row>
    <row r="3200" spans="4:23" x14ac:dyDescent="0.2">
      <c r="D3200" s="36" t="s">
        <v>5057</v>
      </c>
      <c r="E3200" s="14">
        <v>0.05</v>
      </c>
      <c r="S3200" s="37" t="s">
        <v>5057</v>
      </c>
      <c r="T3200" s="38" t="s">
        <v>2626</v>
      </c>
      <c r="U3200" s="39">
        <f t="shared" si="100"/>
        <v>11.5</v>
      </c>
      <c r="V3200" s="40">
        <v>0.23039999999999999</v>
      </c>
      <c r="W3200" s="33">
        <f t="shared" si="99"/>
        <v>8.85</v>
      </c>
    </row>
    <row r="3201" spans="4:23" x14ac:dyDescent="0.2">
      <c r="D3201" s="36" t="s">
        <v>5059</v>
      </c>
      <c r="E3201" s="14">
        <v>0.05</v>
      </c>
      <c r="S3201" s="37" t="s">
        <v>5059</v>
      </c>
      <c r="T3201" s="38" t="s">
        <v>2626</v>
      </c>
      <c r="U3201" s="39">
        <f t="shared" si="100"/>
        <v>11.5</v>
      </c>
      <c r="V3201" s="40">
        <v>0.23039999999999999</v>
      </c>
      <c r="W3201" s="33">
        <f t="shared" si="99"/>
        <v>8.85</v>
      </c>
    </row>
    <row r="3202" spans="4:23" x14ac:dyDescent="0.2">
      <c r="D3202" s="36" t="s">
        <v>5060</v>
      </c>
      <c r="E3202" s="14">
        <v>0.05</v>
      </c>
      <c r="S3202" s="37" t="s">
        <v>5060</v>
      </c>
      <c r="T3202" s="38" t="s">
        <v>2626</v>
      </c>
      <c r="U3202" s="39">
        <f t="shared" si="100"/>
        <v>11.5</v>
      </c>
      <c r="V3202" s="40">
        <v>0.23039999999999999</v>
      </c>
      <c r="W3202" s="33">
        <f t="shared" si="99"/>
        <v>8.85</v>
      </c>
    </row>
    <row r="3203" spans="4:23" x14ac:dyDescent="0.2">
      <c r="D3203" s="36" t="s">
        <v>5062</v>
      </c>
      <c r="E3203" s="14">
        <v>0.05</v>
      </c>
      <c r="S3203" s="37" t="s">
        <v>5062</v>
      </c>
      <c r="T3203" s="38" t="s">
        <v>2626</v>
      </c>
      <c r="U3203" s="39">
        <f t="shared" si="100"/>
        <v>11.5</v>
      </c>
      <c r="V3203" s="40">
        <v>0.23039999999999999</v>
      </c>
      <c r="W3203" s="33">
        <f t="shared" si="99"/>
        <v>8.85</v>
      </c>
    </row>
    <row r="3204" spans="4:23" x14ac:dyDescent="0.2">
      <c r="D3204" s="36" t="s">
        <v>953</v>
      </c>
      <c r="E3204" s="14">
        <v>0.05</v>
      </c>
      <c r="S3204" s="37" t="s">
        <v>953</v>
      </c>
      <c r="T3204" s="38" t="s">
        <v>2626</v>
      </c>
      <c r="U3204" s="39">
        <f t="shared" si="100"/>
        <v>11.5</v>
      </c>
      <c r="V3204" s="40">
        <v>0.23039999999999999</v>
      </c>
      <c r="W3204" s="33">
        <f t="shared" si="99"/>
        <v>8.85</v>
      </c>
    </row>
    <row r="3205" spans="4:23" x14ac:dyDescent="0.2">
      <c r="D3205" s="36" t="s">
        <v>954</v>
      </c>
      <c r="E3205" s="14">
        <v>0.05</v>
      </c>
      <c r="S3205" s="37" t="s">
        <v>954</v>
      </c>
      <c r="T3205" s="38" t="s">
        <v>2626</v>
      </c>
      <c r="U3205" s="39">
        <f t="shared" si="100"/>
        <v>11.5</v>
      </c>
      <c r="V3205" s="40">
        <v>0.23039999999999999</v>
      </c>
      <c r="W3205" s="33">
        <f t="shared" ref="W3205:W3268" si="101">ROUND(U3205*IF(V3205=1,1,(1-V3205)),3)</f>
        <v>8.85</v>
      </c>
    </row>
    <row r="3206" spans="4:23" x14ac:dyDescent="0.2">
      <c r="D3206" s="36" t="s">
        <v>955</v>
      </c>
      <c r="E3206" s="14">
        <v>0.05</v>
      </c>
      <c r="S3206" s="37" t="s">
        <v>955</v>
      </c>
      <c r="T3206" s="38" t="s">
        <v>2626</v>
      </c>
      <c r="U3206" s="39">
        <f t="shared" si="100"/>
        <v>11.5</v>
      </c>
      <c r="V3206" s="40">
        <v>0.23039999999999999</v>
      </c>
      <c r="W3206" s="33">
        <f t="shared" si="101"/>
        <v>8.85</v>
      </c>
    </row>
    <row r="3207" spans="4:23" x14ac:dyDescent="0.2">
      <c r="D3207" s="36" t="s">
        <v>957</v>
      </c>
      <c r="E3207" s="14">
        <v>0.05</v>
      </c>
      <c r="S3207" s="37" t="s">
        <v>957</v>
      </c>
      <c r="T3207" s="38" t="s">
        <v>2626</v>
      </c>
      <c r="U3207" s="39">
        <f t="shared" si="100"/>
        <v>11.5</v>
      </c>
      <c r="V3207" s="40">
        <v>0.23039999999999999</v>
      </c>
      <c r="W3207" s="33">
        <f t="shared" si="101"/>
        <v>8.85</v>
      </c>
    </row>
    <row r="3208" spans="4:23" x14ac:dyDescent="0.2">
      <c r="D3208" s="36" t="s">
        <v>958</v>
      </c>
      <c r="E3208" s="14">
        <v>0.05</v>
      </c>
      <c r="S3208" s="37" t="s">
        <v>958</v>
      </c>
      <c r="T3208" s="38" t="s">
        <v>2626</v>
      </c>
      <c r="U3208" s="39">
        <f t="shared" si="100"/>
        <v>11.5</v>
      </c>
      <c r="V3208" s="40">
        <v>0.23039999999999999</v>
      </c>
      <c r="W3208" s="33">
        <f t="shared" si="101"/>
        <v>8.85</v>
      </c>
    </row>
    <row r="3209" spans="4:23" x14ac:dyDescent="0.2">
      <c r="D3209" s="36" t="s">
        <v>960</v>
      </c>
      <c r="E3209" s="14">
        <v>0.05</v>
      </c>
      <c r="S3209" s="37" t="s">
        <v>960</v>
      </c>
      <c r="T3209" s="38" t="s">
        <v>2626</v>
      </c>
      <c r="U3209" s="39">
        <f t="shared" si="100"/>
        <v>11.5</v>
      </c>
      <c r="V3209" s="40">
        <v>0.23039999999999999</v>
      </c>
      <c r="W3209" s="33">
        <f t="shared" si="101"/>
        <v>8.85</v>
      </c>
    </row>
    <row r="3210" spans="4:23" x14ac:dyDescent="0.2">
      <c r="D3210" s="36" t="s">
        <v>961</v>
      </c>
      <c r="E3210" s="14">
        <v>0.05</v>
      </c>
      <c r="S3210" s="37" t="s">
        <v>961</v>
      </c>
      <c r="T3210" s="38" t="s">
        <v>2626</v>
      </c>
      <c r="U3210" s="39">
        <f t="shared" si="100"/>
        <v>11.5</v>
      </c>
      <c r="V3210" s="40">
        <v>0.23039999999999999</v>
      </c>
      <c r="W3210" s="33">
        <f t="shared" si="101"/>
        <v>8.85</v>
      </c>
    </row>
    <row r="3211" spans="4:23" x14ac:dyDescent="0.2">
      <c r="D3211" s="36" t="s">
        <v>962</v>
      </c>
      <c r="E3211" s="14">
        <v>0.05</v>
      </c>
      <c r="S3211" s="37" t="s">
        <v>962</v>
      </c>
      <c r="T3211" s="38" t="s">
        <v>2626</v>
      </c>
      <c r="U3211" s="39">
        <f t="shared" si="100"/>
        <v>11.5</v>
      </c>
      <c r="V3211" s="40">
        <v>0.23039999999999999</v>
      </c>
      <c r="W3211" s="33">
        <f t="shared" si="101"/>
        <v>8.85</v>
      </c>
    </row>
    <row r="3212" spans="4:23" x14ac:dyDescent="0.2">
      <c r="D3212" s="36" t="s">
        <v>964</v>
      </c>
      <c r="E3212" s="14">
        <v>0.05</v>
      </c>
      <c r="S3212" s="37" t="s">
        <v>964</v>
      </c>
      <c r="T3212" s="38" t="s">
        <v>2626</v>
      </c>
      <c r="U3212" s="39">
        <f t="shared" si="100"/>
        <v>11.5</v>
      </c>
      <c r="V3212" s="40">
        <v>0.23039999999999999</v>
      </c>
      <c r="W3212" s="33">
        <f t="shared" si="101"/>
        <v>8.85</v>
      </c>
    </row>
    <row r="3213" spans="4:23" x14ac:dyDescent="0.2">
      <c r="D3213" s="36" t="s">
        <v>965</v>
      </c>
      <c r="E3213" s="14">
        <v>0.05</v>
      </c>
      <c r="S3213" s="37" t="s">
        <v>965</v>
      </c>
      <c r="T3213" s="38" t="s">
        <v>2626</v>
      </c>
      <c r="U3213" s="39">
        <f t="shared" si="100"/>
        <v>11.5</v>
      </c>
      <c r="V3213" s="40">
        <v>0.23039999999999999</v>
      </c>
      <c r="W3213" s="33">
        <f t="shared" si="101"/>
        <v>8.85</v>
      </c>
    </row>
    <row r="3214" spans="4:23" x14ac:dyDescent="0.2">
      <c r="D3214" s="36" t="s">
        <v>966</v>
      </c>
      <c r="E3214" s="14">
        <v>0.05</v>
      </c>
      <c r="S3214" s="37" t="s">
        <v>966</v>
      </c>
      <c r="T3214" s="38" t="s">
        <v>2626</v>
      </c>
      <c r="U3214" s="39">
        <f t="shared" si="100"/>
        <v>11.5</v>
      </c>
      <c r="V3214" s="40">
        <v>0.23039999999999999</v>
      </c>
      <c r="W3214" s="33">
        <f t="shared" si="101"/>
        <v>8.85</v>
      </c>
    </row>
    <row r="3215" spans="4:23" x14ac:dyDescent="0.2">
      <c r="D3215" s="36" t="s">
        <v>968</v>
      </c>
      <c r="E3215" s="14">
        <v>0.05</v>
      </c>
      <c r="S3215" s="37" t="s">
        <v>968</v>
      </c>
      <c r="T3215" s="38" t="s">
        <v>2626</v>
      </c>
      <c r="U3215" s="39">
        <f t="shared" si="100"/>
        <v>11.5</v>
      </c>
      <c r="V3215" s="40">
        <v>0.23039999999999999</v>
      </c>
      <c r="W3215" s="33">
        <f t="shared" si="101"/>
        <v>8.85</v>
      </c>
    </row>
    <row r="3216" spans="4:23" x14ac:dyDescent="0.2">
      <c r="D3216" s="36" t="s">
        <v>3754</v>
      </c>
      <c r="E3216" s="14">
        <v>0.05</v>
      </c>
      <c r="S3216" s="37" t="s">
        <v>3754</v>
      </c>
      <c r="T3216" s="38" t="s">
        <v>2626</v>
      </c>
      <c r="U3216" s="39">
        <f t="shared" si="100"/>
        <v>11.5</v>
      </c>
      <c r="V3216" s="40">
        <v>0.23039999999999999</v>
      </c>
      <c r="W3216" s="33">
        <f t="shared" si="101"/>
        <v>8.85</v>
      </c>
    </row>
    <row r="3217" spans="4:23" x14ac:dyDescent="0.2">
      <c r="D3217" s="36" t="s">
        <v>3755</v>
      </c>
      <c r="E3217" s="14">
        <v>0.05</v>
      </c>
      <c r="S3217" s="37" t="s">
        <v>3755</v>
      </c>
      <c r="T3217" s="38" t="s">
        <v>2626</v>
      </c>
      <c r="U3217" s="39">
        <f t="shared" si="100"/>
        <v>11.5</v>
      </c>
      <c r="V3217" s="40">
        <v>0.23039999999999999</v>
      </c>
      <c r="W3217" s="33">
        <f t="shared" si="101"/>
        <v>8.85</v>
      </c>
    </row>
    <row r="3218" spans="4:23" x14ac:dyDescent="0.2">
      <c r="D3218" s="36" t="s">
        <v>4452</v>
      </c>
      <c r="E3218" s="14">
        <v>0.05</v>
      </c>
      <c r="S3218" s="37" t="s">
        <v>4452</v>
      </c>
      <c r="T3218" s="38" t="s">
        <v>2626</v>
      </c>
      <c r="U3218" s="39">
        <f t="shared" si="100"/>
        <v>11.5</v>
      </c>
      <c r="V3218" s="40">
        <v>0.23039999999999999</v>
      </c>
      <c r="W3218" s="33">
        <f t="shared" si="101"/>
        <v>8.85</v>
      </c>
    </row>
    <row r="3219" spans="4:23" x14ac:dyDescent="0.2">
      <c r="D3219" s="36" t="s">
        <v>4453</v>
      </c>
      <c r="E3219" s="14">
        <v>0.05</v>
      </c>
      <c r="S3219" s="37" t="s">
        <v>4453</v>
      </c>
      <c r="T3219" s="38" t="s">
        <v>2626</v>
      </c>
      <c r="U3219" s="39">
        <f t="shared" si="100"/>
        <v>11.5</v>
      </c>
      <c r="V3219" s="40">
        <v>0.23039999999999999</v>
      </c>
      <c r="W3219" s="33">
        <f t="shared" si="101"/>
        <v>8.85</v>
      </c>
    </row>
    <row r="3220" spans="4:23" x14ac:dyDescent="0.2">
      <c r="D3220" s="36" t="s">
        <v>4454</v>
      </c>
      <c r="E3220" s="14">
        <v>0.05</v>
      </c>
      <c r="S3220" s="37" t="s">
        <v>4454</v>
      </c>
      <c r="T3220" s="38" t="s">
        <v>2626</v>
      </c>
      <c r="U3220" s="39">
        <f t="shared" si="100"/>
        <v>11.5</v>
      </c>
      <c r="V3220" s="40">
        <v>0.23039999999999999</v>
      </c>
      <c r="W3220" s="33">
        <f t="shared" si="101"/>
        <v>8.85</v>
      </c>
    </row>
    <row r="3221" spans="4:23" x14ac:dyDescent="0.2">
      <c r="D3221" s="36" t="s">
        <v>4455</v>
      </c>
      <c r="E3221" s="14">
        <v>0.05</v>
      </c>
      <c r="S3221" s="37" t="s">
        <v>4455</v>
      </c>
      <c r="T3221" s="38" t="s">
        <v>2626</v>
      </c>
      <c r="U3221" s="39">
        <f t="shared" si="100"/>
        <v>11.5</v>
      </c>
      <c r="V3221" s="40">
        <v>0.23039999999999999</v>
      </c>
      <c r="W3221" s="33">
        <f t="shared" si="101"/>
        <v>8.85</v>
      </c>
    </row>
    <row r="3222" spans="4:23" x14ac:dyDescent="0.2">
      <c r="D3222" s="36" t="s">
        <v>4456</v>
      </c>
      <c r="E3222" s="14">
        <v>0.05</v>
      </c>
      <c r="S3222" s="37" t="s">
        <v>4456</v>
      </c>
      <c r="T3222" s="38" t="s">
        <v>2626</v>
      </c>
      <c r="U3222" s="39">
        <f t="shared" ref="U3222:U3285" si="102">$T$1</f>
        <v>11.5</v>
      </c>
      <c r="V3222" s="40">
        <v>0.23039999999999999</v>
      </c>
      <c r="W3222" s="33">
        <f t="shared" si="101"/>
        <v>8.85</v>
      </c>
    </row>
    <row r="3223" spans="4:23" x14ac:dyDescent="0.2">
      <c r="D3223" s="36" t="s">
        <v>4457</v>
      </c>
      <c r="E3223" s="14">
        <v>0.05</v>
      </c>
      <c r="S3223" s="37" t="s">
        <v>4457</v>
      </c>
      <c r="T3223" s="38" t="s">
        <v>2626</v>
      </c>
      <c r="U3223" s="39">
        <f t="shared" si="102"/>
        <v>11.5</v>
      </c>
      <c r="V3223" s="40">
        <v>0.23039999999999999</v>
      </c>
      <c r="W3223" s="33">
        <f t="shared" si="101"/>
        <v>8.85</v>
      </c>
    </row>
    <row r="3224" spans="4:23" x14ac:dyDescent="0.2">
      <c r="D3224" s="36" t="s">
        <v>4458</v>
      </c>
      <c r="E3224" s="14">
        <v>0.05</v>
      </c>
      <c r="S3224" s="37" t="s">
        <v>4458</v>
      </c>
      <c r="T3224" s="38" t="s">
        <v>2626</v>
      </c>
      <c r="U3224" s="39">
        <f t="shared" si="102"/>
        <v>11.5</v>
      </c>
      <c r="V3224" s="40">
        <v>0.23039999999999999</v>
      </c>
      <c r="W3224" s="33">
        <f t="shared" si="101"/>
        <v>8.85</v>
      </c>
    </row>
    <row r="3225" spans="4:23" x14ac:dyDescent="0.2">
      <c r="D3225" s="36" t="s">
        <v>4460</v>
      </c>
      <c r="E3225" s="14">
        <v>0.05</v>
      </c>
      <c r="S3225" s="37" t="s">
        <v>4460</v>
      </c>
      <c r="T3225" s="38" t="s">
        <v>2626</v>
      </c>
      <c r="U3225" s="39">
        <f t="shared" si="102"/>
        <v>11.5</v>
      </c>
      <c r="V3225" s="40">
        <v>0.23039999999999999</v>
      </c>
      <c r="W3225" s="33">
        <f t="shared" si="101"/>
        <v>8.85</v>
      </c>
    </row>
    <row r="3226" spans="4:23" x14ac:dyDescent="0.2">
      <c r="D3226" s="36" t="s">
        <v>4461</v>
      </c>
      <c r="E3226" s="14">
        <v>0.05</v>
      </c>
      <c r="S3226" s="37" t="s">
        <v>4461</v>
      </c>
      <c r="T3226" s="38" t="s">
        <v>2626</v>
      </c>
      <c r="U3226" s="39">
        <f t="shared" si="102"/>
        <v>11.5</v>
      </c>
      <c r="V3226" s="40">
        <v>0.23039999999999999</v>
      </c>
      <c r="W3226" s="33">
        <f t="shared" si="101"/>
        <v>8.85</v>
      </c>
    </row>
    <row r="3227" spans="4:23" x14ac:dyDescent="0.2">
      <c r="D3227" s="36" t="s">
        <v>4462</v>
      </c>
      <c r="E3227" s="14">
        <v>0.05</v>
      </c>
      <c r="S3227" s="37" t="s">
        <v>4462</v>
      </c>
      <c r="T3227" s="38" t="s">
        <v>2626</v>
      </c>
      <c r="U3227" s="39">
        <f t="shared" si="102"/>
        <v>11.5</v>
      </c>
      <c r="V3227" s="40">
        <v>0.23039999999999999</v>
      </c>
      <c r="W3227" s="33">
        <f t="shared" si="101"/>
        <v>8.85</v>
      </c>
    </row>
    <row r="3228" spans="4:23" x14ac:dyDescent="0.2">
      <c r="D3228" s="36" t="s">
        <v>4463</v>
      </c>
      <c r="E3228" s="14">
        <v>0.05</v>
      </c>
      <c r="S3228" s="37" t="s">
        <v>4463</v>
      </c>
      <c r="T3228" s="38" t="s">
        <v>2626</v>
      </c>
      <c r="U3228" s="39">
        <f t="shared" si="102"/>
        <v>11.5</v>
      </c>
      <c r="V3228" s="40">
        <v>0.23039999999999999</v>
      </c>
      <c r="W3228" s="33">
        <f t="shared" si="101"/>
        <v>8.85</v>
      </c>
    </row>
    <row r="3229" spans="4:23" x14ac:dyDescent="0.2">
      <c r="D3229" s="36" t="s">
        <v>4464</v>
      </c>
      <c r="E3229" s="14">
        <v>0.05</v>
      </c>
      <c r="S3229" s="37" t="s">
        <v>4464</v>
      </c>
      <c r="T3229" s="38" t="s">
        <v>2626</v>
      </c>
      <c r="U3229" s="39">
        <f t="shared" si="102"/>
        <v>11.5</v>
      </c>
      <c r="V3229" s="40">
        <v>0.23039999999999999</v>
      </c>
      <c r="W3229" s="33">
        <f t="shared" si="101"/>
        <v>8.85</v>
      </c>
    </row>
    <row r="3230" spans="4:23" x14ac:dyDescent="0.2">
      <c r="D3230" s="36" t="s">
        <v>4466</v>
      </c>
      <c r="E3230" s="14">
        <v>0.05</v>
      </c>
      <c r="S3230" s="37" t="s">
        <v>4466</v>
      </c>
      <c r="T3230" s="38" t="s">
        <v>2626</v>
      </c>
      <c r="U3230" s="39">
        <f t="shared" si="102"/>
        <v>11.5</v>
      </c>
      <c r="V3230" s="40">
        <v>0.23039999999999999</v>
      </c>
      <c r="W3230" s="33">
        <f t="shared" si="101"/>
        <v>8.85</v>
      </c>
    </row>
    <row r="3231" spans="4:23" x14ac:dyDescent="0.2">
      <c r="D3231" s="36" t="s">
        <v>4468</v>
      </c>
      <c r="E3231" s="14">
        <v>0.05</v>
      </c>
      <c r="S3231" s="37" t="s">
        <v>4468</v>
      </c>
      <c r="T3231" s="38" t="s">
        <v>2626</v>
      </c>
      <c r="U3231" s="39">
        <f t="shared" si="102"/>
        <v>11.5</v>
      </c>
      <c r="V3231" s="40">
        <v>0.23039999999999999</v>
      </c>
      <c r="W3231" s="33">
        <f t="shared" si="101"/>
        <v>8.85</v>
      </c>
    </row>
    <row r="3232" spans="4:23" x14ac:dyDescent="0.2">
      <c r="D3232" s="36" t="s">
        <v>4469</v>
      </c>
      <c r="E3232" s="14">
        <v>0.05</v>
      </c>
      <c r="S3232" s="37" t="s">
        <v>4469</v>
      </c>
      <c r="T3232" s="38" t="s">
        <v>2626</v>
      </c>
      <c r="U3232" s="39">
        <f t="shared" si="102"/>
        <v>11.5</v>
      </c>
      <c r="V3232" s="40">
        <v>0.23039999999999999</v>
      </c>
      <c r="W3232" s="33">
        <f t="shared" si="101"/>
        <v>8.85</v>
      </c>
    </row>
    <row r="3233" spans="4:23" x14ac:dyDescent="0.2">
      <c r="D3233" s="36" t="s">
        <v>4470</v>
      </c>
      <c r="E3233" s="14">
        <v>0.05</v>
      </c>
      <c r="S3233" s="37" t="s">
        <v>4470</v>
      </c>
      <c r="T3233" s="38" t="s">
        <v>2626</v>
      </c>
      <c r="U3233" s="39">
        <f t="shared" si="102"/>
        <v>11.5</v>
      </c>
      <c r="V3233" s="40">
        <v>0.23039999999999999</v>
      </c>
      <c r="W3233" s="33">
        <f t="shared" si="101"/>
        <v>8.85</v>
      </c>
    </row>
    <row r="3234" spans="4:23" x14ac:dyDescent="0.2">
      <c r="D3234" s="36" t="s">
        <v>4471</v>
      </c>
      <c r="E3234" s="14">
        <v>0.05</v>
      </c>
      <c r="S3234" s="37" t="s">
        <v>4471</v>
      </c>
      <c r="T3234" s="38" t="s">
        <v>2626</v>
      </c>
      <c r="U3234" s="39">
        <f t="shared" si="102"/>
        <v>11.5</v>
      </c>
      <c r="V3234" s="40">
        <v>0.23039999999999999</v>
      </c>
      <c r="W3234" s="33">
        <f t="shared" si="101"/>
        <v>8.85</v>
      </c>
    </row>
    <row r="3235" spans="4:23" x14ac:dyDescent="0.2">
      <c r="D3235" s="36" t="s">
        <v>4472</v>
      </c>
      <c r="E3235" s="14">
        <v>0.05</v>
      </c>
      <c r="S3235" s="37" t="s">
        <v>4472</v>
      </c>
      <c r="T3235" s="38" t="s">
        <v>2626</v>
      </c>
      <c r="U3235" s="39">
        <f t="shared" si="102"/>
        <v>11.5</v>
      </c>
      <c r="V3235" s="40">
        <v>0.23039999999999999</v>
      </c>
      <c r="W3235" s="33">
        <f t="shared" si="101"/>
        <v>8.85</v>
      </c>
    </row>
    <row r="3236" spans="4:23" x14ac:dyDescent="0.2">
      <c r="D3236" s="36" t="s">
        <v>4473</v>
      </c>
      <c r="E3236" s="14">
        <v>0.05</v>
      </c>
      <c r="S3236" s="37" t="s">
        <v>4473</v>
      </c>
      <c r="T3236" s="38" t="s">
        <v>2626</v>
      </c>
      <c r="U3236" s="39">
        <f t="shared" si="102"/>
        <v>11.5</v>
      </c>
      <c r="V3236" s="40">
        <v>0.23039999999999999</v>
      </c>
      <c r="W3236" s="33">
        <f t="shared" si="101"/>
        <v>8.85</v>
      </c>
    </row>
    <row r="3237" spans="4:23" x14ac:dyDescent="0.2">
      <c r="D3237" s="36" t="s">
        <v>4474</v>
      </c>
      <c r="E3237" s="14">
        <v>0.05</v>
      </c>
      <c r="S3237" s="37" t="s">
        <v>4474</v>
      </c>
      <c r="T3237" s="38" t="s">
        <v>2626</v>
      </c>
      <c r="U3237" s="39">
        <f t="shared" si="102"/>
        <v>11.5</v>
      </c>
      <c r="V3237" s="40">
        <v>0.23039999999999999</v>
      </c>
      <c r="W3237" s="33">
        <f t="shared" si="101"/>
        <v>8.85</v>
      </c>
    </row>
    <row r="3238" spans="4:23" x14ac:dyDescent="0.2">
      <c r="D3238" s="36" t="s">
        <v>4475</v>
      </c>
      <c r="E3238" s="14">
        <v>0.05</v>
      </c>
      <c r="S3238" s="37" t="s">
        <v>4475</v>
      </c>
      <c r="T3238" s="38" t="s">
        <v>2626</v>
      </c>
      <c r="U3238" s="39">
        <f t="shared" si="102"/>
        <v>11.5</v>
      </c>
      <c r="V3238" s="40">
        <v>0.23039999999999999</v>
      </c>
      <c r="W3238" s="33">
        <f t="shared" si="101"/>
        <v>8.85</v>
      </c>
    </row>
    <row r="3239" spans="4:23" x14ac:dyDescent="0.2">
      <c r="D3239" s="36" t="s">
        <v>4476</v>
      </c>
      <c r="E3239" s="14">
        <v>0.05</v>
      </c>
      <c r="S3239" s="37" t="s">
        <v>4476</v>
      </c>
      <c r="T3239" s="38" t="s">
        <v>2626</v>
      </c>
      <c r="U3239" s="39">
        <f t="shared" si="102"/>
        <v>11.5</v>
      </c>
      <c r="V3239" s="40">
        <v>0.23039999999999999</v>
      </c>
      <c r="W3239" s="33">
        <f t="shared" si="101"/>
        <v>8.85</v>
      </c>
    </row>
    <row r="3240" spans="4:23" x14ac:dyDescent="0.2">
      <c r="D3240" s="36" t="s">
        <v>4478</v>
      </c>
      <c r="E3240" s="14">
        <v>0.05</v>
      </c>
      <c r="S3240" s="37" t="s">
        <v>4478</v>
      </c>
      <c r="T3240" s="38" t="s">
        <v>2626</v>
      </c>
      <c r="U3240" s="39">
        <f t="shared" si="102"/>
        <v>11.5</v>
      </c>
      <c r="V3240" s="40">
        <v>0.23039999999999999</v>
      </c>
      <c r="W3240" s="33">
        <f t="shared" si="101"/>
        <v>8.85</v>
      </c>
    </row>
    <row r="3241" spans="4:23" x14ac:dyDescent="0.2">
      <c r="D3241" s="36" t="s">
        <v>4480</v>
      </c>
      <c r="E3241" s="14">
        <v>0.05</v>
      </c>
      <c r="S3241" s="37" t="s">
        <v>4480</v>
      </c>
      <c r="T3241" s="38" t="s">
        <v>2626</v>
      </c>
      <c r="U3241" s="39">
        <f t="shared" si="102"/>
        <v>11.5</v>
      </c>
      <c r="V3241" s="40">
        <v>0.23039999999999999</v>
      </c>
      <c r="W3241" s="33">
        <f t="shared" si="101"/>
        <v>8.85</v>
      </c>
    </row>
    <row r="3242" spans="4:23" x14ac:dyDescent="0.2">
      <c r="D3242" s="36" t="s">
        <v>4481</v>
      </c>
      <c r="E3242" s="14">
        <v>0.05</v>
      </c>
      <c r="S3242" s="37" t="s">
        <v>4481</v>
      </c>
      <c r="T3242" s="38" t="s">
        <v>2626</v>
      </c>
      <c r="U3242" s="39">
        <f t="shared" si="102"/>
        <v>11.5</v>
      </c>
      <c r="V3242" s="40">
        <v>0.23039999999999999</v>
      </c>
      <c r="W3242" s="33">
        <f t="shared" si="101"/>
        <v>8.85</v>
      </c>
    </row>
    <row r="3243" spans="4:23" x14ac:dyDescent="0.2">
      <c r="D3243" s="36" t="s">
        <v>4482</v>
      </c>
      <c r="E3243" s="14">
        <v>0.05</v>
      </c>
      <c r="S3243" s="37" t="s">
        <v>4482</v>
      </c>
      <c r="T3243" s="38" t="s">
        <v>2626</v>
      </c>
      <c r="U3243" s="39">
        <f t="shared" si="102"/>
        <v>11.5</v>
      </c>
      <c r="V3243" s="40">
        <v>0.23039999999999999</v>
      </c>
      <c r="W3243" s="33">
        <f t="shared" si="101"/>
        <v>8.85</v>
      </c>
    </row>
    <row r="3244" spans="4:23" x14ac:dyDescent="0.2">
      <c r="D3244" s="36" t="s">
        <v>4483</v>
      </c>
      <c r="E3244" s="14">
        <v>0.05</v>
      </c>
      <c r="S3244" s="37" t="s">
        <v>4483</v>
      </c>
      <c r="T3244" s="38" t="s">
        <v>2626</v>
      </c>
      <c r="U3244" s="39">
        <f t="shared" si="102"/>
        <v>11.5</v>
      </c>
      <c r="V3244" s="40">
        <v>0.23039999999999999</v>
      </c>
      <c r="W3244" s="33">
        <f t="shared" si="101"/>
        <v>8.85</v>
      </c>
    </row>
    <row r="3245" spans="4:23" x14ac:dyDescent="0.2">
      <c r="D3245" s="36" t="s">
        <v>4484</v>
      </c>
      <c r="E3245" s="14">
        <v>0.05</v>
      </c>
      <c r="S3245" s="37" t="s">
        <v>4484</v>
      </c>
      <c r="T3245" s="38" t="s">
        <v>2626</v>
      </c>
      <c r="U3245" s="39">
        <f t="shared" si="102"/>
        <v>11.5</v>
      </c>
      <c r="V3245" s="40">
        <v>0.23039999999999999</v>
      </c>
      <c r="W3245" s="33">
        <f t="shared" si="101"/>
        <v>8.85</v>
      </c>
    </row>
    <row r="3246" spans="4:23" x14ac:dyDescent="0.2">
      <c r="D3246" s="36" t="s">
        <v>4485</v>
      </c>
      <c r="E3246" s="14">
        <v>0.05</v>
      </c>
      <c r="S3246" s="37" t="s">
        <v>4485</v>
      </c>
      <c r="T3246" s="38" t="s">
        <v>2626</v>
      </c>
      <c r="U3246" s="39">
        <f t="shared" si="102"/>
        <v>11.5</v>
      </c>
      <c r="V3246" s="40">
        <v>0.23039999999999999</v>
      </c>
      <c r="W3246" s="33">
        <f t="shared" si="101"/>
        <v>8.85</v>
      </c>
    </row>
    <row r="3247" spans="4:23" x14ac:dyDescent="0.2">
      <c r="D3247" s="36" t="s">
        <v>4486</v>
      </c>
      <c r="E3247" s="14">
        <v>0.05</v>
      </c>
      <c r="S3247" s="37" t="s">
        <v>4486</v>
      </c>
      <c r="T3247" s="38" t="s">
        <v>2626</v>
      </c>
      <c r="U3247" s="39">
        <f t="shared" si="102"/>
        <v>11.5</v>
      </c>
      <c r="V3247" s="40">
        <v>0.23039999999999999</v>
      </c>
      <c r="W3247" s="33">
        <f t="shared" si="101"/>
        <v>8.85</v>
      </c>
    </row>
    <row r="3248" spans="4:23" x14ac:dyDescent="0.2">
      <c r="D3248" s="36" t="s">
        <v>4487</v>
      </c>
      <c r="E3248" s="14">
        <v>0.05</v>
      </c>
      <c r="S3248" s="37" t="s">
        <v>4487</v>
      </c>
      <c r="T3248" s="38" t="s">
        <v>2626</v>
      </c>
      <c r="U3248" s="39">
        <f t="shared" si="102"/>
        <v>11.5</v>
      </c>
      <c r="V3248" s="40">
        <v>0.23039999999999999</v>
      </c>
      <c r="W3248" s="33">
        <f t="shared" si="101"/>
        <v>8.85</v>
      </c>
    </row>
    <row r="3249" spans="4:23" x14ac:dyDescent="0.2">
      <c r="D3249" s="36" t="s">
        <v>4488</v>
      </c>
      <c r="E3249" s="14">
        <v>0.05</v>
      </c>
      <c r="S3249" s="37" t="s">
        <v>4488</v>
      </c>
      <c r="T3249" s="38" t="s">
        <v>2626</v>
      </c>
      <c r="U3249" s="39">
        <f t="shared" si="102"/>
        <v>11.5</v>
      </c>
      <c r="V3249" s="40">
        <v>0.23039999999999999</v>
      </c>
      <c r="W3249" s="33">
        <f t="shared" si="101"/>
        <v>8.85</v>
      </c>
    </row>
    <row r="3250" spans="4:23" x14ac:dyDescent="0.2">
      <c r="D3250" s="36" t="s">
        <v>4489</v>
      </c>
      <c r="E3250" s="14">
        <v>0.05</v>
      </c>
      <c r="S3250" s="37" t="s">
        <v>4489</v>
      </c>
      <c r="T3250" s="38" t="s">
        <v>2626</v>
      </c>
      <c r="U3250" s="39">
        <f t="shared" si="102"/>
        <v>11.5</v>
      </c>
      <c r="V3250" s="40">
        <v>0.23039999999999999</v>
      </c>
      <c r="W3250" s="33">
        <f t="shared" si="101"/>
        <v>8.85</v>
      </c>
    </row>
    <row r="3251" spans="4:23" x14ac:dyDescent="0.2">
      <c r="D3251" s="36" t="s">
        <v>4490</v>
      </c>
      <c r="E3251" s="14">
        <v>0.05</v>
      </c>
      <c r="S3251" s="37" t="s">
        <v>4490</v>
      </c>
      <c r="T3251" s="38" t="s">
        <v>2626</v>
      </c>
      <c r="U3251" s="39">
        <f t="shared" si="102"/>
        <v>11.5</v>
      </c>
      <c r="V3251" s="40">
        <v>0.23039999999999999</v>
      </c>
      <c r="W3251" s="33">
        <f t="shared" si="101"/>
        <v>8.85</v>
      </c>
    </row>
    <row r="3252" spans="4:23" x14ac:dyDescent="0.2">
      <c r="D3252" s="36" t="s">
        <v>4491</v>
      </c>
      <c r="E3252" s="14">
        <v>0.05</v>
      </c>
      <c r="S3252" s="37" t="s">
        <v>4491</v>
      </c>
      <c r="T3252" s="38" t="s">
        <v>2626</v>
      </c>
      <c r="U3252" s="39">
        <f t="shared" si="102"/>
        <v>11.5</v>
      </c>
      <c r="V3252" s="40">
        <v>0.23039999999999999</v>
      </c>
      <c r="W3252" s="33">
        <f t="shared" si="101"/>
        <v>8.85</v>
      </c>
    </row>
    <row r="3253" spans="4:23" x14ac:dyDescent="0.2">
      <c r="D3253" s="36" t="s">
        <v>4492</v>
      </c>
      <c r="E3253" s="14">
        <v>0.05</v>
      </c>
      <c r="S3253" s="37" t="s">
        <v>4492</v>
      </c>
      <c r="T3253" s="38" t="s">
        <v>2626</v>
      </c>
      <c r="U3253" s="39">
        <f t="shared" si="102"/>
        <v>11.5</v>
      </c>
      <c r="V3253" s="40">
        <v>0.23039999999999999</v>
      </c>
      <c r="W3253" s="33">
        <f t="shared" si="101"/>
        <v>8.85</v>
      </c>
    </row>
    <row r="3254" spans="4:23" x14ac:dyDescent="0.2">
      <c r="D3254" s="36" t="s">
        <v>4493</v>
      </c>
      <c r="E3254" s="14">
        <v>0.05</v>
      </c>
      <c r="S3254" s="37" t="s">
        <v>4493</v>
      </c>
      <c r="T3254" s="38" t="s">
        <v>2626</v>
      </c>
      <c r="U3254" s="39">
        <f t="shared" si="102"/>
        <v>11.5</v>
      </c>
      <c r="V3254" s="40">
        <v>0.23039999999999999</v>
      </c>
      <c r="W3254" s="33">
        <f t="shared" si="101"/>
        <v>8.85</v>
      </c>
    </row>
    <row r="3255" spans="4:23" x14ac:dyDescent="0.2">
      <c r="D3255" s="36" t="s">
        <v>4494</v>
      </c>
      <c r="E3255" s="14">
        <v>0.05</v>
      </c>
      <c r="S3255" s="37" t="s">
        <v>4494</v>
      </c>
      <c r="T3255" s="38" t="s">
        <v>2626</v>
      </c>
      <c r="U3255" s="39">
        <f t="shared" si="102"/>
        <v>11.5</v>
      </c>
      <c r="V3255" s="40">
        <v>0.23039999999999999</v>
      </c>
      <c r="W3255" s="33">
        <f t="shared" si="101"/>
        <v>8.85</v>
      </c>
    </row>
    <row r="3256" spans="4:23" x14ac:dyDescent="0.2">
      <c r="D3256" s="36" t="s">
        <v>4495</v>
      </c>
      <c r="E3256" s="14">
        <v>0.05</v>
      </c>
      <c r="S3256" s="37" t="s">
        <v>4495</v>
      </c>
      <c r="T3256" s="38" t="s">
        <v>2626</v>
      </c>
      <c r="U3256" s="39">
        <f t="shared" si="102"/>
        <v>11.5</v>
      </c>
      <c r="V3256" s="40">
        <v>0.23039999999999999</v>
      </c>
      <c r="W3256" s="33">
        <f t="shared" si="101"/>
        <v>8.85</v>
      </c>
    </row>
    <row r="3257" spans="4:23" x14ac:dyDescent="0.2">
      <c r="D3257" s="36" t="s">
        <v>4496</v>
      </c>
      <c r="E3257" s="14">
        <v>0.05</v>
      </c>
      <c r="S3257" s="37" t="s">
        <v>4496</v>
      </c>
      <c r="T3257" s="38" t="s">
        <v>2626</v>
      </c>
      <c r="U3257" s="39">
        <f t="shared" si="102"/>
        <v>11.5</v>
      </c>
      <c r="V3257" s="40">
        <v>0.23039999999999999</v>
      </c>
      <c r="W3257" s="33">
        <f t="shared" si="101"/>
        <v>8.85</v>
      </c>
    </row>
    <row r="3258" spans="4:23" x14ac:dyDescent="0.2">
      <c r="D3258" s="36" t="s">
        <v>4497</v>
      </c>
      <c r="E3258" s="14">
        <v>0.05</v>
      </c>
      <c r="S3258" s="37" t="s">
        <v>4497</v>
      </c>
      <c r="T3258" s="38" t="s">
        <v>2626</v>
      </c>
      <c r="U3258" s="39">
        <f t="shared" si="102"/>
        <v>11.5</v>
      </c>
      <c r="V3258" s="40">
        <v>0.23039999999999999</v>
      </c>
      <c r="W3258" s="33">
        <f t="shared" si="101"/>
        <v>8.85</v>
      </c>
    </row>
    <row r="3259" spans="4:23" x14ac:dyDescent="0.2">
      <c r="D3259" s="36" t="s">
        <v>4498</v>
      </c>
      <c r="E3259" s="14">
        <v>0.05</v>
      </c>
      <c r="S3259" s="37" t="s">
        <v>4498</v>
      </c>
      <c r="T3259" s="38" t="s">
        <v>2626</v>
      </c>
      <c r="U3259" s="39">
        <f t="shared" si="102"/>
        <v>11.5</v>
      </c>
      <c r="V3259" s="40">
        <v>0.23039999999999999</v>
      </c>
      <c r="W3259" s="33">
        <f t="shared" si="101"/>
        <v>8.85</v>
      </c>
    </row>
    <row r="3260" spans="4:23" x14ac:dyDescent="0.2">
      <c r="D3260" s="36" t="s">
        <v>4499</v>
      </c>
      <c r="E3260" s="14">
        <v>0.05</v>
      </c>
      <c r="S3260" s="37" t="s">
        <v>4499</v>
      </c>
      <c r="T3260" s="38" t="s">
        <v>2626</v>
      </c>
      <c r="U3260" s="39">
        <f t="shared" si="102"/>
        <v>11.5</v>
      </c>
      <c r="V3260" s="40">
        <v>0.23039999999999999</v>
      </c>
      <c r="W3260" s="33">
        <f t="shared" si="101"/>
        <v>8.85</v>
      </c>
    </row>
    <row r="3261" spans="4:23" x14ac:dyDescent="0.2">
      <c r="D3261" s="36" t="s">
        <v>4500</v>
      </c>
      <c r="E3261" s="14">
        <v>0.05</v>
      </c>
      <c r="S3261" s="37" t="s">
        <v>4500</v>
      </c>
      <c r="T3261" s="38" t="s">
        <v>2626</v>
      </c>
      <c r="U3261" s="39">
        <f t="shared" si="102"/>
        <v>11.5</v>
      </c>
      <c r="V3261" s="40">
        <v>0.23039999999999999</v>
      </c>
      <c r="W3261" s="33">
        <f t="shared" si="101"/>
        <v>8.85</v>
      </c>
    </row>
    <row r="3262" spans="4:23" x14ac:dyDescent="0.2">
      <c r="D3262" s="36" t="s">
        <v>4501</v>
      </c>
      <c r="E3262" s="14">
        <v>0.05</v>
      </c>
      <c r="S3262" s="37" t="s">
        <v>4501</v>
      </c>
      <c r="T3262" s="38" t="s">
        <v>2626</v>
      </c>
      <c r="U3262" s="39">
        <f t="shared" si="102"/>
        <v>11.5</v>
      </c>
      <c r="V3262" s="40">
        <v>0.23039999999999999</v>
      </c>
      <c r="W3262" s="33">
        <f t="shared" si="101"/>
        <v>8.85</v>
      </c>
    </row>
    <row r="3263" spans="4:23" x14ac:dyDescent="0.2">
      <c r="D3263" s="36" t="s">
        <v>4502</v>
      </c>
      <c r="E3263" s="14">
        <v>0.05</v>
      </c>
      <c r="S3263" s="37" t="s">
        <v>4502</v>
      </c>
      <c r="T3263" s="38" t="s">
        <v>2626</v>
      </c>
      <c r="U3263" s="39">
        <f t="shared" si="102"/>
        <v>11.5</v>
      </c>
      <c r="V3263" s="40">
        <v>0.23039999999999999</v>
      </c>
      <c r="W3263" s="33">
        <f t="shared" si="101"/>
        <v>8.85</v>
      </c>
    </row>
    <row r="3264" spans="4:23" x14ac:dyDescent="0.2">
      <c r="D3264" s="36" t="s">
        <v>4503</v>
      </c>
      <c r="E3264" s="14">
        <v>0.05</v>
      </c>
      <c r="S3264" s="37" t="s">
        <v>4503</v>
      </c>
      <c r="T3264" s="38" t="s">
        <v>2626</v>
      </c>
      <c r="U3264" s="39">
        <f t="shared" si="102"/>
        <v>11.5</v>
      </c>
      <c r="V3264" s="40">
        <v>0.23039999999999999</v>
      </c>
      <c r="W3264" s="33">
        <f t="shared" si="101"/>
        <v>8.85</v>
      </c>
    </row>
    <row r="3265" spans="4:23" x14ac:dyDescent="0.2">
      <c r="D3265" s="36" t="s">
        <v>4504</v>
      </c>
      <c r="E3265" s="14">
        <v>0.05</v>
      </c>
      <c r="S3265" s="37" t="s">
        <v>4504</v>
      </c>
      <c r="T3265" s="38" t="s">
        <v>2626</v>
      </c>
      <c r="U3265" s="39">
        <f t="shared" si="102"/>
        <v>11.5</v>
      </c>
      <c r="V3265" s="40">
        <v>0.23039999999999999</v>
      </c>
      <c r="W3265" s="33">
        <f t="shared" si="101"/>
        <v>8.85</v>
      </c>
    </row>
    <row r="3266" spans="4:23" x14ac:dyDescent="0.2">
      <c r="D3266" s="36" t="s">
        <v>4505</v>
      </c>
      <c r="E3266" s="14">
        <v>0.05</v>
      </c>
      <c r="S3266" s="37" t="s">
        <v>4505</v>
      </c>
      <c r="T3266" s="38" t="s">
        <v>2626</v>
      </c>
      <c r="U3266" s="39">
        <f t="shared" si="102"/>
        <v>11.5</v>
      </c>
      <c r="V3266" s="40">
        <v>0.23039999999999999</v>
      </c>
      <c r="W3266" s="33">
        <f t="shared" si="101"/>
        <v>8.85</v>
      </c>
    </row>
    <row r="3267" spans="4:23" x14ac:dyDescent="0.2">
      <c r="D3267" s="36" t="s">
        <v>4506</v>
      </c>
      <c r="E3267" s="14">
        <v>0.05</v>
      </c>
      <c r="S3267" s="37" t="s">
        <v>4506</v>
      </c>
      <c r="T3267" s="38" t="s">
        <v>2626</v>
      </c>
      <c r="U3267" s="39">
        <f t="shared" si="102"/>
        <v>11.5</v>
      </c>
      <c r="V3267" s="40">
        <v>0.23039999999999999</v>
      </c>
      <c r="W3267" s="33">
        <f t="shared" si="101"/>
        <v>8.85</v>
      </c>
    </row>
    <row r="3268" spans="4:23" x14ac:dyDescent="0.2">
      <c r="D3268" s="36" t="s">
        <v>4508</v>
      </c>
      <c r="E3268" s="14">
        <v>0.05</v>
      </c>
      <c r="S3268" s="37" t="s">
        <v>4508</v>
      </c>
      <c r="T3268" s="38" t="s">
        <v>2626</v>
      </c>
      <c r="U3268" s="39">
        <f t="shared" si="102"/>
        <v>11.5</v>
      </c>
      <c r="V3268" s="40">
        <v>0.23039999999999999</v>
      </c>
      <c r="W3268" s="33">
        <f t="shared" si="101"/>
        <v>8.85</v>
      </c>
    </row>
    <row r="3269" spans="4:23" x14ac:dyDescent="0.2">
      <c r="D3269" s="36" t="s">
        <v>4510</v>
      </c>
      <c r="E3269" s="14">
        <v>0.05</v>
      </c>
      <c r="S3269" s="37" t="s">
        <v>4510</v>
      </c>
      <c r="T3269" s="38" t="s">
        <v>2626</v>
      </c>
      <c r="U3269" s="39">
        <f t="shared" si="102"/>
        <v>11.5</v>
      </c>
      <c r="V3269" s="40">
        <v>0.23039999999999999</v>
      </c>
      <c r="W3269" s="33">
        <f t="shared" ref="W3269:W3332" si="103">ROUND(U3269*IF(V3269=1,1,(1-V3269)),3)</f>
        <v>8.85</v>
      </c>
    </row>
    <row r="3270" spans="4:23" x14ac:dyDescent="0.2">
      <c r="D3270" s="36" t="s">
        <v>4511</v>
      </c>
      <c r="E3270" s="14">
        <v>0.05</v>
      </c>
      <c r="S3270" s="37" t="s">
        <v>4511</v>
      </c>
      <c r="T3270" s="38" t="s">
        <v>2626</v>
      </c>
      <c r="U3270" s="39">
        <f t="shared" si="102"/>
        <v>11.5</v>
      </c>
      <c r="V3270" s="40">
        <v>0.23039999999999999</v>
      </c>
      <c r="W3270" s="33">
        <f t="shared" si="103"/>
        <v>8.85</v>
      </c>
    </row>
    <row r="3271" spans="4:23" x14ac:dyDescent="0.2">
      <c r="D3271" s="36" t="s">
        <v>4512</v>
      </c>
      <c r="E3271" s="14">
        <v>0.05</v>
      </c>
      <c r="S3271" s="37" t="s">
        <v>4512</v>
      </c>
      <c r="T3271" s="38" t="s">
        <v>2626</v>
      </c>
      <c r="U3271" s="39">
        <f t="shared" si="102"/>
        <v>11.5</v>
      </c>
      <c r="V3271" s="40">
        <v>0.23039999999999999</v>
      </c>
      <c r="W3271" s="33">
        <f t="shared" si="103"/>
        <v>8.85</v>
      </c>
    </row>
    <row r="3272" spans="4:23" x14ac:dyDescent="0.2">
      <c r="D3272" s="36" t="s">
        <v>4514</v>
      </c>
      <c r="E3272" s="14">
        <v>0.05</v>
      </c>
      <c r="S3272" s="37" t="s">
        <v>4514</v>
      </c>
      <c r="T3272" s="38" t="s">
        <v>2626</v>
      </c>
      <c r="U3272" s="39">
        <f t="shared" si="102"/>
        <v>11.5</v>
      </c>
      <c r="V3272" s="40">
        <v>0.23039999999999999</v>
      </c>
      <c r="W3272" s="33">
        <f t="shared" si="103"/>
        <v>8.85</v>
      </c>
    </row>
    <row r="3273" spans="4:23" x14ac:dyDescent="0.2">
      <c r="D3273" s="36" t="s">
        <v>6026</v>
      </c>
      <c r="E3273" s="14">
        <v>0.05</v>
      </c>
      <c r="S3273" s="37" t="s">
        <v>6026</v>
      </c>
      <c r="T3273" s="38" t="s">
        <v>2626</v>
      </c>
      <c r="U3273" s="39">
        <f t="shared" si="102"/>
        <v>11.5</v>
      </c>
      <c r="V3273" s="40">
        <v>0.23039999999999999</v>
      </c>
      <c r="W3273" s="33">
        <f t="shared" si="103"/>
        <v>8.85</v>
      </c>
    </row>
    <row r="3274" spans="4:23" x14ac:dyDescent="0.2">
      <c r="D3274" s="36" t="s">
        <v>6028</v>
      </c>
      <c r="E3274" s="14">
        <v>0.05</v>
      </c>
      <c r="S3274" s="37" t="s">
        <v>6028</v>
      </c>
      <c r="T3274" s="38" t="s">
        <v>2626</v>
      </c>
      <c r="U3274" s="39">
        <f t="shared" si="102"/>
        <v>11.5</v>
      </c>
      <c r="V3274" s="40">
        <v>0.23039999999999999</v>
      </c>
      <c r="W3274" s="33">
        <f t="shared" si="103"/>
        <v>8.85</v>
      </c>
    </row>
    <row r="3275" spans="4:23" x14ac:dyDescent="0.2">
      <c r="D3275" s="36" t="s">
        <v>6030</v>
      </c>
      <c r="E3275" s="14">
        <v>0.05</v>
      </c>
      <c r="S3275" s="37" t="s">
        <v>6030</v>
      </c>
      <c r="T3275" s="38" t="s">
        <v>2626</v>
      </c>
      <c r="U3275" s="39">
        <f t="shared" si="102"/>
        <v>11.5</v>
      </c>
      <c r="V3275" s="40">
        <v>0.23039999999999999</v>
      </c>
      <c r="W3275" s="33">
        <f t="shared" si="103"/>
        <v>8.85</v>
      </c>
    </row>
    <row r="3276" spans="4:23" x14ac:dyDescent="0.2">
      <c r="D3276" s="36" t="s">
        <v>6032</v>
      </c>
      <c r="E3276" s="14">
        <v>0.05</v>
      </c>
      <c r="S3276" s="37" t="s">
        <v>6032</v>
      </c>
      <c r="T3276" s="38" t="s">
        <v>2626</v>
      </c>
      <c r="U3276" s="39">
        <f t="shared" si="102"/>
        <v>11.5</v>
      </c>
      <c r="V3276" s="40">
        <v>0.23039999999999999</v>
      </c>
      <c r="W3276" s="33">
        <f t="shared" si="103"/>
        <v>8.85</v>
      </c>
    </row>
    <row r="3277" spans="4:23" x14ac:dyDescent="0.2">
      <c r="D3277" s="36" t="s">
        <v>6034</v>
      </c>
      <c r="E3277" s="14">
        <v>0.05</v>
      </c>
      <c r="S3277" s="37" t="s">
        <v>6034</v>
      </c>
      <c r="T3277" s="38" t="s">
        <v>2626</v>
      </c>
      <c r="U3277" s="39">
        <f t="shared" si="102"/>
        <v>11.5</v>
      </c>
      <c r="V3277" s="40">
        <v>0.23039999999999999</v>
      </c>
      <c r="W3277" s="33">
        <f t="shared" si="103"/>
        <v>8.85</v>
      </c>
    </row>
    <row r="3278" spans="4:23" x14ac:dyDescent="0.2">
      <c r="D3278" s="36" t="s">
        <v>6036</v>
      </c>
      <c r="E3278" s="14">
        <v>0.05</v>
      </c>
      <c r="S3278" s="37" t="s">
        <v>6036</v>
      </c>
      <c r="T3278" s="38" t="s">
        <v>2626</v>
      </c>
      <c r="U3278" s="39">
        <f t="shared" si="102"/>
        <v>11.5</v>
      </c>
      <c r="V3278" s="40">
        <v>0.23039999999999999</v>
      </c>
      <c r="W3278" s="33">
        <f t="shared" si="103"/>
        <v>8.85</v>
      </c>
    </row>
    <row r="3279" spans="4:23" x14ac:dyDescent="0.2">
      <c r="D3279" s="36" t="s">
        <v>6038</v>
      </c>
      <c r="E3279" s="14">
        <v>0.05</v>
      </c>
      <c r="S3279" s="37" t="s">
        <v>6038</v>
      </c>
      <c r="T3279" s="38" t="s">
        <v>2626</v>
      </c>
      <c r="U3279" s="39">
        <f t="shared" si="102"/>
        <v>11.5</v>
      </c>
      <c r="V3279" s="40">
        <v>0.23039999999999999</v>
      </c>
      <c r="W3279" s="33">
        <f t="shared" si="103"/>
        <v>8.85</v>
      </c>
    </row>
    <row r="3280" spans="4:23" x14ac:dyDescent="0.2">
      <c r="D3280" s="36" t="s">
        <v>6040</v>
      </c>
      <c r="E3280" s="14">
        <v>0.05</v>
      </c>
      <c r="S3280" s="37" t="s">
        <v>6040</v>
      </c>
      <c r="T3280" s="38" t="s">
        <v>2626</v>
      </c>
      <c r="U3280" s="39">
        <f t="shared" si="102"/>
        <v>11.5</v>
      </c>
      <c r="V3280" s="40">
        <v>0.23039999999999999</v>
      </c>
      <c r="W3280" s="33">
        <f t="shared" si="103"/>
        <v>8.85</v>
      </c>
    </row>
    <row r="3281" spans="4:23" x14ac:dyDescent="0.2">
      <c r="D3281" s="36" t="s">
        <v>6042</v>
      </c>
      <c r="E3281" s="14">
        <v>0.05</v>
      </c>
      <c r="S3281" s="37" t="s">
        <v>6042</v>
      </c>
      <c r="T3281" s="38" t="s">
        <v>2626</v>
      </c>
      <c r="U3281" s="39">
        <f t="shared" si="102"/>
        <v>11.5</v>
      </c>
      <c r="V3281" s="40">
        <v>0.23039999999999999</v>
      </c>
      <c r="W3281" s="33">
        <f t="shared" si="103"/>
        <v>8.85</v>
      </c>
    </row>
    <row r="3282" spans="4:23" x14ac:dyDescent="0.2">
      <c r="D3282" s="36" t="s">
        <v>6044</v>
      </c>
      <c r="E3282" s="14">
        <v>0.05</v>
      </c>
      <c r="S3282" s="37" t="s">
        <v>6044</v>
      </c>
      <c r="T3282" s="38" t="s">
        <v>2626</v>
      </c>
      <c r="U3282" s="39">
        <f t="shared" si="102"/>
        <v>11.5</v>
      </c>
      <c r="V3282" s="40">
        <v>0.23039999999999999</v>
      </c>
      <c r="W3282" s="33">
        <f t="shared" si="103"/>
        <v>8.85</v>
      </c>
    </row>
    <row r="3283" spans="4:23" x14ac:dyDescent="0.2">
      <c r="D3283" s="36" t="s">
        <v>6045</v>
      </c>
      <c r="E3283" s="14">
        <v>0.05</v>
      </c>
      <c r="S3283" s="37" t="s">
        <v>6045</v>
      </c>
      <c r="T3283" s="38" t="s">
        <v>2626</v>
      </c>
      <c r="U3283" s="39">
        <f t="shared" si="102"/>
        <v>11.5</v>
      </c>
      <c r="V3283" s="40">
        <v>0.23039999999999999</v>
      </c>
      <c r="W3283" s="33">
        <f t="shared" si="103"/>
        <v>8.85</v>
      </c>
    </row>
    <row r="3284" spans="4:23" x14ac:dyDescent="0.2">
      <c r="D3284" s="36" t="s">
        <v>6046</v>
      </c>
      <c r="E3284" s="14">
        <v>0.05</v>
      </c>
      <c r="S3284" s="37" t="s">
        <v>6046</v>
      </c>
      <c r="T3284" s="38" t="s">
        <v>2626</v>
      </c>
      <c r="U3284" s="39">
        <f t="shared" si="102"/>
        <v>11.5</v>
      </c>
      <c r="V3284" s="40">
        <v>0.23039999999999999</v>
      </c>
      <c r="W3284" s="33">
        <f t="shared" si="103"/>
        <v>8.85</v>
      </c>
    </row>
    <row r="3285" spans="4:23" x14ac:dyDescent="0.2">
      <c r="D3285" s="36" t="s">
        <v>6047</v>
      </c>
      <c r="E3285" s="14">
        <v>0.05</v>
      </c>
      <c r="S3285" s="37" t="s">
        <v>6047</v>
      </c>
      <c r="T3285" s="38" t="s">
        <v>2626</v>
      </c>
      <c r="U3285" s="39">
        <f t="shared" si="102"/>
        <v>11.5</v>
      </c>
      <c r="V3285" s="40">
        <v>0.23039999999999999</v>
      </c>
      <c r="W3285" s="33">
        <f t="shared" si="103"/>
        <v>8.85</v>
      </c>
    </row>
    <row r="3286" spans="4:23" x14ac:dyDescent="0.2">
      <c r="D3286" s="36" t="s">
        <v>6049</v>
      </c>
      <c r="E3286" s="14">
        <v>0.05</v>
      </c>
      <c r="S3286" s="37" t="s">
        <v>6049</v>
      </c>
      <c r="T3286" s="38" t="s">
        <v>2626</v>
      </c>
      <c r="U3286" s="39">
        <f t="shared" ref="U3286:U3332" si="104">$T$1</f>
        <v>11.5</v>
      </c>
      <c r="V3286" s="40">
        <v>0.23039999999999999</v>
      </c>
      <c r="W3286" s="33">
        <f t="shared" si="103"/>
        <v>8.85</v>
      </c>
    </row>
    <row r="3287" spans="4:23" x14ac:dyDescent="0.2">
      <c r="D3287" s="36" t="s">
        <v>6050</v>
      </c>
      <c r="E3287" s="14">
        <v>0.05</v>
      </c>
      <c r="S3287" s="37" t="s">
        <v>6050</v>
      </c>
      <c r="T3287" s="38" t="s">
        <v>2626</v>
      </c>
      <c r="U3287" s="39">
        <f t="shared" si="104"/>
        <v>11.5</v>
      </c>
      <c r="V3287" s="40">
        <v>0.23039999999999999</v>
      </c>
      <c r="W3287" s="33">
        <f t="shared" si="103"/>
        <v>8.85</v>
      </c>
    </row>
    <row r="3288" spans="4:23" x14ac:dyDescent="0.2">
      <c r="D3288" s="36" t="s">
        <v>6051</v>
      </c>
      <c r="E3288" s="14">
        <v>0.05</v>
      </c>
      <c r="S3288" s="37" t="s">
        <v>6051</v>
      </c>
      <c r="T3288" s="38" t="s">
        <v>2626</v>
      </c>
      <c r="U3288" s="39">
        <f t="shared" si="104"/>
        <v>11.5</v>
      </c>
      <c r="V3288" s="40">
        <v>0.23039999999999999</v>
      </c>
      <c r="W3288" s="33">
        <f t="shared" si="103"/>
        <v>8.85</v>
      </c>
    </row>
    <row r="3289" spans="4:23" x14ac:dyDescent="0.2">
      <c r="D3289" s="36" t="s">
        <v>6052</v>
      </c>
      <c r="E3289" s="14">
        <v>0.05</v>
      </c>
      <c r="S3289" s="37" t="s">
        <v>6052</v>
      </c>
      <c r="T3289" s="38" t="s">
        <v>2626</v>
      </c>
      <c r="U3289" s="39">
        <f t="shared" si="104"/>
        <v>11.5</v>
      </c>
      <c r="V3289" s="40">
        <v>0.23039999999999999</v>
      </c>
      <c r="W3289" s="33">
        <f t="shared" si="103"/>
        <v>8.85</v>
      </c>
    </row>
    <row r="3290" spans="4:23" x14ac:dyDescent="0.2">
      <c r="D3290" s="36" t="s">
        <v>1568</v>
      </c>
      <c r="E3290" s="14">
        <v>0.05</v>
      </c>
      <c r="S3290" s="37" t="s">
        <v>1568</v>
      </c>
      <c r="T3290" s="38" t="s">
        <v>2626</v>
      </c>
      <c r="U3290" s="39">
        <f t="shared" si="104"/>
        <v>11.5</v>
      </c>
      <c r="V3290" s="40">
        <v>0.23039999999999999</v>
      </c>
      <c r="W3290" s="33">
        <f t="shared" si="103"/>
        <v>8.85</v>
      </c>
    </row>
    <row r="3291" spans="4:23" x14ac:dyDescent="0.2">
      <c r="D3291" s="36" t="s">
        <v>1569</v>
      </c>
      <c r="E3291" s="14">
        <v>0.05</v>
      </c>
      <c r="S3291" s="37" t="s">
        <v>1569</v>
      </c>
      <c r="T3291" s="38" t="s">
        <v>2626</v>
      </c>
      <c r="U3291" s="39">
        <f t="shared" si="104"/>
        <v>11.5</v>
      </c>
      <c r="V3291" s="40">
        <v>0.23039999999999999</v>
      </c>
      <c r="W3291" s="33">
        <f t="shared" si="103"/>
        <v>8.85</v>
      </c>
    </row>
    <row r="3292" spans="4:23" x14ac:dyDescent="0.2">
      <c r="D3292" s="36" t="s">
        <v>1570</v>
      </c>
      <c r="E3292" s="14">
        <v>0.05</v>
      </c>
      <c r="S3292" s="37" t="s">
        <v>1570</v>
      </c>
      <c r="T3292" s="38" t="s">
        <v>2626</v>
      </c>
      <c r="U3292" s="39">
        <f t="shared" si="104"/>
        <v>11.5</v>
      </c>
      <c r="V3292" s="40">
        <v>0.23039999999999999</v>
      </c>
      <c r="W3292" s="33">
        <f t="shared" si="103"/>
        <v>8.85</v>
      </c>
    </row>
    <row r="3293" spans="4:23" x14ac:dyDescent="0.2">
      <c r="D3293" s="36" t="s">
        <v>1571</v>
      </c>
      <c r="E3293" s="14">
        <v>0.05</v>
      </c>
      <c r="S3293" s="37" t="s">
        <v>1571</v>
      </c>
      <c r="T3293" s="38" t="s">
        <v>2626</v>
      </c>
      <c r="U3293" s="39">
        <f t="shared" si="104"/>
        <v>11.5</v>
      </c>
      <c r="V3293" s="40">
        <v>0.23039999999999999</v>
      </c>
      <c r="W3293" s="33">
        <f t="shared" si="103"/>
        <v>8.85</v>
      </c>
    </row>
    <row r="3294" spans="4:23" x14ac:dyDescent="0.2">
      <c r="D3294" s="36" t="s">
        <v>1572</v>
      </c>
      <c r="E3294" s="14">
        <v>0.05</v>
      </c>
      <c r="S3294" s="37" t="s">
        <v>1572</v>
      </c>
      <c r="T3294" s="38" t="s">
        <v>2626</v>
      </c>
      <c r="U3294" s="39">
        <f t="shared" si="104"/>
        <v>11.5</v>
      </c>
      <c r="V3294" s="40">
        <v>0.23039999999999999</v>
      </c>
      <c r="W3294" s="33">
        <f t="shared" si="103"/>
        <v>8.85</v>
      </c>
    </row>
    <row r="3295" spans="4:23" x14ac:dyDescent="0.2">
      <c r="D3295" s="36" t="s">
        <v>1573</v>
      </c>
      <c r="E3295" s="14">
        <v>0.05</v>
      </c>
      <c r="S3295" s="37" t="s">
        <v>1573</v>
      </c>
      <c r="T3295" s="38" t="s">
        <v>2626</v>
      </c>
      <c r="U3295" s="39">
        <f t="shared" si="104"/>
        <v>11.5</v>
      </c>
      <c r="V3295" s="40">
        <v>0.23039999999999999</v>
      </c>
      <c r="W3295" s="33">
        <f t="shared" si="103"/>
        <v>8.85</v>
      </c>
    </row>
    <row r="3296" spans="4:23" x14ac:dyDescent="0.2">
      <c r="D3296" s="36" t="s">
        <v>1574</v>
      </c>
      <c r="E3296" s="14">
        <v>0.05</v>
      </c>
      <c r="S3296" s="37" t="s">
        <v>1574</v>
      </c>
      <c r="T3296" s="38" t="s">
        <v>2626</v>
      </c>
      <c r="U3296" s="39">
        <f t="shared" si="104"/>
        <v>11.5</v>
      </c>
      <c r="V3296" s="40">
        <v>0.23039999999999999</v>
      </c>
      <c r="W3296" s="33">
        <f t="shared" si="103"/>
        <v>8.85</v>
      </c>
    </row>
    <row r="3297" spans="4:23" x14ac:dyDescent="0.2">
      <c r="D3297" s="36" t="s">
        <v>1575</v>
      </c>
      <c r="E3297" s="14">
        <v>0.05</v>
      </c>
      <c r="S3297" s="37" t="s">
        <v>1575</v>
      </c>
      <c r="T3297" s="38" t="s">
        <v>2626</v>
      </c>
      <c r="U3297" s="39">
        <f t="shared" si="104"/>
        <v>11.5</v>
      </c>
      <c r="V3297" s="40">
        <v>0.23039999999999999</v>
      </c>
      <c r="W3297" s="33">
        <f t="shared" si="103"/>
        <v>8.85</v>
      </c>
    </row>
    <row r="3298" spans="4:23" x14ac:dyDescent="0.2">
      <c r="D3298" s="36" t="s">
        <v>1576</v>
      </c>
      <c r="E3298" s="14">
        <v>0.05</v>
      </c>
      <c r="S3298" s="37" t="s">
        <v>1576</v>
      </c>
      <c r="T3298" s="38" t="s">
        <v>2626</v>
      </c>
      <c r="U3298" s="39">
        <f t="shared" si="104"/>
        <v>11.5</v>
      </c>
      <c r="V3298" s="40">
        <v>0.23039999999999999</v>
      </c>
      <c r="W3298" s="33">
        <f t="shared" si="103"/>
        <v>8.85</v>
      </c>
    </row>
    <row r="3299" spans="4:23" x14ac:dyDescent="0.2">
      <c r="D3299" s="36" t="s">
        <v>1577</v>
      </c>
      <c r="E3299" s="14">
        <v>0.05</v>
      </c>
      <c r="S3299" s="37" t="s">
        <v>1577</v>
      </c>
      <c r="T3299" s="38" t="s">
        <v>2626</v>
      </c>
      <c r="U3299" s="39">
        <f t="shared" si="104"/>
        <v>11.5</v>
      </c>
      <c r="V3299" s="40">
        <v>0.23039999999999999</v>
      </c>
      <c r="W3299" s="33">
        <f t="shared" si="103"/>
        <v>8.85</v>
      </c>
    </row>
    <row r="3300" spans="4:23" x14ac:dyDescent="0.2">
      <c r="D3300" s="36" t="s">
        <v>1578</v>
      </c>
      <c r="E3300" s="14">
        <v>0.05</v>
      </c>
      <c r="S3300" s="37" t="s">
        <v>1578</v>
      </c>
      <c r="T3300" s="38" t="s">
        <v>2626</v>
      </c>
      <c r="U3300" s="39">
        <f t="shared" si="104"/>
        <v>11.5</v>
      </c>
      <c r="V3300" s="40">
        <v>0.23039999999999999</v>
      </c>
      <c r="W3300" s="33">
        <f t="shared" si="103"/>
        <v>8.85</v>
      </c>
    </row>
    <row r="3301" spans="4:23" x14ac:dyDescent="0.2">
      <c r="D3301" s="36" t="s">
        <v>1580</v>
      </c>
      <c r="E3301" s="14">
        <v>0.05</v>
      </c>
      <c r="S3301" s="37" t="s">
        <v>1580</v>
      </c>
      <c r="T3301" s="38" t="s">
        <v>2626</v>
      </c>
      <c r="U3301" s="39">
        <f t="shared" si="104"/>
        <v>11.5</v>
      </c>
      <c r="V3301" s="40">
        <v>0.23039999999999999</v>
      </c>
      <c r="W3301" s="33">
        <f t="shared" si="103"/>
        <v>8.85</v>
      </c>
    </row>
    <row r="3302" spans="4:23" x14ac:dyDescent="0.2">
      <c r="D3302" s="36" t="s">
        <v>1581</v>
      </c>
      <c r="E3302" s="14">
        <v>0.05</v>
      </c>
      <c r="S3302" s="37" t="s">
        <v>1581</v>
      </c>
      <c r="T3302" s="38" t="s">
        <v>2626</v>
      </c>
      <c r="U3302" s="39">
        <f t="shared" si="104"/>
        <v>11.5</v>
      </c>
      <c r="V3302" s="40">
        <v>0.23039999999999999</v>
      </c>
      <c r="W3302" s="33">
        <f t="shared" si="103"/>
        <v>8.85</v>
      </c>
    </row>
    <row r="3303" spans="4:23" x14ac:dyDescent="0.2">
      <c r="D3303" s="36" t="s">
        <v>1758</v>
      </c>
      <c r="E3303" s="14">
        <v>0.05</v>
      </c>
      <c r="S3303" s="37" t="s">
        <v>1758</v>
      </c>
      <c r="T3303" s="38" t="s">
        <v>2626</v>
      </c>
      <c r="U3303" s="39">
        <f t="shared" si="104"/>
        <v>11.5</v>
      </c>
      <c r="V3303" s="40">
        <v>0.23039999999999999</v>
      </c>
      <c r="W3303" s="33">
        <f t="shared" si="103"/>
        <v>8.85</v>
      </c>
    </row>
    <row r="3304" spans="4:23" x14ac:dyDescent="0.2">
      <c r="D3304" s="36" t="s">
        <v>1759</v>
      </c>
      <c r="E3304" s="14">
        <v>0.05</v>
      </c>
      <c r="S3304" s="37" t="s">
        <v>1759</v>
      </c>
      <c r="T3304" s="38" t="s">
        <v>2626</v>
      </c>
      <c r="U3304" s="39">
        <f t="shared" si="104"/>
        <v>11.5</v>
      </c>
      <c r="V3304" s="40">
        <v>0.23039999999999999</v>
      </c>
      <c r="W3304" s="33">
        <f t="shared" si="103"/>
        <v>8.85</v>
      </c>
    </row>
    <row r="3305" spans="4:23" x14ac:dyDescent="0.2">
      <c r="D3305" s="36" t="s">
        <v>1760</v>
      </c>
      <c r="E3305" s="14">
        <v>0.05</v>
      </c>
      <c r="S3305" s="37" t="s">
        <v>1760</v>
      </c>
      <c r="T3305" s="38" t="s">
        <v>2626</v>
      </c>
      <c r="U3305" s="39">
        <f t="shared" si="104"/>
        <v>11.5</v>
      </c>
      <c r="V3305" s="40">
        <v>0.23039999999999999</v>
      </c>
      <c r="W3305" s="33">
        <f t="shared" si="103"/>
        <v>8.85</v>
      </c>
    </row>
    <row r="3306" spans="4:23" x14ac:dyDescent="0.2">
      <c r="D3306" s="36" t="s">
        <v>1761</v>
      </c>
      <c r="E3306" s="14">
        <v>0.05</v>
      </c>
      <c r="S3306" s="37" t="s">
        <v>1761</v>
      </c>
      <c r="T3306" s="38" t="s">
        <v>2626</v>
      </c>
      <c r="U3306" s="39">
        <f t="shared" si="104"/>
        <v>11.5</v>
      </c>
      <c r="V3306" s="40">
        <v>0.23039999999999999</v>
      </c>
      <c r="W3306" s="33">
        <f t="shared" si="103"/>
        <v>8.85</v>
      </c>
    </row>
    <row r="3307" spans="4:23" x14ac:dyDescent="0.2">
      <c r="D3307" s="36" t="s">
        <v>1762</v>
      </c>
      <c r="E3307" s="14">
        <v>0.05</v>
      </c>
      <c r="S3307" s="37" t="s">
        <v>1762</v>
      </c>
      <c r="T3307" s="38" t="s">
        <v>2626</v>
      </c>
      <c r="U3307" s="39">
        <f t="shared" si="104"/>
        <v>11.5</v>
      </c>
      <c r="V3307" s="40">
        <v>0.23039999999999999</v>
      </c>
      <c r="W3307" s="33">
        <f t="shared" si="103"/>
        <v>8.85</v>
      </c>
    </row>
    <row r="3308" spans="4:23" x14ac:dyDescent="0.2">
      <c r="D3308" s="36" t="s">
        <v>1764</v>
      </c>
      <c r="E3308" s="14">
        <v>0.05</v>
      </c>
      <c r="S3308" s="37" t="s">
        <v>1764</v>
      </c>
      <c r="T3308" s="38" t="s">
        <v>2626</v>
      </c>
      <c r="U3308" s="39">
        <f t="shared" si="104"/>
        <v>11.5</v>
      </c>
      <c r="V3308" s="40">
        <v>0.23039999999999999</v>
      </c>
      <c r="W3308" s="33">
        <f t="shared" si="103"/>
        <v>8.85</v>
      </c>
    </row>
    <row r="3309" spans="4:23" x14ac:dyDescent="0.2">
      <c r="D3309" s="36" t="s">
        <v>1766</v>
      </c>
      <c r="E3309" s="14">
        <v>0.05</v>
      </c>
      <c r="S3309" s="37" t="s">
        <v>1766</v>
      </c>
      <c r="T3309" s="38" t="s">
        <v>2626</v>
      </c>
      <c r="U3309" s="39">
        <f t="shared" si="104"/>
        <v>11.5</v>
      </c>
      <c r="V3309" s="40">
        <v>0.23039999999999999</v>
      </c>
      <c r="W3309" s="33">
        <f t="shared" si="103"/>
        <v>8.85</v>
      </c>
    </row>
    <row r="3310" spans="4:23" x14ac:dyDescent="0.2">
      <c r="D3310" s="36" t="s">
        <v>1767</v>
      </c>
      <c r="E3310" s="14">
        <v>0.05</v>
      </c>
      <c r="S3310" s="37" t="s">
        <v>1767</v>
      </c>
      <c r="T3310" s="38" t="s">
        <v>2626</v>
      </c>
      <c r="U3310" s="39">
        <f t="shared" si="104"/>
        <v>11.5</v>
      </c>
      <c r="V3310" s="40">
        <v>0.23039999999999999</v>
      </c>
      <c r="W3310" s="33">
        <f t="shared" si="103"/>
        <v>8.85</v>
      </c>
    </row>
    <row r="3311" spans="4:23" x14ac:dyDescent="0.2">
      <c r="D3311" s="36" t="s">
        <v>1769</v>
      </c>
      <c r="E3311" s="14">
        <v>0.05</v>
      </c>
      <c r="S3311" s="37" t="s">
        <v>1769</v>
      </c>
      <c r="T3311" s="38" t="s">
        <v>2626</v>
      </c>
      <c r="U3311" s="39">
        <f t="shared" si="104"/>
        <v>11.5</v>
      </c>
      <c r="V3311" s="40">
        <v>0.23039999999999999</v>
      </c>
      <c r="W3311" s="33">
        <f t="shared" si="103"/>
        <v>8.85</v>
      </c>
    </row>
    <row r="3312" spans="4:23" x14ac:dyDescent="0.2">
      <c r="D3312" s="36" t="s">
        <v>1771</v>
      </c>
      <c r="E3312" s="14">
        <v>0.05</v>
      </c>
      <c r="S3312" s="37" t="s">
        <v>1771</v>
      </c>
      <c r="T3312" s="38" t="s">
        <v>2626</v>
      </c>
      <c r="U3312" s="39">
        <f t="shared" si="104"/>
        <v>11.5</v>
      </c>
      <c r="V3312" s="40">
        <v>0.23039999999999999</v>
      </c>
      <c r="W3312" s="33">
        <f t="shared" si="103"/>
        <v>8.85</v>
      </c>
    </row>
    <row r="3313" spans="4:23" x14ac:dyDescent="0.2">
      <c r="D3313" s="36" t="s">
        <v>1773</v>
      </c>
      <c r="E3313" s="14">
        <v>0.05</v>
      </c>
      <c r="S3313" s="37" t="s">
        <v>1773</v>
      </c>
      <c r="T3313" s="38" t="s">
        <v>2626</v>
      </c>
      <c r="U3313" s="39">
        <f t="shared" si="104"/>
        <v>11.5</v>
      </c>
      <c r="V3313" s="40">
        <v>0.23039999999999999</v>
      </c>
      <c r="W3313" s="33">
        <f t="shared" si="103"/>
        <v>8.85</v>
      </c>
    </row>
    <row r="3314" spans="4:23" x14ac:dyDescent="0.2">
      <c r="D3314" s="36" t="s">
        <v>1775</v>
      </c>
      <c r="E3314" s="14">
        <v>0.05</v>
      </c>
      <c r="S3314" s="37" t="s">
        <v>1775</v>
      </c>
      <c r="T3314" s="38" t="s">
        <v>2626</v>
      </c>
      <c r="U3314" s="39">
        <f t="shared" si="104"/>
        <v>11.5</v>
      </c>
      <c r="V3314" s="40">
        <v>0.23039999999999999</v>
      </c>
      <c r="W3314" s="33">
        <f t="shared" si="103"/>
        <v>8.85</v>
      </c>
    </row>
    <row r="3315" spans="4:23" x14ac:dyDescent="0.2">
      <c r="D3315" s="36" t="s">
        <v>1777</v>
      </c>
      <c r="E3315" s="14">
        <v>0.05</v>
      </c>
      <c r="S3315" s="37" t="s">
        <v>1777</v>
      </c>
      <c r="T3315" s="38" t="s">
        <v>2626</v>
      </c>
      <c r="U3315" s="39">
        <f t="shared" si="104"/>
        <v>11.5</v>
      </c>
      <c r="V3315" s="40">
        <v>0.23039999999999999</v>
      </c>
      <c r="W3315" s="33">
        <f t="shared" si="103"/>
        <v>8.85</v>
      </c>
    </row>
    <row r="3316" spans="4:23" x14ac:dyDescent="0.2">
      <c r="D3316" s="36" t="s">
        <v>1778</v>
      </c>
      <c r="E3316" s="14">
        <v>0.05</v>
      </c>
      <c r="S3316" s="37" t="s">
        <v>1778</v>
      </c>
      <c r="T3316" s="38" t="s">
        <v>2626</v>
      </c>
      <c r="U3316" s="39">
        <f t="shared" si="104"/>
        <v>11.5</v>
      </c>
      <c r="V3316" s="40">
        <v>0.23039999999999999</v>
      </c>
      <c r="W3316" s="33">
        <f t="shared" si="103"/>
        <v>8.85</v>
      </c>
    </row>
    <row r="3317" spans="4:23" x14ac:dyDescent="0.2">
      <c r="D3317" s="36" t="s">
        <v>1780</v>
      </c>
      <c r="E3317" s="14">
        <v>0.05</v>
      </c>
      <c r="S3317" s="37" t="s">
        <v>1780</v>
      </c>
      <c r="T3317" s="38" t="s">
        <v>2626</v>
      </c>
      <c r="U3317" s="39">
        <f t="shared" si="104"/>
        <v>11.5</v>
      </c>
      <c r="V3317" s="40">
        <v>0.23039999999999999</v>
      </c>
      <c r="W3317" s="33">
        <f t="shared" si="103"/>
        <v>8.85</v>
      </c>
    </row>
    <row r="3318" spans="4:23" x14ac:dyDescent="0.2">
      <c r="D3318" s="36" t="s">
        <v>1782</v>
      </c>
      <c r="E3318" s="14">
        <v>0.05</v>
      </c>
      <c r="S3318" s="37" t="s">
        <v>1782</v>
      </c>
      <c r="T3318" s="38" t="s">
        <v>2626</v>
      </c>
      <c r="U3318" s="39">
        <f t="shared" si="104"/>
        <v>11.5</v>
      </c>
      <c r="V3318" s="40">
        <v>0.23039999999999999</v>
      </c>
      <c r="W3318" s="33">
        <f t="shared" si="103"/>
        <v>8.85</v>
      </c>
    </row>
    <row r="3319" spans="4:23" x14ac:dyDescent="0.2">
      <c r="D3319" s="36" t="s">
        <v>1784</v>
      </c>
      <c r="E3319" s="14">
        <v>0.05</v>
      </c>
      <c r="S3319" s="37" t="s">
        <v>1784</v>
      </c>
      <c r="T3319" s="38" t="s">
        <v>2626</v>
      </c>
      <c r="U3319" s="39">
        <f t="shared" si="104"/>
        <v>11.5</v>
      </c>
      <c r="V3319" s="40">
        <v>0.23039999999999999</v>
      </c>
      <c r="W3319" s="33">
        <f t="shared" si="103"/>
        <v>8.85</v>
      </c>
    </row>
    <row r="3320" spans="4:23" x14ac:dyDescent="0.2">
      <c r="D3320" s="36" t="s">
        <v>1786</v>
      </c>
      <c r="E3320" s="14">
        <v>0.05</v>
      </c>
      <c r="S3320" s="37" t="s">
        <v>1786</v>
      </c>
      <c r="T3320" s="38" t="s">
        <v>2626</v>
      </c>
      <c r="U3320" s="39">
        <f t="shared" si="104"/>
        <v>11.5</v>
      </c>
      <c r="V3320" s="40">
        <v>0.23039999999999999</v>
      </c>
      <c r="W3320" s="33">
        <f t="shared" si="103"/>
        <v>8.85</v>
      </c>
    </row>
    <row r="3321" spans="4:23" x14ac:dyDescent="0.2">
      <c r="D3321" s="36" t="s">
        <v>1788</v>
      </c>
      <c r="E3321" s="14">
        <v>0.05</v>
      </c>
      <c r="S3321" s="37" t="s">
        <v>1788</v>
      </c>
      <c r="T3321" s="38" t="s">
        <v>2626</v>
      </c>
      <c r="U3321" s="39">
        <f t="shared" si="104"/>
        <v>11.5</v>
      </c>
      <c r="V3321" s="40">
        <v>0.23039999999999999</v>
      </c>
      <c r="W3321" s="33">
        <f t="shared" si="103"/>
        <v>8.85</v>
      </c>
    </row>
    <row r="3322" spans="4:23" x14ac:dyDescent="0.2">
      <c r="D3322" s="36" t="s">
        <v>1790</v>
      </c>
      <c r="E3322" s="14">
        <v>0.05</v>
      </c>
      <c r="S3322" s="37" t="s">
        <v>1790</v>
      </c>
      <c r="T3322" s="38" t="s">
        <v>2626</v>
      </c>
      <c r="U3322" s="39">
        <f t="shared" si="104"/>
        <v>11.5</v>
      </c>
      <c r="V3322" s="40">
        <v>0.23039999999999999</v>
      </c>
      <c r="W3322" s="33">
        <f t="shared" si="103"/>
        <v>8.85</v>
      </c>
    </row>
    <row r="3323" spans="4:23" x14ac:dyDescent="0.2">
      <c r="D3323" s="36" t="s">
        <v>1792</v>
      </c>
      <c r="E3323" s="14">
        <v>0.05</v>
      </c>
      <c r="S3323" s="37" t="s">
        <v>1792</v>
      </c>
      <c r="T3323" s="38" t="s">
        <v>2626</v>
      </c>
      <c r="U3323" s="39">
        <f t="shared" si="104"/>
        <v>11.5</v>
      </c>
      <c r="V3323" s="40">
        <v>0.23039999999999999</v>
      </c>
      <c r="W3323" s="33">
        <f t="shared" si="103"/>
        <v>8.85</v>
      </c>
    </row>
    <row r="3324" spans="4:23" x14ac:dyDescent="0.2">
      <c r="D3324" s="36" t="s">
        <v>1793</v>
      </c>
      <c r="E3324" s="14">
        <v>0.05</v>
      </c>
      <c r="S3324" s="37" t="s">
        <v>1793</v>
      </c>
      <c r="T3324" s="38" t="s">
        <v>2626</v>
      </c>
      <c r="U3324" s="39">
        <f t="shared" si="104"/>
        <v>11.5</v>
      </c>
      <c r="V3324" s="40">
        <v>0.23039999999999999</v>
      </c>
      <c r="W3324" s="33">
        <f t="shared" si="103"/>
        <v>8.85</v>
      </c>
    </row>
    <row r="3325" spans="4:23" x14ac:dyDescent="0.2">
      <c r="D3325" s="36" t="s">
        <v>1794</v>
      </c>
      <c r="E3325" s="14">
        <v>0.05</v>
      </c>
      <c r="S3325" s="37" t="s">
        <v>1794</v>
      </c>
      <c r="T3325" s="38" t="s">
        <v>2626</v>
      </c>
      <c r="U3325" s="39">
        <f t="shared" si="104"/>
        <v>11.5</v>
      </c>
      <c r="V3325" s="40">
        <v>0.23039999999999999</v>
      </c>
      <c r="W3325" s="33">
        <f t="shared" si="103"/>
        <v>8.85</v>
      </c>
    </row>
    <row r="3326" spans="4:23" x14ac:dyDescent="0.2">
      <c r="D3326" s="36" t="s">
        <v>1795</v>
      </c>
      <c r="E3326" s="14">
        <v>0.05</v>
      </c>
      <c r="S3326" s="37" t="s">
        <v>1795</v>
      </c>
      <c r="T3326" s="38" t="s">
        <v>2626</v>
      </c>
      <c r="U3326" s="39">
        <f t="shared" si="104"/>
        <v>11.5</v>
      </c>
      <c r="V3326" s="40">
        <v>0.23039999999999999</v>
      </c>
      <c r="W3326" s="33">
        <f t="shared" si="103"/>
        <v>8.85</v>
      </c>
    </row>
    <row r="3327" spans="4:23" x14ac:dyDescent="0.2">
      <c r="D3327" s="36" t="s">
        <v>1796</v>
      </c>
      <c r="E3327" s="14">
        <v>0.05</v>
      </c>
      <c r="S3327" s="37" t="s">
        <v>1796</v>
      </c>
      <c r="T3327" s="38" t="s">
        <v>2626</v>
      </c>
      <c r="U3327" s="39">
        <f t="shared" si="104"/>
        <v>11.5</v>
      </c>
      <c r="V3327" s="40">
        <v>0.23039999999999999</v>
      </c>
      <c r="W3327" s="33">
        <f t="shared" si="103"/>
        <v>8.85</v>
      </c>
    </row>
    <row r="3328" spans="4:23" x14ac:dyDescent="0.2">
      <c r="D3328" s="36" t="s">
        <v>1797</v>
      </c>
      <c r="E3328" s="14">
        <v>0.05</v>
      </c>
      <c r="S3328" s="37" t="s">
        <v>1797</v>
      </c>
      <c r="T3328" s="38" t="s">
        <v>2626</v>
      </c>
      <c r="U3328" s="39">
        <f t="shared" si="104"/>
        <v>11.5</v>
      </c>
      <c r="V3328" s="40">
        <v>0.23039999999999999</v>
      </c>
      <c r="W3328" s="33">
        <f t="shared" si="103"/>
        <v>8.85</v>
      </c>
    </row>
    <row r="3329" spans="4:23" x14ac:dyDescent="0.2">
      <c r="D3329" s="36" t="s">
        <v>1798</v>
      </c>
      <c r="E3329" s="14">
        <v>0.05</v>
      </c>
      <c r="S3329" s="37" t="s">
        <v>1798</v>
      </c>
      <c r="T3329" s="38" t="s">
        <v>2626</v>
      </c>
      <c r="U3329" s="39">
        <f t="shared" si="104"/>
        <v>11.5</v>
      </c>
      <c r="V3329" s="40">
        <v>0.23039999999999999</v>
      </c>
      <c r="W3329" s="33">
        <f t="shared" si="103"/>
        <v>8.85</v>
      </c>
    </row>
    <row r="3330" spans="4:23" x14ac:dyDescent="0.2">
      <c r="D3330" s="36" t="s">
        <v>1799</v>
      </c>
      <c r="E3330" s="14">
        <v>0.05</v>
      </c>
      <c r="S3330" s="37" t="s">
        <v>1799</v>
      </c>
      <c r="T3330" s="38" t="s">
        <v>2626</v>
      </c>
      <c r="U3330" s="39">
        <f t="shared" si="104"/>
        <v>11.5</v>
      </c>
      <c r="V3330" s="40">
        <v>0.23039999999999999</v>
      </c>
      <c r="W3330" s="33">
        <f t="shared" si="103"/>
        <v>8.85</v>
      </c>
    </row>
    <row r="3331" spans="4:23" x14ac:dyDescent="0.2">
      <c r="D3331" s="36" t="s">
        <v>1800</v>
      </c>
      <c r="E3331" s="14">
        <v>0.05</v>
      </c>
      <c r="S3331" s="37" t="s">
        <v>1800</v>
      </c>
      <c r="T3331" s="38" t="s">
        <v>2626</v>
      </c>
      <c r="U3331" s="39">
        <f t="shared" si="104"/>
        <v>11.5</v>
      </c>
      <c r="V3331" s="40">
        <v>0.23039999999999999</v>
      </c>
      <c r="W3331" s="33">
        <f t="shared" si="103"/>
        <v>8.85</v>
      </c>
    </row>
    <row r="3332" spans="4:23" x14ac:dyDescent="0.2">
      <c r="D3332" s="36" t="s">
        <v>1801</v>
      </c>
      <c r="E3332" s="14">
        <v>0.05</v>
      </c>
      <c r="S3332" s="37" t="s">
        <v>1801</v>
      </c>
      <c r="T3332" s="38" t="s">
        <v>2626</v>
      </c>
      <c r="U3332" s="39">
        <f t="shared" si="104"/>
        <v>11.5</v>
      </c>
      <c r="V3332" s="40">
        <v>0.23039999999999999</v>
      </c>
      <c r="W3332" s="33">
        <f t="shared" si="103"/>
        <v>8.85</v>
      </c>
    </row>
    <row r="3333" spans="4:23" x14ac:dyDescent="0.2">
      <c r="D3333" s="36" t="s">
        <v>1802</v>
      </c>
      <c r="E3333" s="14">
        <v>0.05</v>
      </c>
      <c r="S3333" s="37" t="s">
        <v>1802</v>
      </c>
      <c r="T3333" s="38" t="s">
        <v>423</v>
      </c>
      <c r="U3333" s="39">
        <v>11.5</v>
      </c>
      <c r="V3333" s="40">
        <v>0.13039999999999999</v>
      </c>
      <c r="W3333" s="49">
        <f t="shared" ref="W3333:W3396" si="105">ROUND(U3333*IF(V3333=1,1,(1-V3333)),3)</f>
        <v>10</v>
      </c>
    </row>
    <row r="3334" spans="4:23" x14ac:dyDescent="0.2">
      <c r="D3334" s="36" t="s">
        <v>1804</v>
      </c>
      <c r="E3334" s="14">
        <v>0.05</v>
      </c>
      <c r="S3334" s="37" t="s">
        <v>1804</v>
      </c>
      <c r="T3334" s="38" t="s">
        <v>423</v>
      </c>
      <c r="U3334" s="39">
        <v>11.5</v>
      </c>
      <c r="V3334" s="40">
        <v>0.13039999999999999</v>
      </c>
      <c r="W3334" s="49">
        <f t="shared" si="105"/>
        <v>10</v>
      </c>
    </row>
    <row r="3335" spans="4:23" x14ac:dyDescent="0.2">
      <c r="D3335" s="36" t="s">
        <v>1806</v>
      </c>
      <c r="E3335" s="14">
        <v>0.05</v>
      </c>
      <c r="S3335" s="37" t="s">
        <v>1806</v>
      </c>
      <c r="T3335" s="38" t="s">
        <v>423</v>
      </c>
      <c r="U3335" s="39">
        <v>11.5</v>
      </c>
      <c r="V3335" s="40">
        <v>0.13039999999999999</v>
      </c>
      <c r="W3335" s="49">
        <f t="shared" si="105"/>
        <v>10</v>
      </c>
    </row>
    <row r="3336" spans="4:23" x14ac:dyDescent="0.2">
      <c r="D3336" s="36" t="s">
        <v>1808</v>
      </c>
      <c r="E3336" s="14">
        <v>0.05</v>
      </c>
      <c r="S3336" s="37" t="s">
        <v>1808</v>
      </c>
      <c r="T3336" s="38" t="s">
        <v>423</v>
      </c>
      <c r="U3336" s="39">
        <v>11.5</v>
      </c>
      <c r="V3336" s="40">
        <v>0.13039999999999999</v>
      </c>
      <c r="W3336" s="49">
        <f t="shared" si="105"/>
        <v>10</v>
      </c>
    </row>
    <row r="3337" spans="4:23" x14ac:dyDescent="0.2">
      <c r="D3337" s="36" t="s">
        <v>1810</v>
      </c>
      <c r="E3337" s="14">
        <v>0.05</v>
      </c>
      <c r="S3337" s="37" t="s">
        <v>1810</v>
      </c>
      <c r="T3337" s="38" t="s">
        <v>423</v>
      </c>
      <c r="U3337" s="39">
        <v>11.5</v>
      </c>
      <c r="V3337" s="40">
        <v>0.13039999999999999</v>
      </c>
      <c r="W3337" s="49">
        <f t="shared" si="105"/>
        <v>10</v>
      </c>
    </row>
    <row r="3338" spans="4:23" x14ac:dyDescent="0.2">
      <c r="D3338" s="36" t="s">
        <v>1812</v>
      </c>
      <c r="E3338" s="14">
        <v>0.05</v>
      </c>
      <c r="S3338" s="37" t="s">
        <v>1812</v>
      </c>
      <c r="T3338" s="38" t="s">
        <v>423</v>
      </c>
      <c r="U3338" s="39">
        <v>11.5</v>
      </c>
      <c r="V3338" s="40">
        <v>0.13039999999999999</v>
      </c>
      <c r="W3338" s="49">
        <f t="shared" si="105"/>
        <v>10</v>
      </c>
    </row>
    <row r="3339" spans="4:23" x14ac:dyDescent="0.2">
      <c r="D3339" s="36" t="s">
        <v>775</v>
      </c>
      <c r="E3339" s="14">
        <v>0.05</v>
      </c>
      <c r="S3339" s="37" t="s">
        <v>775</v>
      </c>
      <c r="T3339" s="38" t="s">
        <v>423</v>
      </c>
      <c r="U3339" s="39">
        <v>11.5</v>
      </c>
      <c r="V3339" s="40">
        <v>0.13039999999999999</v>
      </c>
      <c r="W3339" s="49">
        <f t="shared" si="105"/>
        <v>10</v>
      </c>
    </row>
    <row r="3340" spans="4:23" x14ac:dyDescent="0.2">
      <c r="D3340" s="36" t="s">
        <v>777</v>
      </c>
      <c r="E3340" s="14">
        <v>0.05</v>
      </c>
      <c r="S3340" s="37" t="s">
        <v>777</v>
      </c>
      <c r="T3340" s="38" t="s">
        <v>423</v>
      </c>
      <c r="U3340" s="39">
        <v>11.5</v>
      </c>
      <c r="V3340" s="40">
        <v>0.13039999999999999</v>
      </c>
      <c r="W3340" s="49">
        <f t="shared" si="105"/>
        <v>10</v>
      </c>
    </row>
    <row r="3341" spans="4:23" x14ac:dyDescent="0.2">
      <c r="D3341" s="36" t="s">
        <v>779</v>
      </c>
      <c r="E3341" s="14">
        <v>0.05</v>
      </c>
      <c r="S3341" s="37" t="s">
        <v>779</v>
      </c>
      <c r="T3341" s="38" t="s">
        <v>423</v>
      </c>
      <c r="U3341" s="39">
        <v>11.5</v>
      </c>
      <c r="V3341" s="40">
        <v>0.13039999999999999</v>
      </c>
      <c r="W3341" s="49">
        <f t="shared" si="105"/>
        <v>10</v>
      </c>
    </row>
    <row r="3342" spans="4:23" x14ac:dyDescent="0.2">
      <c r="D3342" s="36" t="s">
        <v>781</v>
      </c>
      <c r="E3342" s="14">
        <v>0.05</v>
      </c>
      <c r="S3342" s="37" t="s">
        <v>781</v>
      </c>
      <c r="T3342" s="38" t="s">
        <v>423</v>
      </c>
      <c r="U3342" s="39">
        <v>11.5</v>
      </c>
      <c r="V3342" s="40">
        <v>0.13039999999999999</v>
      </c>
      <c r="W3342" s="49">
        <f t="shared" si="105"/>
        <v>10</v>
      </c>
    </row>
    <row r="3343" spans="4:23" x14ac:dyDescent="0.2">
      <c r="D3343" s="36" t="s">
        <v>783</v>
      </c>
      <c r="E3343" s="14">
        <v>0.05</v>
      </c>
      <c r="S3343" s="37" t="s">
        <v>783</v>
      </c>
      <c r="T3343" s="38" t="s">
        <v>423</v>
      </c>
      <c r="U3343" s="39">
        <v>11.5</v>
      </c>
      <c r="V3343" s="40">
        <v>0.13039999999999999</v>
      </c>
      <c r="W3343" s="49">
        <f t="shared" si="105"/>
        <v>10</v>
      </c>
    </row>
    <row r="3344" spans="4:23" x14ac:dyDescent="0.2">
      <c r="D3344" s="36" t="s">
        <v>785</v>
      </c>
      <c r="E3344" s="14">
        <v>0.05</v>
      </c>
      <c r="S3344" s="37" t="s">
        <v>785</v>
      </c>
      <c r="T3344" s="38" t="s">
        <v>423</v>
      </c>
      <c r="U3344" s="39">
        <v>11.5</v>
      </c>
      <c r="V3344" s="40">
        <v>0.13039999999999999</v>
      </c>
      <c r="W3344" s="49">
        <f t="shared" si="105"/>
        <v>10</v>
      </c>
    </row>
    <row r="3345" spans="4:23" x14ac:dyDescent="0.2">
      <c r="D3345" s="36" t="s">
        <v>787</v>
      </c>
      <c r="E3345" s="14">
        <v>0.05</v>
      </c>
      <c r="S3345" s="37" t="s">
        <v>787</v>
      </c>
      <c r="T3345" s="38" t="s">
        <v>423</v>
      </c>
      <c r="U3345" s="39">
        <v>11.5</v>
      </c>
      <c r="V3345" s="40">
        <v>0.13039999999999999</v>
      </c>
      <c r="W3345" s="49">
        <f t="shared" si="105"/>
        <v>10</v>
      </c>
    </row>
    <row r="3346" spans="4:23" x14ac:dyDescent="0.2">
      <c r="D3346" s="36" t="s">
        <v>789</v>
      </c>
      <c r="E3346" s="14">
        <v>0.05</v>
      </c>
      <c r="S3346" s="37" t="s">
        <v>789</v>
      </c>
      <c r="T3346" s="38" t="s">
        <v>423</v>
      </c>
      <c r="U3346" s="39">
        <v>11.5</v>
      </c>
      <c r="V3346" s="40">
        <v>0.13039999999999999</v>
      </c>
      <c r="W3346" s="49">
        <f t="shared" si="105"/>
        <v>10</v>
      </c>
    </row>
    <row r="3347" spans="4:23" x14ac:dyDescent="0.2">
      <c r="D3347" s="36" t="s">
        <v>791</v>
      </c>
      <c r="E3347" s="14">
        <v>0.05</v>
      </c>
      <c r="S3347" s="37" t="s">
        <v>791</v>
      </c>
      <c r="T3347" s="38" t="s">
        <v>423</v>
      </c>
      <c r="U3347" s="39">
        <v>11.5</v>
      </c>
      <c r="V3347" s="40">
        <v>0.13039999999999999</v>
      </c>
      <c r="W3347" s="49">
        <f t="shared" si="105"/>
        <v>10</v>
      </c>
    </row>
    <row r="3348" spans="4:23" x14ac:dyDescent="0.2">
      <c r="D3348" s="36" t="s">
        <v>793</v>
      </c>
      <c r="E3348" s="14">
        <v>0.05</v>
      </c>
      <c r="S3348" s="37" t="s">
        <v>793</v>
      </c>
      <c r="T3348" s="38" t="s">
        <v>423</v>
      </c>
      <c r="U3348" s="39">
        <v>11.5</v>
      </c>
      <c r="V3348" s="40">
        <v>0.13039999999999999</v>
      </c>
      <c r="W3348" s="49">
        <f t="shared" si="105"/>
        <v>10</v>
      </c>
    </row>
    <row r="3349" spans="4:23" x14ac:dyDescent="0.2">
      <c r="D3349" s="36" t="s">
        <v>795</v>
      </c>
      <c r="E3349" s="14">
        <v>0.05</v>
      </c>
      <c r="S3349" s="37" t="s">
        <v>795</v>
      </c>
      <c r="T3349" s="38" t="s">
        <v>423</v>
      </c>
      <c r="U3349" s="39">
        <v>11.5</v>
      </c>
      <c r="V3349" s="40">
        <v>0.13039999999999999</v>
      </c>
      <c r="W3349" s="49">
        <f t="shared" si="105"/>
        <v>10</v>
      </c>
    </row>
    <row r="3350" spans="4:23" x14ac:dyDescent="0.2">
      <c r="D3350" s="36" t="s">
        <v>797</v>
      </c>
      <c r="E3350" s="14">
        <v>0.05</v>
      </c>
      <c r="S3350" s="37" t="s">
        <v>797</v>
      </c>
      <c r="T3350" s="38" t="s">
        <v>423</v>
      </c>
      <c r="U3350" s="39">
        <v>11.5</v>
      </c>
      <c r="V3350" s="40">
        <v>0.13039999999999999</v>
      </c>
      <c r="W3350" s="49">
        <f t="shared" si="105"/>
        <v>10</v>
      </c>
    </row>
    <row r="3351" spans="4:23" x14ac:dyDescent="0.2">
      <c r="D3351" s="36" t="s">
        <v>799</v>
      </c>
      <c r="E3351" s="14">
        <v>0.05</v>
      </c>
      <c r="S3351" s="37" t="s">
        <v>799</v>
      </c>
      <c r="T3351" s="38" t="s">
        <v>423</v>
      </c>
      <c r="U3351" s="39">
        <v>11.5</v>
      </c>
      <c r="V3351" s="40">
        <v>0.13039999999999999</v>
      </c>
      <c r="W3351" s="49">
        <f t="shared" si="105"/>
        <v>10</v>
      </c>
    </row>
    <row r="3352" spans="4:23" x14ac:dyDescent="0.2">
      <c r="D3352" s="36" t="s">
        <v>5483</v>
      </c>
      <c r="E3352" s="14">
        <v>0.05</v>
      </c>
      <c r="S3352" s="37" t="s">
        <v>5483</v>
      </c>
      <c r="T3352" s="38" t="s">
        <v>423</v>
      </c>
      <c r="U3352" s="39">
        <v>11.5</v>
      </c>
      <c r="V3352" s="40">
        <v>0.13039999999999999</v>
      </c>
      <c r="W3352" s="49">
        <f t="shared" si="105"/>
        <v>10</v>
      </c>
    </row>
    <row r="3353" spans="4:23" x14ac:dyDescent="0.2">
      <c r="D3353" s="36" t="s">
        <v>5485</v>
      </c>
      <c r="E3353" s="14">
        <v>0.05</v>
      </c>
      <c r="S3353" s="37" t="s">
        <v>5485</v>
      </c>
      <c r="T3353" s="38" t="s">
        <v>423</v>
      </c>
      <c r="U3353" s="39">
        <v>11.5</v>
      </c>
      <c r="V3353" s="40">
        <v>0.13039999999999999</v>
      </c>
      <c r="W3353" s="49">
        <f t="shared" si="105"/>
        <v>10</v>
      </c>
    </row>
    <row r="3354" spans="4:23" x14ac:dyDescent="0.2">
      <c r="D3354" s="36" t="s">
        <v>5487</v>
      </c>
      <c r="E3354" s="14">
        <v>0.05</v>
      </c>
      <c r="S3354" s="37" t="s">
        <v>5487</v>
      </c>
      <c r="T3354" s="38" t="s">
        <v>423</v>
      </c>
      <c r="U3354" s="39">
        <v>11.5</v>
      </c>
      <c r="V3354" s="40">
        <v>0.13039999999999999</v>
      </c>
      <c r="W3354" s="49">
        <f t="shared" si="105"/>
        <v>10</v>
      </c>
    </row>
    <row r="3355" spans="4:23" x14ac:dyDescent="0.2">
      <c r="D3355" s="36" t="s">
        <v>5488</v>
      </c>
      <c r="E3355" s="14">
        <v>0.05</v>
      </c>
      <c r="S3355" s="37" t="s">
        <v>5488</v>
      </c>
      <c r="T3355" s="38" t="s">
        <v>423</v>
      </c>
      <c r="U3355" s="39">
        <v>11.5</v>
      </c>
      <c r="V3355" s="40">
        <v>0.13039999999999999</v>
      </c>
      <c r="W3355" s="49">
        <f t="shared" si="105"/>
        <v>10</v>
      </c>
    </row>
    <row r="3356" spans="4:23" x14ac:dyDescent="0.2">
      <c r="D3356" s="36" t="s">
        <v>5490</v>
      </c>
      <c r="E3356" s="14">
        <v>0.05</v>
      </c>
      <c r="S3356" s="37" t="s">
        <v>5490</v>
      </c>
      <c r="T3356" s="38" t="s">
        <v>423</v>
      </c>
      <c r="U3356" s="39">
        <v>11.5</v>
      </c>
      <c r="V3356" s="40">
        <v>0.13039999999999999</v>
      </c>
      <c r="W3356" s="49">
        <f t="shared" si="105"/>
        <v>10</v>
      </c>
    </row>
    <row r="3357" spans="4:23" x14ac:dyDescent="0.2">
      <c r="D3357" s="36" t="s">
        <v>5492</v>
      </c>
      <c r="E3357" s="14">
        <v>0.05</v>
      </c>
      <c r="S3357" s="37" t="s">
        <v>5492</v>
      </c>
      <c r="T3357" s="38" t="s">
        <v>423</v>
      </c>
      <c r="U3357" s="39">
        <v>11.5</v>
      </c>
      <c r="V3357" s="40">
        <v>0.13039999999999999</v>
      </c>
      <c r="W3357" s="49">
        <f t="shared" si="105"/>
        <v>10</v>
      </c>
    </row>
    <row r="3358" spans="4:23" x14ac:dyDescent="0.2">
      <c r="D3358" s="36" t="s">
        <v>5494</v>
      </c>
      <c r="E3358" s="14">
        <v>0.05</v>
      </c>
      <c r="S3358" s="37" t="s">
        <v>5494</v>
      </c>
      <c r="T3358" s="38" t="s">
        <v>423</v>
      </c>
      <c r="U3358" s="39">
        <v>11.5</v>
      </c>
      <c r="V3358" s="40">
        <v>0.13039999999999999</v>
      </c>
      <c r="W3358" s="49">
        <f t="shared" si="105"/>
        <v>10</v>
      </c>
    </row>
    <row r="3359" spans="4:23" x14ac:dyDescent="0.2">
      <c r="D3359" s="36" t="s">
        <v>5495</v>
      </c>
      <c r="E3359" s="14">
        <v>0.05</v>
      </c>
      <c r="S3359" s="37" t="s">
        <v>5495</v>
      </c>
      <c r="T3359" s="38" t="s">
        <v>423</v>
      </c>
      <c r="U3359" s="39">
        <v>11.5</v>
      </c>
      <c r="V3359" s="40">
        <v>0.13039999999999999</v>
      </c>
      <c r="W3359" s="49">
        <f t="shared" si="105"/>
        <v>10</v>
      </c>
    </row>
    <row r="3360" spans="4:23" x14ac:dyDescent="0.2">
      <c r="D3360" s="36" t="s">
        <v>5497</v>
      </c>
      <c r="E3360" s="14">
        <v>0.05</v>
      </c>
      <c r="S3360" s="37" t="s">
        <v>5497</v>
      </c>
      <c r="T3360" s="38" t="s">
        <v>423</v>
      </c>
      <c r="U3360" s="39">
        <v>11.5</v>
      </c>
      <c r="V3360" s="40">
        <v>0.13039999999999999</v>
      </c>
      <c r="W3360" s="49">
        <f t="shared" si="105"/>
        <v>10</v>
      </c>
    </row>
    <row r="3361" spans="4:23" x14ac:dyDescent="0.2">
      <c r="D3361" s="36" t="s">
        <v>5499</v>
      </c>
      <c r="E3361" s="14">
        <v>0.05</v>
      </c>
      <c r="S3361" s="37" t="s">
        <v>5499</v>
      </c>
      <c r="T3361" s="38" t="s">
        <v>423</v>
      </c>
      <c r="U3361" s="39">
        <v>11.5</v>
      </c>
      <c r="V3361" s="40">
        <v>0.13039999999999999</v>
      </c>
      <c r="W3361" s="49">
        <f t="shared" si="105"/>
        <v>10</v>
      </c>
    </row>
    <row r="3362" spans="4:23" x14ac:dyDescent="0.2">
      <c r="D3362" s="36" t="s">
        <v>5500</v>
      </c>
      <c r="E3362" s="14">
        <v>0.05</v>
      </c>
      <c r="S3362" s="37" t="s">
        <v>5500</v>
      </c>
      <c r="T3362" s="38" t="s">
        <v>423</v>
      </c>
      <c r="U3362" s="39">
        <v>11.5</v>
      </c>
      <c r="V3362" s="40">
        <v>0.13039999999999999</v>
      </c>
      <c r="W3362" s="49">
        <f t="shared" si="105"/>
        <v>10</v>
      </c>
    </row>
    <row r="3363" spans="4:23" x14ac:dyDescent="0.2">
      <c r="D3363" s="36" t="s">
        <v>5501</v>
      </c>
      <c r="E3363" s="14">
        <v>0.05</v>
      </c>
      <c r="S3363" s="37" t="s">
        <v>5501</v>
      </c>
      <c r="T3363" s="38" t="s">
        <v>423</v>
      </c>
      <c r="U3363" s="39">
        <v>11.5</v>
      </c>
      <c r="V3363" s="40">
        <v>0.13039999999999999</v>
      </c>
      <c r="W3363" s="49">
        <f t="shared" si="105"/>
        <v>10</v>
      </c>
    </row>
    <row r="3364" spans="4:23" x14ac:dyDescent="0.2">
      <c r="D3364" s="36" t="s">
        <v>5503</v>
      </c>
      <c r="E3364" s="14">
        <v>0.05</v>
      </c>
      <c r="S3364" s="37" t="s">
        <v>5503</v>
      </c>
      <c r="T3364" s="38" t="s">
        <v>423</v>
      </c>
      <c r="U3364" s="39">
        <v>11.5</v>
      </c>
      <c r="V3364" s="40">
        <v>0.13039999999999999</v>
      </c>
      <c r="W3364" s="49">
        <f t="shared" si="105"/>
        <v>10</v>
      </c>
    </row>
    <row r="3365" spans="4:23" x14ac:dyDescent="0.2">
      <c r="D3365" s="36" t="s">
        <v>5505</v>
      </c>
      <c r="E3365" s="14">
        <v>1</v>
      </c>
      <c r="S3365" s="37" t="s">
        <v>5505</v>
      </c>
      <c r="T3365" s="38" t="s">
        <v>424</v>
      </c>
      <c r="U3365" s="39">
        <f>$T$1</f>
        <v>11.5</v>
      </c>
      <c r="V3365" s="40">
        <v>1</v>
      </c>
      <c r="W3365" s="33">
        <f t="shared" si="105"/>
        <v>11.5</v>
      </c>
    </row>
    <row r="3366" spans="4:23" x14ac:dyDescent="0.2">
      <c r="D3366" s="36" t="s">
        <v>5507</v>
      </c>
      <c r="E3366" s="14">
        <v>1</v>
      </c>
      <c r="S3366" s="37" t="s">
        <v>5507</v>
      </c>
      <c r="T3366" s="38" t="s">
        <v>424</v>
      </c>
      <c r="U3366" s="39">
        <f t="shared" ref="U3366:U3429" si="106">$T$1</f>
        <v>11.5</v>
      </c>
      <c r="V3366" s="40">
        <v>1</v>
      </c>
      <c r="W3366" s="33">
        <f t="shared" si="105"/>
        <v>11.5</v>
      </c>
    </row>
    <row r="3367" spans="4:23" x14ac:dyDescent="0.2">
      <c r="D3367" s="36" t="s">
        <v>5509</v>
      </c>
      <c r="E3367" s="14">
        <v>1</v>
      </c>
      <c r="S3367" s="37" t="s">
        <v>5509</v>
      </c>
      <c r="T3367" s="38" t="s">
        <v>424</v>
      </c>
      <c r="U3367" s="39">
        <f t="shared" si="106"/>
        <v>11.5</v>
      </c>
      <c r="V3367" s="40">
        <v>1</v>
      </c>
      <c r="W3367" s="33">
        <f t="shared" si="105"/>
        <v>11.5</v>
      </c>
    </row>
    <row r="3368" spans="4:23" x14ac:dyDescent="0.2">
      <c r="D3368" s="36" t="s">
        <v>5510</v>
      </c>
      <c r="E3368" s="14">
        <v>1</v>
      </c>
      <c r="S3368" s="37" t="s">
        <v>5510</v>
      </c>
      <c r="T3368" s="38" t="s">
        <v>424</v>
      </c>
      <c r="U3368" s="39">
        <f t="shared" si="106"/>
        <v>11.5</v>
      </c>
      <c r="V3368" s="40">
        <v>1</v>
      </c>
      <c r="W3368" s="33">
        <f t="shared" si="105"/>
        <v>11.5</v>
      </c>
    </row>
    <row r="3369" spans="4:23" x14ac:dyDescent="0.2">
      <c r="D3369" s="36" t="s">
        <v>5512</v>
      </c>
      <c r="E3369" s="14">
        <v>1</v>
      </c>
      <c r="S3369" s="37" t="s">
        <v>5512</v>
      </c>
      <c r="T3369" s="38" t="s">
        <v>424</v>
      </c>
      <c r="U3369" s="39">
        <f t="shared" si="106"/>
        <v>11.5</v>
      </c>
      <c r="V3369" s="40">
        <v>1</v>
      </c>
      <c r="W3369" s="33">
        <f t="shared" si="105"/>
        <v>11.5</v>
      </c>
    </row>
    <row r="3370" spans="4:23" x14ac:dyDescent="0.2">
      <c r="D3370" s="36" t="s">
        <v>5514</v>
      </c>
      <c r="E3370" s="14">
        <v>1</v>
      </c>
      <c r="S3370" s="37" t="s">
        <v>5514</v>
      </c>
      <c r="T3370" s="38" t="s">
        <v>424</v>
      </c>
      <c r="U3370" s="39">
        <f t="shared" si="106"/>
        <v>11.5</v>
      </c>
      <c r="V3370" s="40">
        <v>1</v>
      </c>
      <c r="W3370" s="33">
        <f t="shared" si="105"/>
        <v>11.5</v>
      </c>
    </row>
    <row r="3371" spans="4:23" x14ac:dyDescent="0.2">
      <c r="D3371" s="36" t="s">
        <v>5515</v>
      </c>
      <c r="E3371" s="14">
        <v>1</v>
      </c>
      <c r="S3371" s="37" t="s">
        <v>5515</v>
      </c>
      <c r="T3371" s="38" t="s">
        <v>424</v>
      </c>
      <c r="U3371" s="39">
        <f t="shared" si="106"/>
        <v>11.5</v>
      </c>
      <c r="V3371" s="40">
        <v>1</v>
      </c>
      <c r="W3371" s="33">
        <f t="shared" si="105"/>
        <v>11.5</v>
      </c>
    </row>
    <row r="3372" spans="4:23" x14ac:dyDescent="0.2">
      <c r="D3372" s="36" t="s">
        <v>5517</v>
      </c>
      <c r="E3372" s="14">
        <v>1</v>
      </c>
      <c r="S3372" s="37" t="s">
        <v>5517</v>
      </c>
      <c r="T3372" s="38" t="s">
        <v>424</v>
      </c>
      <c r="U3372" s="39">
        <f t="shared" si="106"/>
        <v>11.5</v>
      </c>
      <c r="V3372" s="40">
        <v>1</v>
      </c>
      <c r="W3372" s="33">
        <f t="shared" si="105"/>
        <v>11.5</v>
      </c>
    </row>
    <row r="3373" spans="4:23" x14ac:dyDescent="0.2">
      <c r="D3373" s="36" t="s">
        <v>2845</v>
      </c>
      <c r="E3373" s="14">
        <v>1</v>
      </c>
      <c r="S3373" s="37" t="s">
        <v>2845</v>
      </c>
      <c r="T3373" s="38" t="s">
        <v>424</v>
      </c>
      <c r="U3373" s="39">
        <f t="shared" si="106"/>
        <v>11.5</v>
      </c>
      <c r="V3373" s="40">
        <v>1</v>
      </c>
      <c r="W3373" s="33">
        <f t="shared" si="105"/>
        <v>11.5</v>
      </c>
    </row>
    <row r="3374" spans="4:23" x14ac:dyDescent="0.2">
      <c r="D3374" s="36" t="s">
        <v>2847</v>
      </c>
      <c r="E3374" s="14">
        <v>1</v>
      </c>
      <c r="S3374" s="37" t="s">
        <v>2847</v>
      </c>
      <c r="T3374" s="38" t="s">
        <v>424</v>
      </c>
      <c r="U3374" s="39">
        <f t="shared" si="106"/>
        <v>11.5</v>
      </c>
      <c r="V3374" s="40">
        <v>1</v>
      </c>
      <c r="W3374" s="33">
        <f t="shared" si="105"/>
        <v>11.5</v>
      </c>
    </row>
    <row r="3375" spans="4:23" x14ac:dyDescent="0.2">
      <c r="D3375" s="36" t="s">
        <v>2849</v>
      </c>
      <c r="E3375" s="14">
        <v>1</v>
      </c>
      <c r="S3375" s="37" t="s">
        <v>2849</v>
      </c>
      <c r="T3375" s="38" t="s">
        <v>424</v>
      </c>
      <c r="U3375" s="39">
        <f t="shared" si="106"/>
        <v>11.5</v>
      </c>
      <c r="V3375" s="40">
        <v>1</v>
      </c>
      <c r="W3375" s="33">
        <f t="shared" si="105"/>
        <v>11.5</v>
      </c>
    </row>
    <row r="3376" spans="4:23" x14ac:dyDescent="0.2">
      <c r="D3376" s="36" t="s">
        <v>2851</v>
      </c>
      <c r="E3376" s="14">
        <v>1</v>
      </c>
      <c r="S3376" s="37" t="s">
        <v>2851</v>
      </c>
      <c r="T3376" s="38" t="s">
        <v>424</v>
      </c>
      <c r="U3376" s="39">
        <f t="shared" si="106"/>
        <v>11.5</v>
      </c>
      <c r="V3376" s="40">
        <v>1</v>
      </c>
      <c r="W3376" s="33">
        <f t="shared" si="105"/>
        <v>11.5</v>
      </c>
    </row>
    <row r="3377" spans="4:23" x14ac:dyDescent="0.2">
      <c r="D3377" s="36" t="s">
        <v>2853</v>
      </c>
      <c r="E3377" s="14">
        <v>1</v>
      </c>
      <c r="S3377" s="37" t="s">
        <v>2853</v>
      </c>
      <c r="T3377" s="38" t="s">
        <v>424</v>
      </c>
      <c r="U3377" s="39">
        <f t="shared" si="106"/>
        <v>11.5</v>
      </c>
      <c r="V3377" s="40">
        <v>1</v>
      </c>
      <c r="W3377" s="33">
        <f t="shared" si="105"/>
        <v>11.5</v>
      </c>
    </row>
    <row r="3378" spans="4:23" x14ac:dyDescent="0.2">
      <c r="D3378" s="36" t="s">
        <v>2855</v>
      </c>
      <c r="E3378" s="14">
        <v>1</v>
      </c>
      <c r="S3378" s="37" t="s">
        <v>2855</v>
      </c>
      <c r="T3378" s="38" t="s">
        <v>424</v>
      </c>
      <c r="U3378" s="39">
        <f t="shared" si="106"/>
        <v>11.5</v>
      </c>
      <c r="V3378" s="40">
        <v>1</v>
      </c>
      <c r="W3378" s="33">
        <f t="shared" si="105"/>
        <v>11.5</v>
      </c>
    </row>
    <row r="3379" spans="4:23" x14ac:dyDescent="0.2">
      <c r="D3379" s="36" t="s">
        <v>2857</v>
      </c>
      <c r="E3379" s="14">
        <v>1</v>
      </c>
      <c r="S3379" s="37" t="s">
        <v>2857</v>
      </c>
      <c r="T3379" s="38" t="s">
        <v>424</v>
      </c>
      <c r="U3379" s="39">
        <f t="shared" si="106"/>
        <v>11.5</v>
      </c>
      <c r="V3379" s="40">
        <v>1</v>
      </c>
      <c r="W3379" s="33">
        <f t="shared" si="105"/>
        <v>11.5</v>
      </c>
    </row>
    <row r="3380" spans="4:23" x14ac:dyDescent="0.2">
      <c r="D3380" s="36" t="s">
        <v>2859</v>
      </c>
      <c r="E3380" s="14">
        <v>1</v>
      </c>
      <c r="S3380" s="37" t="s">
        <v>2859</v>
      </c>
      <c r="T3380" s="38" t="s">
        <v>424</v>
      </c>
      <c r="U3380" s="39">
        <f t="shared" si="106"/>
        <v>11.5</v>
      </c>
      <c r="V3380" s="40">
        <v>1</v>
      </c>
      <c r="W3380" s="33">
        <f t="shared" si="105"/>
        <v>11.5</v>
      </c>
    </row>
    <row r="3381" spans="4:23" x14ac:dyDescent="0.2">
      <c r="D3381" s="36" t="s">
        <v>2861</v>
      </c>
      <c r="E3381" s="14">
        <v>1</v>
      </c>
      <c r="S3381" s="37" t="s">
        <v>2861</v>
      </c>
      <c r="T3381" s="38" t="s">
        <v>424</v>
      </c>
      <c r="U3381" s="39">
        <f t="shared" si="106"/>
        <v>11.5</v>
      </c>
      <c r="V3381" s="40">
        <v>1</v>
      </c>
      <c r="W3381" s="33">
        <f t="shared" si="105"/>
        <v>11.5</v>
      </c>
    </row>
    <row r="3382" spans="4:23" x14ac:dyDescent="0.2">
      <c r="D3382" s="36" t="s">
        <v>2863</v>
      </c>
      <c r="E3382" s="14">
        <v>1</v>
      </c>
      <c r="S3382" s="37" t="s">
        <v>2863</v>
      </c>
      <c r="T3382" s="38" t="s">
        <v>424</v>
      </c>
      <c r="U3382" s="39">
        <f t="shared" si="106"/>
        <v>11.5</v>
      </c>
      <c r="V3382" s="40">
        <v>1</v>
      </c>
      <c r="W3382" s="33">
        <f t="shared" si="105"/>
        <v>11.5</v>
      </c>
    </row>
    <row r="3383" spans="4:23" x14ac:dyDescent="0.2">
      <c r="D3383" s="36" t="s">
        <v>2865</v>
      </c>
      <c r="E3383" s="14">
        <v>1</v>
      </c>
      <c r="S3383" s="37" t="s">
        <v>2865</v>
      </c>
      <c r="T3383" s="38" t="s">
        <v>424</v>
      </c>
      <c r="U3383" s="39">
        <f t="shared" si="106"/>
        <v>11.5</v>
      </c>
      <c r="V3383" s="40">
        <v>1</v>
      </c>
      <c r="W3383" s="33">
        <f t="shared" si="105"/>
        <v>11.5</v>
      </c>
    </row>
    <row r="3384" spans="4:23" x14ac:dyDescent="0.2">
      <c r="D3384" s="36" t="s">
        <v>2867</v>
      </c>
      <c r="E3384" s="14">
        <v>1</v>
      </c>
      <c r="S3384" s="37" t="s">
        <v>2867</v>
      </c>
      <c r="T3384" s="38" t="s">
        <v>424</v>
      </c>
      <c r="U3384" s="39">
        <f t="shared" si="106"/>
        <v>11.5</v>
      </c>
      <c r="V3384" s="40">
        <v>1</v>
      </c>
      <c r="W3384" s="33">
        <f t="shared" si="105"/>
        <v>11.5</v>
      </c>
    </row>
    <row r="3385" spans="4:23" x14ac:dyDescent="0.2">
      <c r="D3385" s="36" t="s">
        <v>2868</v>
      </c>
      <c r="E3385" s="14">
        <v>1</v>
      </c>
      <c r="S3385" s="37" t="s">
        <v>2868</v>
      </c>
      <c r="T3385" s="38" t="s">
        <v>424</v>
      </c>
      <c r="U3385" s="39">
        <f t="shared" si="106"/>
        <v>11.5</v>
      </c>
      <c r="V3385" s="40">
        <v>1</v>
      </c>
      <c r="W3385" s="33">
        <f t="shared" si="105"/>
        <v>11.5</v>
      </c>
    </row>
    <row r="3386" spans="4:23" x14ac:dyDescent="0.2">
      <c r="D3386" s="36" t="s">
        <v>2870</v>
      </c>
      <c r="E3386" s="14">
        <v>1</v>
      </c>
      <c r="S3386" s="37" t="s">
        <v>2870</v>
      </c>
      <c r="T3386" s="38" t="s">
        <v>424</v>
      </c>
      <c r="U3386" s="39">
        <f t="shared" si="106"/>
        <v>11.5</v>
      </c>
      <c r="V3386" s="40">
        <v>1</v>
      </c>
      <c r="W3386" s="33">
        <f t="shared" si="105"/>
        <v>11.5</v>
      </c>
    </row>
    <row r="3387" spans="4:23" x14ac:dyDescent="0.2">
      <c r="D3387" s="36" t="s">
        <v>2872</v>
      </c>
      <c r="E3387" s="14">
        <v>1</v>
      </c>
      <c r="S3387" s="37" t="s">
        <v>2872</v>
      </c>
      <c r="T3387" s="38" t="s">
        <v>424</v>
      </c>
      <c r="U3387" s="39">
        <f t="shared" si="106"/>
        <v>11.5</v>
      </c>
      <c r="V3387" s="40">
        <v>1</v>
      </c>
      <c r="W3387" s="33">
        <f t="shared" si="105"/>
        <v>11.5</v>
      </c>
    </row>
    <row r="3388" spans="4:23" x14ac:dyDescent="0.2">
      <c r="D3388" s="36" t="s">
        <v>2874</v>
      </c>
      <c r="E3388" s="14">
        <v>1</v>
      </c>
      <c r="S3388" s="37" t="s">
        <v>2874</v>
      </c>
      <c r="T3388" s="38" t="s">
        <v>424</v>
      </c>
      <c r="U3388" s="39">
        <f t="shared" si="106"/>
        <v>11.5</v>
      </c>
      <c r="V3388" s="40">
        <v>1</v>
      </c>
      <c r="W3388" s="33">
        <f t="shared" si="105"/>
        <v>11.5</v>
      </c>
    </row>
    <row r="3389" spans="4:23" x14ac:dyDescent="0.2">
      <c r="D3389" s="36" t="s">
        <v>2876</v>
      </c>
      <c r="E3389" s="14">
        <v>1</v>
      </c>
      <c r="S3389" s="37" t="s">
        <v>2876</v>
      </c>
      <c r="T3389" s="38" t="s">
        <v>424</v>
      </c>
      <c r="U3389" s="39">
        <f t="shared" si="106"/>
        <v>11.5</v>
      </c>
      <c r="V3389" s="40">
        <v>1</v>
      </c>
      <c r="W3389" s="33">
        <f t="shared" si="105"/>
        <v>11.5</v>
      </c>
    </row>
    <row r="3390" spans="4:23" x14ac:dyDescent="0.2">
      <c r="D3390" s="36" t="s">
        <v>2878</v>
      </c>
      <c r="E3390" s="14">
        <v>1</v>
      </c>
      <c r="S3390" s="37" t="s">
        <v>2878</v>
      </c>
      <c r="T3390" s="38" t="s">
        <v>424</v>
      </c>
      <c r="U3390" s="39">
        <f t="shared" si="106"/>
        <v>11.5</v>
      </c>
      <c r="V3390" s="40">
        <v>1</v>
      </c>
      <c r="W3390" s="33">
        <f t="shared" si="105"/>
        <v>11.5</v>
      </c>
    </row>
    <row r="3391" spans="4:23" x14ac:dyDescent="0.2">
      <c r="D3391" s="36" t="s">
        <v>2880</v>
      </c>
      <c r="E3391" s="14">
        <v>1</v>
      </c>
      <c r="S3391" s="37" t="s">
        <v>2880</v>
      </c>
      <c r="T3391" s="38" t="s">
        <v>424</v>
      </c>
      <c r="U3391" s="39">
        <f t="shared" si="106"/>
        <v>11.5</v>
      </c>
      <c r="V3391" s="40">
        <v>1</v>
      </c>
      <c r="W3391" s="33">
        <f t="shared" si="105"/>
        <v>11.5</v>
      </c>
    </row>
    <row r="3392" spans="4:23" x14ac:dyDescent="0.2">
      <c r="D3392" s="36" t="s">
        <v>2882</v>
      </c>
      <c r="E3392" s="14">
        <v>1</v>
      </c>
      <c r="S3392" s="37" t="s">
        <v>2882</v>
      </c>
      <c r="T3392" s="38" t="s">
        <v>424</v>
      </c>
      <c r="U3392" s="39">
        <f t="shared" si="106"/>
        <v>11.5</v>
      </c>
      <c r="V3392" s="40">
        <v>1</v>
      </c>
      <c r="W3392" s="33">
        <f t="shared" si="105"/>
        <v>11.5</v>
      </c>
    </row>
    <row r="3393" spans="4:23" x14ac:dyDescent="0.2">
      <c r="D3393" s="36" t="s">
        <v>2884</v>
      </c>
      <c r="E3393" s="14">
        <v>1</v>
      </c>
      <c r="S3393" s="37" t="s">
        <v>2884</v>
      </c>
      <c r="T3393" s="38" t="s">
        <v>424</v>
      </c>
      <c r="U3393" s="39">
        <f t="shared" si="106"/>
        <v>11.5</v>
      </c>
      <c r="V3393" s="40">
        <v>1</v>
      </c>
      <c r="W3393" s="33">
        <f t="shared" si="105"/>
        <v>11.5</v>
      </c>
    </row>
    <row r="3394" spans="4:23" x14ac:dyDescent="0.2">
      <c r="D3394" s="36" t="s">
        <v>2886</v>
      </c>
      <c r="E3394" s="14">
        <v>1</v>
      </c>
      <c r="S3394" s="37" t="s">
        <v>2886</v>
      </c>
      <c r="T3394" s="38" t="s">
        <v>424</v>
      </c>
      <c r="U3394" s="39">
        <f t="shared" si="106"/>
        <v>11.5</v>
      </c>
      <c r="V3394" s="40">
        <v>1</v>
      </c>
      <c r="W3394" s="33">
        <f t="shared" si="105"/>
        <v>11.5</v>
      </c>
    </row>
    <row r="3395" spans="4:23" x14ac:dyDescent="0.2">
      <c r="D3395" s="36" t="s">
        <v>2887</v>
      </c>
      <c r="E3395" s="14">
        <v>1</v>
      </c>
      <c r="S3395" s="37" t="s">
        <v>2887</v>
      </c>
      <c r="T3395" s="38" t="s">
        <v>424</v>
      </c>
      <c r="U3395" s="39">
        <f t="shared" si="106"/>
        <v>11.5</v>
      </c>
      <c r="V3395" s="40">
        <v>1</v>
      </c>
      <c r="W3395" s="33">
        <f t="shared" si="105"/>
        <v>11.5</v>
      </c>
    </row>
    <row r="3396" spans="4:23" x14ac:dyDescent="0.2">
      <c r="D3396" s="36" t="s">
        <v>2889</v>
      </c>
      <c r="E3396" s="14">
        <v>1</v>
      </c>
      <c r="S3396" s="37" t="s">
        <v>2889</v>
      </c>
      <c r="T3396" s="38" t="s">
        <v>424</v>
      </c>
      <c r="U3396" s="39">
        <f t="shared" si="106"/>
        <v>11.5</v>
      </c>
      <c r="V3396" s="40">
        <v>1</v>
      </c>
      <c r="W3396" s="33">
        <f t="shared" si="105"/>
        <v>11.5</v>
      </c>
    </row>
    <row r="3397" spans="4:23" x14ac:dyDescent="0.2">
      <c r="D3397" s="36" t="s">
        <v>2891</v>
      </c>
      <c r="E3397" s="14">
        <v>1</v>
      </c>
      <c r="S3397" s="37" t="s">
        <v>2891</v>
      </c>
      <c r="T3397" s="38" t="s">
        <v>424</v>
      </c>
      <c r="U3397" s="39">
        <f t="shared" si="106"/>
        <v>11.5</v>
      </c>
      <c r="V3397" s="40">
        <v>1</v>
      </c>
      <c r="W3397" s="33">
        <f t="shared" ref="W3397:W3460" si="107">ROUND(U3397*IF(V3397=1,1,(1-V3397)),3)</f>
        <v>11.5</v>
      </c>
    </row>
    <row r="3398" spans="4:23" x14ac:dyDescent="0.2">
      <c r="D3398" s="36" t="s">
        <v>2893</v>
      </c>
      <c r="E3398" s="14">
        <v>1</v>
      </c>
      <c r="S3398" s="37" t="s">
        <v>2893</v>
      </c>
      <c r="T3398" s="38" t="s">
        <v>424</v>
      </c>
      <c r="U3398" s="39">
        <f t="shared" si="106"/>
        <v>11.5</v>
      </c>
      <c r="V3398" s="40">
        <v>1</v>
      </c>
      <c r="W3398" s="33">
        <f t="shared" si="107"/>
        <v>11.5</v>
      </c>
    </row>
    <row r="3399" spans="4:23" x14ac:dyDescent="0.2">
      <c r="D3399" s="36" t="s">
        <v>2895</v>
      </c>
      <c r="E3399" s="14">
        <v>1</v>
      </c>
      <c r="S3399" s="37" t="s">
        <v>2895</v>
      </c>
      <c r="T3399" s="38" t="s">
        <v>424</v>
      </c>
      <c r="U3399" s="39">
        <f t="shared" si="106"/>
        <v>11.5</v>
      </c>
      <c r="V3399" s="40">
        <v>1</v>
      </c>
      <c r="W3399" s="33">
        <f t="shared" si="107"/>
        <v>11.5</v>
      </c>
    </row>
    <row r="3400" spans="4:23" x14ac:dyDescent="0.2">
      <c r="D3400" s="36" t="s">
        <v>2897</v>
      </c>
      <c r="E3400" s="14">
        <v>1</v>
      </c>
      <c r="S3400" s="37" t="s">
        <v>2897</v>
      </c>
      <c r="T3400" s="38" t="s">
        <v>424</v>
      </c>
      <c r="U3400" s="39">
        <f t="shared" si="106"/>
        <v>11.5</v>
      </c>
      <c r="V3400" s="40">
        <v>1</v>
      </c>
      <c r="W3400" s="33">
        <f t="shared" si="107"/>
        <v>11.5</v>
      </c>
    </row>
    <row r="3401" spans="4:23" x14ac:dyDescent="0.2">
      <c r="D3401" s="36" t="s">
        <v>2899</v>
      </c>
      <c r="E3401" s="14">
        <v>1</v>
      </c>
      <c r="S3401" s="37" t="s">
        <v>2899</v>
      </c>
      <c r="T3401" s="38" t="s">
        <v>424</v>
      </c>
      <c r="U3401" s="39">
        <f t="shared" si="106"/>
        <v>11.5</v>
      </c>
      <c r="V3401" s="40">
        <v>1</v>
      </c>
      <c r="W3401" s="33">
        <f t="shared" si="107"/>
        <v>11.5</v>
      </c>
    </row>
    <row r="3402" spans="4:23" x14ac:dyDescent="0.2">
      <c r="D3402" s="36" t="s">
        <v>2901</v>
      </c>
      <c r="E3402" s="14">
        <v>1</v>
      </c>
      <c r="S3402" s="37" t="s">
        <v>2901</v>
      </c>
      <c r="T3402" s="38" t="s">
        <v>424</v>
      </c>
      <c r="U3402" s="39">
        <f t="shared" si="106"/>
        <v>11.5</v>
      </c>
      <c r="V3402" s="40">
        <v>1</v>
      </c>
      <c r="W3402" s="33">
        <f t="shared" si="107"/>
        <v>11.5</v>
      </c>
    </row>
    <row r="3403" spans="4:23" x14ac:dyDescent="0.2">
      <c r="D3403" s="36" t="s">
        <v>2903</v>
      </c>
      <c r="E3403" s="14">
        <v>1</v>
      </c>
      <c r="S3403" s="37" t="s">
        <v>2903</v>
      </c>
      <c r="T3403" s="38" t="s">
        <v>424</v>
      </c>
      <c r="U3403" s="39">
        <f t="shared" si="106"/>
        <v>11.5</v>
      </c>
      <c r="V3403" s="40">
        <v>1</v>
      </c>
      <c r="W3403" s="33">
        <f t="shared" si="107"/>
        <v>11.5</v>
      </c>
    </row>
    <row r="3404" spans="4:23" x14ac:dyDescent="0.2">
      <c r="D3404" s="36" t="s">
        <v>2905</v>
      </c>
      <c r="E3404" s="14">
        <v>1</v>
      </c>
      <c r="S3404" s="37" t="s">
        <v>2905</v>
      </c>
      <c r="T3404" s="38" t="s">
        <v>424</v>
      </c>
      <c r="U3404" s="39">
        <f t="shared" si="106"/>
        <v>11.5</v>
      </c>
      <c r="V3404" s="40">
        <v>1</v>
      </c>
      <c r="W3404" s="33">
        <f t="shared" si="107"/>
        <v>11.5</v>
      </c>
    </row>
    <row r="3405" spans="4:23" x14ac:dyDescent="0.2">
      <c r="D3405" s="36" t="s">
        <v>2907</v>
      </c>
      <c r="E3405" s="14">
        <v>1</v>
      </c>
      <c r="S3405" s="37" t="s">
        <v>2907</v>
      </c>
      <c r="T3405" s="38" t="s">
        <v>424</v>
      </c>
      <c r="U3405" s="39">
        <f t="shared" si="106"/>
        <v>11.5</v>
      </c>
      <c r="V3405" s="40">
        <v>1</v>
      </c>
      <c r="W3405" s="33">
        <f t="shared" si="107"/>
        <v>11.5</v>
      </c>
    </row>
    <row r="3406" spans="4:23" x14ac:dyDescent="0.2">
      <c r="D3406" s="36" t="s">
        <v>2909</v>
      </c>
      <c r="E3406" s="14">
        <v>1</v>
      </c>
      <c r="S3406" s="37" t="s">
        <v>2909</v>
      </c>
      <c r="T3406" s="38" t="s">
        <v>424</v>
      </c>
      <c r="U3406" s="39">
        <f t="shared" si="106"/>
        <v>11.5</v>
      </c>
      <c r="V3406" s="40">
        <v>1</v>
      </c>
      <c r="W3406" s="33">
        <f t="shared" si="107"/>
        <v>11.5</v>
      </c>
    </row>
    <row r="3407" spans="4:23" x14ac:dyDescent="0.2">
      <c r="D3407" s="36" t="s">
        <v>2911</v>
      </c>
      <c r="E3407" s="14">
        <v>1</v>
      </c>
      <c r="S3407" s="37" t="s">
        <v>2911</v>
      </c>
      <c r="T3407" s="38" t="s">
        <v>424</v>
      </c>
      <c r="U3407" s="39">
        <f t="shared" si="106"/>
        <v>11.5</v>
      </c>
      <c r="V3407" s="40">
        <v>1</v>
      </c>
      <c r="W3407" s="33">
        <f t="shared" si="107"/>
        <v>11.5</v>
      </c>
    </row>
    <row r="3408" spans="4:23" x14ac:dyDescent="0.2">
      <c r="D3408" s="36" t="s">
        <v>2913</v>
      </c>
      <c r="E3408" s="14">
        <v>1</v>
      </c>
      <c r="S3408" s="37" t="s">
        <v>2913</v>
      </c>
      <c r="T3408" s="38" t="s">
        <v>424</v>
      </c>
      <c r="U3408" s="39">
        <f t="shared" si="106"/>
        <v>11.5</v>
      </c>
      <c r="V3408" s="40">
        <v>1</v>
      </c>
      <c r="W3408" s="33">
        <f t="shared" si="107"/>
        <v>11.5</v>
      </c>
    </row>
    <row r="3409" spans="4:23" x14ac:dyDescent="0.2">
      <c r="D3409" s="36" t="s">
        <v>2915</v>
      </c>
      <c r="E3409" s="14">
        <v>1</v>
      </c>
      <c r="S3409" s="37" t="s">
        <v>2915</v>
      </c>
      <c r="T3409" s="38" t="s">
        <v>424</v>
      </c>
      <c r="U3409" s="39">
        <f t="shared" si="106"/>
        <v>11.5</v>
      </c>
      <c r="V3409" s="40">
        <v>1</v>
      </c>
      <c r="W3409" s="33">
        <f t="shared" si="107"/>
        <v>11.5</v>
      </c>
    </row>
    <row r="3410" spans="4:23" x14ac:dyDescent="0.2">
      <c r="D3410" s="36" t="s">
        <v>2917</v>
      </c>
      <c r="E3410" s="14">
        <v>1</v>
      </c>
      <c r="S3410" s="37" t="s">
        <v>2917</v>
      </c>
      <c r="T3410" s="38" t="s">
        <v>424</v>
      </c>
      <c r="U3410" s="39">
        <f t="shared" si="106"/>
        <v>11.5</v>
      </c>
      <c r="V3410" s="40">
        <v>1</v>
      </c>
      <c r="W3410" s="33">
        <f t="shared" si="107"/>
        <v>11.5</v>
      </c>
    </row>
    <row r="3411" spans="4:23" x14ac:dyDescent="0.2">
      <c r="D3411" s="36" t="s">
        <v>2919</v>
      </c>
      <c r="E3411" s="14">
        <v>1</v>
      </c>
      <c r="S3411" s="37" t="s">
        <v>2919</v>
      </c>
      <c r="T3411" s="38" t="s">
        <v>424</v>
      </c>
      <c r="U3411" s="39">
        <f t="shared" si="106"/>
        <v>11.5</v>
      </c>
      <c r="V3411" s="40">
        <v>1</v>
      </c>
      <c r="W3411" s="33">
        <f t="shared" si="107"/>
        <v>11.5</v>
      </c>
    </row>
    <row r="3412" spans="4:23" x14ac:dyDescent="0.2">
      <c r="D3412" s="36" t="s">
        <v>2921</v>
      </c>
      <c r="E3412" s="14">
        <v>1</v>
      </c>
      <c r="S3412" s="37" t="s">
        <v>2921</v>
      </c>
      <c r="T3412" s="38" t="s">
        <v>424</v>
      </c>
      <c r="U3412" s="39">
        <f t="shared" si="106"/>
        <v>11.5</v>
      </c>
      <c r="V3412" s="40">
        <v>1</v>
      </c>
      <c r="W3412" s="33">
        <f t="shared" si="107"/>
        <v>11.5</v>
      </c>
    </row>
    <row r="3413" spans="4:23" x14ac:dyDescent="0.2">
      <c r="D3413" s="36" t="s">
        <v>2922</v>
      </c>
      <c r="E3413" s="14">
        <v>1</v>
      </c>
      <c r="S3413" s="37" t="s">
        <v>2922</v>
      </c>
      <c r="T3413" s="38" t="s">
        <v>424</v>
      </c>
      <c r="U3413" s="39">
        <f t="shared" si="106"/>
        <v>11.5</v>
      </c>
      <c r="V3413" s="40">
        <v>1</v>
      </c>
      <c r="W3413" s="33">
        <f t="shared" si="107"/>
        <v>11.5</v>
      </c>
    </row>
    <row r="3414" spans="4:23" x14ac:dyDescent="0.2">
      <c r="D3414" s="36" t="s">
        <v>2924</v>
      </c>
      <c r="E3414" s="14">
        <v>1</v>
      </c>
      <c r="S3414" s="37" t="s">
        <v>2924</v>
      </c>
      <c r="T3414" s="38" t="s">
        <v>424</v>
      </c>
      <c r="U3414" s="39">
        <f t="shared" si="106"/>
        <v>11.5</v>
      </c>
      <c r="V3414" s="40">
        <v>1</v>
      </c>
      <c r="W3414" s="33">
        <f t="shared" si="107"/>
        <v>11.5</v>
      </c>
    </row>
    <row r="3415" spans="4:23" x14ac:dyDescent="0.2">
      <c r="D3415" s="36" t="s">
        <v>2926</v>
      </c>
      <c r="E3415" s="14">
        <v>1</v>
      </c>
      <c r="S3415" s="37" t="s">
        <v>2926</v>
      </c>
      <c r="T3415" s="38" t="s">
        <v>424</v>
      </c>
      <c r="U3415" s="39">
        <f t="shared" si="106"/>
        <v>11.5</v>
      </c>
      <c r="V3415" s="40">
        <v>1</v>
      </c>
      <c r="W3415" s="33">
        <f t="shared" si="107"/>
        <v>11.5</v>
      </c>
    </row>
    <row r="3416" spans="4:23" x14ac:dyDescent="0.2">
      <c r="D3416" s="36" t="s">
        <v>2928</v>
      </c>
      <c r="E3416" s="14">
        <v>1</v>
      </c>
      <c r="S3416" s="37" t="s">
        <v>2928</v>
      </c>
      <c r="T3416" s="38" t="s">
        <v>424</v>
      </c>
      <c r="U3416" s="39">
        <f t="shared" si="106"/>
        <v>11.5</v>
      </c>
      <c r="V3416" s="40">
        <v>1</v>
      </c>
      <c r="W3416" s="33">
        <f t="shared" si="107"/>
        <v>11.5</v>
      </c>
    </row>
    <row r="3417" spans="4:23" x14ac:dyDescent="0.2">
      <c r="D3417" s="36" t="s">
        <v>2930</v>
      </c>
      <c r="E3417" s="14">
        <v>1</v>
      </c>
      <c r="S3417" s="37" t="s">
        <v>2930</v>
      </c>
      <c r="T3417" s="38" t="s">
        <v>424</v>
      </c>
      <c r="U3417" s="39">
        <f t="shared" si="106"/>
        <v>11.5</v>
      </c>
      <c r="V3417" s="40">
        <v>1</v>
      </c>
      <c r="W3417" s="33">
        <f t="shared" si="107"/>
        <v>11.5</v>
      </c>
    </row>
    <row r="3418" spans="4:23" x14ac:dyDescent="0.2">
      <c r="D3418" s="36" t="s">
        <v>2932</v>
      </c>
      <c r="E3418" s="14">
        <v>1</v>
      </c>
      <c r="S3418" s="37" t="s">
        <v>2932</v>
      </c>
      <c r="T3418" s="38" t="s">
        <v>424</v>
      </c>
      <c r="U3418" s="39">
        <f t="shared" si="106"/>
        <v>11.5</v>
      </c>
      <c r="V3418" s="40">
        <v>1</v>
      </c>
      <c r="W3418" s="33">
        <f t="shared" si="107"/>
        <v>11.5</v>
      </c>
    </row>
    <row r="3419" spans="4:23" x14ac:dyDescent="0.2">
      <c r="D3419" s="36" t="s">
        <v>2934</v>
      </c>
      <c r="E3419" s="14">
        <v>1</v>
      </c>
      <c r="S3419" s="37" t="s">
        <v>2934</v>
      </c>
      <c r="T3419" s="38" t="s">
        <v>424</v>
      </c>
      <c r="U3419" s="39">
        <f t="shared" si="106"/>
        <v>11.5</v>
      </c>
      <c r="V3419" s="40">
        <v>1</v>
      </c>
      <c r="W3419" s="33">
        <f t="shared" si="107"/>
        <v>11.5</v>
      </c>
    </row>
    <row r="3420" spans="4:23" x14ac:dyDescent="0.2">
      <c r="D3420" s="36" t="s">
        <v>2936</v>
      </c>
      <c r="E3420" s="14">
        <v>1</v>
      </c>
      <c r="S3420" s="37" t="s">
        <v>2936</v>
      </c>
      <c r="T3420" s="38" t="s">
        <v>424</v>
      </c>
      <c r="U3420" s="39">
        <f t="shared" si="106"/>
        <v>11.5</v>
      </c>
      <c r="V3420" s="40">
        <v>1</v>
      </c>
      <c r="W3420" s="33">
        <f t="shared" si="107"/>
        <v>11.5</v>
      </c>
    </row>
    <row r="3421" spans="4:23" x14ac:dyDescent="0.2">
      <c r="D3421" s="36" t="s">
        <v>2938</v>
      </c>
      <c r="E3421" s="14">
        <v>1</v>
      </c>
      <c r="S3421" s="37" t="s">
        <v>2938</v>
      </c>
      <c r="T3421" s="38" t="s">
        <v>424</v>
      </c>
      <c r="U3421" s="39">
        <f t="shared" si="106"/>
        <v>11.5</v>
      </c>
      <c r="V3421" s="40">
        <v>1</v>
      </c>
      <c r="W3421" s="33">
        <f t="shared" si="107"/>
        <v>11.5</v>
      </c>
    </row>
    <row r="3422" spans="4:23" x14ac:dyDescent="0.2">
      <c r="D3422" s="36" t="s">
        <v>2940</v>
      </c>
      <c r="E3422" s="14">
        <v>1</v>
      </c>
      <c r="S3422" s="37" t="s">
        <v>2940</v>
      </c>
      <c r="T3422" s="38" t="s">
        <v>424</v>
      </c>
      <c r="U3422" s="39">
        <f t="shared" si="106"/>
        <v>11.5</v>
      </c>
      <c r="V3422" s="40">
        <v>1</v>
      </c>
      <c r="W3422" s="33">
        <f t="shared" si="107"/>
        <v>11.5</v>
      </c>
    </row>
    <row r="3423" spans="4:23" x14ac:dyDescent="0.2">
      <c r="D3423" s="36" t="s">
        <v>2942</v>
      </c>
      <c r="E3423" s="14">
        <v>1</v>
      </c>
      <c r="S3423" s="37" t="s">
        <v>2942</v>
      </c>
      <c r="T3423" s="38" t="s">
        <v>424</v>
      </c>
      <c r="U3423" s="39">
        <f t="shared" si="106"/>
        <v>11.5</v>
      </c>
      <c r="V3423" s="40">
        <v>1</v>
      </c>
      <c r="W3423" s="33">
        <f t="shared" si="107"/>
        <v>11.5</v>
      </c>
    </row>
    <row r="3424" spans="4:23" x14ac:dyDescent="0.2">
      <c r="D3424" s="36" t="s">
        <v>2944</v>
      </c>
      <c r="E3424" s="14">
        <v>1</v>
      </c>
      <c r="S3424" s="37" t="s">
        <v>2944</v>
      </c>
      <c r="T3424" s="38" t="s">
        <v>424</v>
      </c>
      <c r="U3424" s="39">
        <f t="shared" si="106"/>
        <v>11.5</v>
      </c>
      <c r="V3424" s="40">
        <v>1</v>
      </c>
      <c r="W3424" s="33">
        <f t="shared" si="107"/>
        <v>11.5</v>
      </c>
    </row>
    <row r="3425" spans="4:23" x14ac:dyDescent="0.2">
      <c r="D3425" s="36" t="s">
        <v>2946</v>
      </c>
      <c r="E3425" s="14">
        <v>1</v>
      </c>
      <c r="S3425" s="37" t="s">
        <v>2946</v>
      </c>
      <c r="T3425" s="38" t="s">
        <v>424</v>
      </c>
      <c r="U3425" s="39">
        <f t="shared" si="106"/>
        <v>11.5</v>
      </c>
      <c r="V3425" s="40">
        <v>1</v>
      </c>
      <c r="W3425" s="33">
        <f t="shared" si="107"/>
        <v>11.5</v>
      </c>
    </row>
    <row r="3426" spans="4:23" x14ac:dyDescent="0.2">
      <c r="D3426" s="36" t="s">
        <v>1101</v>
      </c>
      <c r="E3426" s="14">
        <v>1</v>
      </c>
      <c r="S3426" s="37" t="s">
        <v>1101</v>
      </c>
      <c r="T3426" s="38" t="s">
        <v>424</v>
      </c>
      <c r="U3426" s="39">
        <f t="shared" si="106"/>
        <v>11.5</v>
      </c>
      <c r="V3426" s="40">
        <v>1</v>
      </c>
      <c r="W3426" s="33">
        <f t="shared" si="107"/>
        <v>11.5</v>
      </c>
    </row>
    <row r="3427" spans="4:23" x14ac:dyDescent="0.2">
      <c r="D3427" s="36" t="s">
        <v>2483</v>
      </c>
      <c r="E3427" s="14">
        <v>1</v>
      </c>
      <c r="S3427" s="37" t="s">
        <v>2483</v>
      </c>
      <c r="T3427" s="38" t="s">
        <v>424</v>
      </c>
      <c r="U3427" s="39">
        <f t="shared" si="106"/>
        <v>11.5</v>
      </c>
      <c r="V3427" s="40">
        <v>1</v>
      </c>
      <c r="W3427" s="33">
        <f t="shared" si="107"/>
        <v>11.5</v>
      </c>
    </row>
    <row r="3428" spans="4:23" x14ac:dyDescent="0.2">
      <c r="D3428" s="36" t="s">
        <v>2485</v>
      </c>
      <c r="E3428" s="14">
        <v>1</v>
      </c>
      <c r="S3428" s="37" t="s">
        <v>2485</v>
      </c>
      <c r="T3428" s="38" t="s">
        <v>424</v>
      </c>
      <c r="U3428" s="39">
        <f t="shared" si="106"/>
        <v>11.5</v>
      </c>
      <c r="V3428" s="40">
        <v>1</v>
      </c>
      <c r="W3428" s="33">
        <f t="shared" si="107"/>
        <v>11.5</v>
      </c>
    </row>
    <row r="3429" spans="4:23" x14ac:dyDescent="0.2">
      <c r="D3429" s="36" t="s">
        <v>2487</v>
      </c>
      <c r="E3429" s="14">
        <v>1</v>
      </c>
      <c r="S3429" s="37" t="s">
        <v>2487</v>
      </c>
      <c r="T3429" s="38" t="s">
        <v>424</v>
      </c>
      <c r="U3429" s="39">
        <f t="shared" si="106"/>
        <v>11.5</v>
      </c>
      <c r="V3429" s="40">
        <v>1</v>
      </c>
      <c r="W3429" s="33">
        <f t="shared" si="107"/>
        <v>11.5</v>
      </c>
    </row>
    <row r="3430" spans="4:23" x14ac:dyDescent="0.2">
      <c r="D3430" s="36" t="s">
        <v>2489</v>
      </c>
      <c r="E3430" s="14">
        <v>1</v>
      </c>
      <c r="S3430" s="37" t="s">
        <v>2489</v>
      </c>
      <c r="T3430" s="38" t="s">
        <v>424</v>
      </c>
      <c r="U3430" s="39">
        <f t="shared" ref="U3430:U3493" si="108">$T$1</f>
        <v>11.5</v>
      </c>
      <c r="V3430" s="40">
        <v>1</v>
      </c>
      <c r="W3430" s="33">
        <f t="shared" si="107"/>
        <v>11.5</v>
      </c>
    </row>
    <row r="3431" spans="4:23" x14ac:dyDescent="0.2">
      <c r="D3431" s="36" t="s">
        <v>2491</v>
      </c>
      <c r="E3431" s="14">
        <v>1</v>
      </c>
      <c r="S3431" s="37" t="s">
        <v>2491</v>
      </c>
      <c r="T3431" s="38" t="s">
        <v>424</v>
      </c>
      <c r="U3431" s="39">
        <f t="shared" si="108"/>
        <v>11.5</v>
      </c>
      <c r="V3431" s="40">
        <v>1</v>
      </c>
      <c r="W3431" s="33">
        <f t="shared" si="107"/>
        <v>11.5</v>
      </c>
    </row>
    <row r="3432" spans="4:23" x14ac:dyDescent="0.2">
      <c r="D3432" s="36" t="s">
        <v>2493</v>
      </c>
      <c r="E3432" s="14">
        <v>1</v>
      </c>
      <c r="S3432" s="37" t="s">
        <v>2493</v>
      </c>
      <c r="T3432" s="38" t="s">
        <v>424</v>
      </c>
      <c r="U3432" s="39">
        <f t="shared" si="108"/>
        <v>11.5</v>
      </c>
      <c r="V3432" s="40">
        <v>1</v>
      </c>
      <c r="W3432" s="33">
        <f t="shared" si="107"/>
        <v>11.5</v>
      </c>
    </row>
    <row r="3433" spans="4:23" x14ac:dyDescent="0.2">
      <c r="D3433" s="36" t="s">
        <v>2495</v>
      </c>
      <c r="E3433" s="14">
        <v>1</v>
      </c>
      <c r="S3433" s="37" t="s">
        <v>2495</v>
      </c>
      <c r="T3433" s="38" t="s">
        <v>424</v>
      </c>
      <c r="U3433" s="39">
        <f t="shared" si="108"/>
        <v>11.5</v>
      </c>
      <c r="V3433" s="40">
        <v>1</v>
      </c>
      <c r="W3433" s="33">
        <f t="shared" si="107"/>
        <v>11.5</v>
      </c>
    </row>
    <row r="3434" spans="4:23" x14ac:dyDescent="0.2">
      <c r="D3434" s="36" t="s">
        <v>2497</v>
      </c>
      <c r="E3434" s="14">
        <v>1</v>
      </c>
      <c r="S3434" s="37" t="s">
        <v>2497</v>
      </c>
      <c r="T3434" s="38" t="s">
        <v>424</v>
      </c>
      <c r="U3434" s="39">
        <f t="shared" si="108"/>
        <v>11.5</v>
      </c>
      <c r="V3434" s="40">
        <v>1</v>
      </c>
      <c r="W3434" s="33">
        <f t="shared" si="107"/>
        <v>11.5</v>
      </c>
    </row>
    <row r="3435" spans="4:23" x14ac:dyDescent="0.2">
      <c r="D3435" s="36" t="s">
        <v>2499</v>
      </c>
      <c r="E3435" s="14">
        <v>1</v>
      </c>
      <c r="S3435" s="37" t="s">
        <v>2499</v>
      </c>
      <c r="T3435" s="38" t="s">
        <v>424</v>
      </c>
      <c r="U3435" s="39">
        <f t="shared" si="108"/>
        <v>11.5</v>
      </c>
      <c r="V3435" s="40">
        <v>1</v>
      </c>
      <c r="W3435" s="33">
        <f t="shared" si="107"/>
        <v>11.5</v>
      </c>
    </row>
    <row r="3436" spans="4:23" x14ac:dyDescent="0.2">
      <c r="D3436" s="36" t="s">
        <v>2501</v>
      </c>
      <c r="E3436" s="14">
        <v>1</v>
      </c>
      <c r="S3436" s="37" t="s">
        <v>2501</v>
      </c>
      <c r="T3436" s="38" t="s">
        <v>424</v>
      </c>
      <c r="U3436" s="39">
        <f t="shared" si="108"/>
        <v>11.5</v>
      </c>
      <c r="V3436" s="40">
        <v>1</v>
      </c>
      <c r="W3436" s="33">
        <f t="shared" si="107"/>
        <v>11.5</v>
      </c>
    </row>
    <row r="3437" spans="4:23" x14ac:dyDescent="0.2">
      <c r="D3437" s="36" t="s">
        <v>2503</v>
      </c>
      <c r="E3437" s="14">
        <v>1</v>
      </c>
      <c r="S3437" s="37" t="s">
        <v>2503</v>
      </c>
      <c r="T3437" s="38" t="s">
        <v>424</v>
      </c>
      <c r="U3437" s="39">
        <f t="shared" si="108"/>
        <v>11.5</v>
      </c>
      <c r="V3437" s="40">
        <v>1</v>
      </c>
      <c r="W3437" s="33">
        <f t="shared" si="107"/>
        <v>11.5</v>
      </c>
    </row>
    <row r="3438" spans="4:23" x14ac:dyDescent="0.2">
      <c r="D3438" s="36" t="s">
        <v>2504</v>
      </c>
      <c r="E3438" s="14">
        <v>1</v>
      </c>
      <c r="S3438" s="37" t="s">
        <v>2504</v>
      </c>
      <c r="T3438" s="38" t="s">
        <v>424</v>
      </c>
      <c r="U3438" s="39">
        <f t="shared" si="108"/>
        <v>11.5</v>
      </c>
      <c r="V3438" s="40">
        <v>1</v>
      </c>
      <c r="W3438" s="33">
        <f t="shared" si="107"/>
        <v>11.5</v>
      </c>
    </row>
    <row r="3439" spans="4:23" x14ac:dyDescent="0.2">
      <c r="D3439" s="36" t="s">
        <v>2506</v>
      </c>
      <c r="E3439" s="14">
        <v>1</v>
      </c>
      <c r="S3439" s="37" t="s">
        <v>2506</v>
      </c>
      <c r="T3439" s="38" t="s">
        <v>424</v>
      </c>
      <c r="U3439" s="39">
        <f t="shared" si="108"/>
        <v>11.5</v>
      </c>
      <c r="V3439" s="40">
        <v>1</v>
      </c>
      <c r="W3439" s="33">
        <f t="shared" si="107"/>
        <v>11.5</v>
      </c>
    </row>
    <row r="3440" spans="4:23" x14ac:dyDescent="0.2">
      <c r="D3440" s="36" t="s">
        <v>2507</v>
      </c>
      <c r="E3440" s="14">
        <v>1</v>
      </c>
      <c r="S3440" s="37" t="s">
        <v>2507</v>
      </c>
      <c r="T3440" s="38" t="s">
        <v>424</v>
      </c>
      <c r="U3440" s="39">
        <f t="shared" si="108"/>
        <v>11.5</v>
      </c>
      <c r="V3440" s="40">
        <v>1</v>
      </c>
      <c r="W3440" s="33">
        <f t="shared" si="107"/>
        <v>11.5</v>
      </c>
    </row>
    <row r="3441" spans="4:23" x14ac:dyDescent="0.2">
      <c r="D3441" s="36" t="s">
        <v>2509</v>
      </c>
      <c r="E3441" s="14">
        <v>1</v>
      </c>
      <c r="S3441" s="37" t="s">
        <v>2509</v>
      </c>
      <c r="T3441" s="38" t="s">
        <v>424</v>
      </c>
      <c r="U3441" s="39">
        <f t="shared" si="108"/>
        <v>11.5</v>
      </c>
      <c r="V3441" s="40">
        <v>1</v>
      </c>
      <c r="W3441" s="33">
        <f t="shared" si="107"/>
        <v>11.5</v>
      </c>
    </row>
    <row r="3442" spans="4:23" x14ac:dyDescent="0.2">
      <c r="D3442" s="36" t="s">
        <v>2511</v>
      </c>
      <c r="E3442" s="14">
        <v>1</v>
      </c>
      <c r="S3442" s="37" t="s">
        <v>2511</v>
      </c>
      <c r="T3442" s="38" t="s">
        <v>424</v>
      </c>
      <c r="U3442" s="39">
        <f t="shared" si="108"/>
        <v>11.5</v>
      </c>
      <c r="V3442" s="40">
        <v>1</v>
      </c>
      <c r="W3442" s="33">
        <f t="shared" si="107"/>
        <v>11.5</v>
      </c>
    </row>
    <row r="3443" spans="4:23" x14ac:dyDescent="0.2">
      <c r="D3443" s="36" t="s">
        <v>2513</v>
      </c>
      <c r="E3443" s="14">
        <v>1</v>
      </c>
      <c r="S3443" s="37" t="s">
        <v>2513</v>
      </c>
      <c r="T3443" s="38" t="s">
        <v>424</v>
      </c>
      <c r="U3443" s="39">
        <f t="shared" si="108"/>
        <v>11.5</v>
      </c>
      <c r="V3443" s="40">
        <v>1</v>
      </c>
      <c r="W3443" s="33">
        <f t="shared" si="107"/>
        <v>11.5</v>
      </c>
    </row>
    <row r="3444" spans="4:23" x14ac:dyDescent="0.2">
      <c r="D3444" s="36" t="s">
        <v>2515</v>
      </c>
      <c r="E3444" s="14">
        <v>1</v>
      </c>
      <c r="S3444" s="37" t="s">
        <v>2515</v>
      </c>
      <c r="T3444" s="38" t="s">
        <v>424</v>
      </c>
      <c r="U3444" s="39">
        <f t="shared" si="108"/>
        <v>11.5</v>
      </c>
      <c r="V3444" s="40">
        <v>1</v>
      </c>
      <c r="W3444" s="33">
        <f t="shared" si="107"/>
        <v>11.5</v>
      </c>
    </row>
    <row r="3445" spans="4:23" x14ac:dyDescent="0.2">
      <c r="D3445" s="36" t="s">
        <v>2517</v>
      </c>
      <c r="E3445" s="14">
        <v>1</v>
      </c>
      <c r="S3445" s="37" t="s">
        <v>2517</v>
      </c>
      <c r="T3445" s="38" t="s">
        <v>424</v>
      </c>
      <c r="U3445" s="39">
        <f t="shared" si="108"/>
        <v>11.5</v>
      </c>
      <c r="V3445" s="40">
        <v>1</v>
      </c>
      <c r="W3445" s="33">
        <f t="shared" si="107"/>
        <v>11.5</v>
      </c>
    </row>
    <row r="3446" spans="4:23" x14ac:dyDescent="0.2">
      <c r="D3446" s="36" t="s">
        <v>2519</v>
      </c>
      <c r="E3446" s="14">
        <v>1</v>
      </c>
      <c r="S3446" s="37" t="s">
        <v>2519</v>
      </c>
      <c r="T3446" s="38" t="s">
        <v>424</v>
      </c>
      <c r="U3446" s="39">
        <f t="shared" si="108"/>
        <v>11.5</v>
      </c>
      <c r="V3446" s="40">
        <v>1</v>
      </c>
      <c r="W3446" s="33">
        <f t="shared" si="107"/>
        <v>11.5</v>
      </c>
    </row>
    <row r="3447" spans="4:23" x14ac:dyDescent="0.2">
      <c r="D3447" s="36" t="s">
        <v>2521</v>
      </c>
      <c r="E3447" s="14">
        <v>1</v>
      </c>
      <c r="S3447" s="37" t="s">
        <v>2521</v>
      </c>
      <c r="T3447" s="38" t="s">
        <v>424</v>
      </c>
      <c r="U3447" s="39">
        <f t="shared" si="108"/>
        <v>11.5</v>
      </c>
      <c r="V3447" s="40">
        <v>1</v>
      </c>
      <c r="W3447" s="33">
        <f t="shared" si="107"/>
        <v>11.5</v>
      </c>
    </row>
    <row r="3448" spans="4:23" x14ac:dyDescent="0.2">
      <c r="D3448" s="36" t="s">
        <v>425</v>
      </c>
      <c r="E3448" s="14">
        <v>0.05</v>
      </c>
      <c r="S3448" s="41" t="s">
        <v>425</v>
      </c>
      <c r="T3448" s="42" t="s">
        <v>424</v>
      </c>
      <c r="U3448" s="43">
        <f t="shared" si="108"/>
        <v>11.5</v>
      </c>
      <c r="V3448" s="44">
        <v>0.23039999999999999</v>
      </c>
      <c r="W3448" s="45">
        <f t="shared" si="107"/>
        <v>8.85</v>
      </c>
    </row>
    <row r="3449" spans="4:23" x14ac:dyDescent="0.2">
      <c r="D3449" s="36" t="s">
        <v>426</v>
      </c>
      <c r="E3449" s="14">
        <v>0.05</v>
      </c>
      <c r="S3449" s="41" t="s">
        <v>426</v>
      </c>
      <c r="T3449" s="42" t="s">
        <v>424</v>
      </c>
      <c r="U3449" s="43">
        <f t="shared" si="108"/>
        <v>11.5</v>
      </c>
      <c r="V3449" s="44">
        <v>0.23039999999999999</v>
      </c>
      <c r="W3449" s="45">
        <f t="shared" si="107"/>
        <v>8.85</v>
      </c>
    </row>
    <row r="3450" spans="4:23" x14ac:dyDescent="0.2">
      <c r="D3450" s="36" t="s">
        <v>427</v>
      </c>
      <c r="E3450" s="14">
        <v>0.05</v>
      </c>
      <c r="S3450" s="41" t="s">
        <v>427</v>
      </c>
      <c r="T3450" s="42" t="s">
        <v>424</v>
      </c>
      <c r="U3450" s="43">
        <f t="shared" si="108"/>
        <v>11.5</v>
      </c>
      <c r="V3450" s="44">
        <v>0.23039999999999999</v>
      </c>
      <c r="W3450" s="45">
        <f t="shared" si="107"/>
        <v>8.85</v>
      </c>
    </row>
    <row r="3451" spans="4:23" x14ac:dyDescent="0.2">
      <c r="D3451" s="36" t="s">
        <v>428</v>
      </c>
      <c r="E3451" s="14">
        <v>0.05</v>
      </c>
      <c r="S3451" s="41" t="s">
        <v>428</v>
      </c>
      <c r="T3451" s="42" t="s">
        <v>424</v>
      </c>
      <c r="U3451" s="43">
        <f t="shared" si="108"/>
        <v>11.5</v>
      </c>
      <c r="V3451" s="44">
        <v>0.23039999999999999</v>
      </c>
      <c r="W3451" s="45">
        <f t="shared" si="107"/>
        <v>8.85</v>
      </c>
    </row>
    <row r="3452" spans="4:23" x14ac:dyDescent="0.2">
      <c r="D3452" s="36" t="s">
        <v>429</v>
      </c>
      <c r="E3452" s="14">
        <v>0.05</v>
      </c>
      <c r="S3452" s="41" t="s">
        <v>429</v>
      </c>
      <c r="T3452" s="42" t="s">
        <v>424</v>
      </c>
      <c r="U3452" s="43">
        <f t="shared" si="108"/>
        <v>11.5</v>
      </c>
      <c r="V3452" s="44">
        <v>0.23039999999999999</v>
      </c>
      <c r="W3452" s="45">
        <f t="shared" si="107"/>
        <v>8.85</v>
      </c>
    </row>
    <row r="3453" spans="4:23" x14ac:dyDescent="0.2">
      <c r="D3453" s="36" t="s">
        <v>430</v>
      </c>
      <c r="E3453" s="14">
        <v>0.05</v>
      </c>
      <c r="S3453" s="41" t="s">
        <v>430</v>
      </c>
      <c r="T3453" s="42" t="s">
        <v>424</v>
      </c>
      <c r="U3453" s="43">
        <f t="shared" si="108"/>
        <v>11.5</v>
      </c>
      <c r="V3453" s="44">
        <v>0.23039999999999999</v>
      </c>
      <c r="W3453" s="45">
        <f t="shared" si="107"/>
        <v>8.85</v>
      </c>
    </row>
    <row r="3454" spans="4:23" x14ac:dyDescent="0.2">
      <c r="D3454" s="36" t="s">
        <v>431</v>
      </c>
      <c r="E3454" s="14">
        <v>0.05</v>
      </c>
      <c r="S3454" s="41" t="s">
        <v>431</v>
      </c>
      <c r="T3454" s="42" t="s">
        <v>424</v>
      </c>
      <c r="U3454" s="43">
        <f t="shared" si="108"/>
        <v>11.5</v>
      </c>
      <c r="V3454" s="44">
        <v>0.23039999999999999</v>
      </c>
      <c r="W3454" s="45">
        <f t="shared" si="107"/>
        <v>8.85</v>
      </c>
    </row>
    <row r="3455" spans="4:23" x14ac:dyDescent="0.2">
      <c r="D3455" s="36" t="s">
        <v>432</v>
      </c>
      <c r="E3455" s="14">
        <v>0.05</v>
      </c>
      <c r="S3455" s="41" t="s">
        <v>432</v>
      </c>
      <c r="T3455" s="42" t="s">
        <v>424</v>
      </c>
      <c r="U3455" s="43">
        <f t="shared" si="108"/>
        <v>11.5</v>
      </c>
      <c r="V3455" s="44">
        <v>0.23039999999999999</v>
      </c>
      <c r="W3455" s="45">
        <f t="shared" si="107"/>
        <v>8.85</v>
      </c>
    </row>
    <row r="3456" spans="4:23" x14ac:dyDescent="0.2">
      <c r="D3456" s="36" t="s">
        <v>433</v>
      </c>
      <c r="E3456" s="14">
        <v>0.05</v>
      </c>
      <c r="S3456" s="41" t="s">
        <v>433</v>
      </c>
      <c r="T3456" s="42" t="s">
        <v>424</v>
      </c>
      <c r="U3456" s="43">
        <f t="shared" si="108"/>
        <v>11.5</v>
      </c>
      <c r="V3456" s="44">
        <v>0.23039999999999999</v>
      </c>
      <c r="W3456" s="45">
        <f t="shared" si="107"/>
        <v>8.85</v>
      </c>
    </row>
    <row r="3457" spans="4:23" x14ac:dyDescent="0.2">
      <c r="D3457" s="36" t="s">
        <v>434</v>
      </c>
      <c r="E3457" s="14">
        <v>0.05</v>
      </c>
      <c r="S3457" s="41" t="s">
        <v>434</v>
      </c>
      <c r="T3457" s="42" t="s">
        <v>424</v>
      </c>
      <c r="U3457" s="43">
        <f t="shared" si="108"/>
        <v>11.5</v>
      </c>
      <c r="V3457" s="44">
        <v>0.23039999999999999</v>
      </c>
      <c r="W3457" s="45">
        <f t="shared" si="107"/>
        <v>8.85</v>
      </c>
    </row>
    <row r="3458" spans="4:23" x14ac:dyDescent="0.2">
      <c r="D3458" s="36" t="s">
        <v>435</v>
      </c>
      <c r="E3458" s="14">
        <v>0.05</v>
      </c>
      <c r="S3458" s="41" t="s">
        <v>435</v>
      </c>
      <c r="T3458" s="42" t="s">
        <v>424</v>
      </c>
      <c r="U3458" s="43">
        <f t="shared" si="108"/>
        <v>11.5</v>
      </c>
      <c r="V3458" s="44">
        <v>0.23039999999999999</v>
      </c>
      <c r="W3458" s="45">
        <f t="shared" si="107"/>
        <v>8.85</v>
      </c>
    </row>
    <row r="3459" spans="4:23" x14ac:dyDescent="0.2">
      <c r="D3459" s="36" t="s">
        <v>436</v>
      </c>
      <c r="E3459" s="14">
        <v>0.05</v>
      </c>
      <c r="S3459" s="41" t="s">
        <v>436</v>
      </c>
      <c r="T3459" s="42" t="s">
        <v>424</v>
      </c>
      <c r="U3459" s="43">
        <f t="shared" si="108"/>
        <v>11.5</v>
      </c>
      <c r="V3459" s="44">
        <v>0.23039999999999999</v>
      </c>
      <c r="W3459" s="45">
        <f t="shared" si="107"/>
        <v>8.85</v>
      </c>
    </row>
    <row r="3460" spans="4:23" x14ac:dyDescent="0.2">
      <c r="D3460" s="36" t="s">
        <v>437</v>
      </c>
      <c r="E3460" s="14">
        <v>0.05</v>
      </c>
      <c r="S3460" s="41" t="s">
        <v>437</v>
      </c>
      <c r="T3460" s="42" t="s">
        <v>424</v>
      </c>
      <c r="U3460" s="43">
        <f t="shared" si="108"/>
        <v>11.5</v>
      </c>
      <c r="V3460" s="44">
        <v>0.23039999999999999</v>
      </c>
      <c r="W3460" s="45">
        <f t="shared" si="107"/>
        <v>8.85</v>
      </c>
    </row>
    <row r="3461" spans="4:23" x14ac:dyDescent="0.2">
      <c r="D3461" s="36" t="s">
        <v>438</v>
      </c>
      <c r="E3461" s="14">
        <v>0.05</v>
      </c>
      <c r="S3461" s="41" t="s">
        <v>438</v>
      </c>
      <c r="T3461" s="42" t="s">
        <v>424</v>
      </c>
      <c r="U3461" s="43">
        <f t="shared" si="108"/>
        <v>11.5</v>
      </c>
      <c r="V3461" s="44">
        <v>0.23039999999999999</v>
      </c>
      <c r="W3461" s="45">
        <f t="shared" ref="W3461:W3524" si="109">ROUND(U3461*IF(V3461=1,1,(1-V3461)),3)</f>
        <v>8.85</v>
      </c>
    </row>
    <row r="3462" spans="4:23" x14ac:dyDescent="0.2">
      <c r="D3462" s="36" t="s">
        <v>439</v>
      </c>
      <c r="E3462" s="14">
        <v>0.05</v>
      </c>
      <c r="S3462" s="41" t="s">
        <v>439</v>
      </c>
      <c r="T3462" s="42" t="s">
        <v>424</v>
      </c>
      <c r="U3462" s="43">
        <f t="shared" si="108"/>
        <v>11.5</v>
      </c>
      <c r="V3462" s="44">
        <v>0.23039999999999999</v>
      </c>
      <c r="W3462" s="45">
        <f t="shared" si="109"/>
        <v>8.85</v>
      </c>
    </row>
    <row r="3463" spans="4:23" x14ac:dyDescent="0.2">
      <c r="D3463" s="36" t="s">
        <v>440</v>
      </c>
      <c r="E3463" s="14">
        <v>0.05</v>
      </c>
      <c r="S3463" s="41" t="s">
        <v>440</v>
      </c>
      <c r="T3463" s="42" t="s">
        <v>424</v>
      </c>
      <c r="U3463" s="43">
        <f t="shared" si="108"/>
        <v>11.5</v>
      </c>
      <c r="V3463" s="44">
        <v>0.23039999999999999</v>
      </c>
      <c r="W3463" s="45">
        <f t="shared" si="109"/>
        <v>8.85</v>
      </c>
    </row>
    <row r="3464" spans="4:23" x14ac:dyDescent="0.2">
      <c r="D3464" s="36" t="s">
        <v>441</v>
      </c>
      <c r="E3464" s="14">
        <v>0.05</v>
      </c>
      <c r="S3464" s="41" t="s">
        <v>441</v>
      </c>
      <c r="T3464" s="42" t="s">
        <v>424</v>
      </c>
      <c r="U3464" s="43">
        <f t="shared" si="108"/>
        <v>11.5</v>
      </c>
      <c r="V3464" s="44">
        <v>0.23039999999999999</v>
      </c>
      <c r="W3464" s="45">
        <f t="shared" si="109"/>
        <v>8.85</v>
      </c>
    </row>
    <row r="3465" spans="4:23" x14ac:dyDescent="0.2">
      <c r="D3465" s="36" t="s">
        <v>442</v>
      </c>
      <c r="E3465" s="14">
        <v>0.05</v>
      </c>
      <c r="S3465" s="41" t="s">
        <v>442</v>
      </c>
      <c r="T3465" s="42" t="s">
        <v>424</v>
      </c>
      <c r="U3465" s="43">
        <f t="shared" si="108"/>
        <v>11.5</v>
      </c>
      <c r="V3465" s="44">
        <v>0.23039999999999999</v>
      </c>
      <c r="W3465" s="45">
        <f t="shared" si="109"/>
        <v>8.85</v>
      </c>
    </row>
    <row r="3466" spans="4:23" x14ac:dyDescent="0.2">
      <c r="D3466" s="36" t="s">
        <v>443</v>
      </c>
      <c r="E3466" s="14">
        <v>0.05</v>
      </c>
      <c r="S3466" s="41" t="s">
        <v>443</v>
      </c>
      <c r="T3466" s="42" t="s">
        <v>424</v>
      </c>
      <c r="U3466" s="43">
        <f t="shared" si="108"/>
        <v>11.5</v>
      </c>
      <c r="V3466" s="44">
        <v>0.23039999999999999</v>
      </c>
      <c r="W3466" s="45">
        <f t="shared" si="109"/>
        <v>8.85</v>
      </c>
    </row>
    <row r="3467" spans="4:23" x14ac:dyDescent="0.2">
      <c r="D3467" s="36" t="s">
        <v>444</v>
      </c>
      <c r="E3467" s="14">
        <v>0.05</v>
      </c>
      <c r="S3467" s="41" t="s">
        <v>444</v>
      </c>
      <c r="T3467" s="42" t="s">
        <v>424</v>
      </c>
      <c r="U3467" s="43">
        <f t="shared" si="108"/>
        <v>11.5</v>
      </c>
      <c r="V3467" s="44">
        <v>0.23039999999999999</v>
      </c>
      <c r="W3467" s="45">
        <f t="shared" si="109"/>
        <v>8.85</v>
      </c>
    </row>
    <row r="3468" spans="4:23" x14ac:dyDescent="0.2">
      <c r="D3468" s="36" t="s">
        <v>445</v>
      </c>
      <c r="E3468" s="14">
        <v>0.05</v>
      </c>
      <c r="S3468" s="41" t="s">
        <v>445</v>
      </c>
      <c r="T3468" s="42" t="s">
        <v>424</v>
      </c>
      <c r="U3468" s="43">
        <f t="shared" si="108"/>
        <v>11.5</v>
      </c>
      <c r="V3468" s="44">
        <v>0.23039999999999999</v>
      </c>
      <c r="W3468" s="45">
        <f t="shared" si="109"/>
        <v>8.85</v>
      </c>
    </row>
    <row r="3469" spans="4:23" x14ac:dyDescent="0.2">
      <c r="D3469" s="36" t="s">
        <v>446</v>
      </c>
      <c r="E3469" s="14">
        <v>0.05</v>
      </c>
      <c r="S3469" s="41" t="s">
        <v>446</v>
      </c>
      <c r="T3469" s="42" t="s">
        <v>424</v>
      </c>
      <c r="U3469" s="43">
        <f t="shared" si="108"/>
        <v>11.5</v>
      </c>
      <c r="V3469" s="44">
        <v>0.23039999999999999</v>
      </c>
      <c r="W3469" s="45">
        <f t="shared" si="109"/>
        <v>8.85</v>
      </c>
    </row>
    <row r="3470" spans="4:23" x14ac:dyDescent="0.2">
      <c r="D3470" s="36" t="s">
        <v>447</v>
      </c>
      <c r="E3470" s="14">
        <v>0.05</v>
      </c>
      <c r="S3470" s="41" t="s">
        <v>447</v>
      </c>
      <c r="T3470" s="42" t="s">
        <v>424</v>
      </c>
      <c r="U3470" s="43">
        <f t="shared" si="108"/>
        <v>11.5</v>
      </c>
      <c r="V3470" s="44">
        <v>0.23039999999999999</v>
      </c>
      <c r="W3470" s="45">
        <f t="shared" si="109"/>
        <v>8.85</v>
      </c>
    </row>
    <row r="3471" spans="4:23" x14ac:dyDescent="0.2">
      <c r="D3471" s="36" t="s">
        <v>448</v>
      </c>
      <c r="E3471" s="14">
        <v>0.05</v>
      </c>
      <c r="S3471" s="41" t="s">
        <v>448</v>
      </c>
      <c r="T3471" s="42" t="s">
        <v>424</v>
      </c>
      <c r="U3471" s="43">
        <f t="shared" si="108"/>
        <v>11.5</v>
      </c>
      <c r="V3471" s="44">
        <v>0.23039999999999999</v>
      </c>
      <c r="W3471" s="45">
        <f t="shared" si="109"/>
        <v>8.85</v>
      </c>
    </row>
    <row r="3472" spans="4:23" x14ac:dyDescent="0.2">
      <c r="D3472" s="36" t="s">
        <v>449</v>
      </c>
      <c r="E3472" s="14">
        <v>0.05</v>
      </c>
      <c r="S3472" s="41" t="s">
        <v>449</v>
      </c>
      <c r="T3472" s="42" t="s">
        <v>424</v>
      </c>
      <c r="U3472" s="43">
        <f t="shared" si="108"/>
        <v>11.5</v>
      </c>
      <c r="V3472" s="44">
        <v>0.23039999999999999</v>
      </c>
      <c r="W3472" s="45">
        <f t="shared" si="109"/>
        <v>8.85</v>
      </c>
    </row>
    <row r="3473" spans="4:23" x14ac:dyDescent="0.2">
      <c r="D3473" s="36" t="s">
        <v>450</v>
      </c>
      <c r="E3473" s="14">
        <v>0.05</v>
      </c>
      <c r="S3473" s="41" t="s">
        <v>450</v>
      </c>
      <c r="T3473" s="42" t="s">
        <v>424</v>
      </c>
      <c r="U3473" s="43">
        <f t="shared" si="108"/>
        <v>11.5</v>
      </c>
      <c r="V3473" s="44">
        <v>0.23039999999999999</v>
      </c>
      <c r="W3473" s="45">
        <f t="shared" si="109"/>
        <v>8.85</v>
      </c>
    </row>
    <row r="3474" spans="4:23" x14ac:dyDescent="0.2">
      <c r="D3474" s="36" t="s">
        <v>451</v>
      </c>
      <c r="E3474" s="14">
        <v>0.05</v>
      </c>
      <c r="S3474" s="41" t="s">
        <v>451</v>
      </c>
      <c r="T3474" s="42" t="s">
        <v>424</v>
      </c>
      <c r="U3474" s="43">
        <f t="shared" si="108"/>
        <v>11.5</v>
      </c>
      <c r="V3474" s="44">
        <v>0.23039999999999999</v>
      </c>
      <c r="W3474" s="45">
        <f t="shared" si="109"/>
        <v>8.85</v>
      </c>
    </row>
    <row r="3475" spans="4:23" x14ac:dyDescent="0.2">
      <c r="D3475" s="36" t="s">
        <v>452</v>
      </c>
      <c r="E3475" s="14">
        <v>0.05</v>
      </c>
      <c r="S3475" s="41" t="s">
        <v>452</v>
      </c>
      <c r="T3475" s="42" t="s">
        <v>424</v>
      </c>
      <c r="U3475" s="43">
        <f t="shared" si="108"/>
        <v>11.5</v>
      </c>
      <c r="V3475" s="44">
        <v>0.23039999999999999</v>
      </c>
      <c r="W3475" s="45">
        <f t="shared" si="109"/>
        <v>8.85</v>
      </c>
    </row>
    <row r="3476" spans="4:23" x14ac:dyDescent="0.2">
      <c r="D3476" s="36" t="s">
        <v>453</v>
      </c>
      <c r="E3476" s="14">
        <v>0.05</v>
      </c>
      <c r="S3476" s="41" t="s">
        <v>453</v>
      </c>
      <c r="T3476" s="42" t="s">
        <v>424</v>
      </c>
      <c r="U3476" s="43">
        <f t="shared" si="108"/>
        <v>11.5</v>
      </c>
      <c r="V3476" s="44">
        <v>0.23039999999999999</v>
      </c>
      <c r="W3476" s="45">
        <f t="shared" si="109"/>
        <v>8.85</v>
      </c>
    </row>
    <row r="3477" spans="4:23" x14ac:dyDescent="0.2">
      <c r="D3477" s="36" t="s">
        <v>454</v>
      </c>
      <c r="E3477" s="14">
        <v>0.05</v>
      </c>
      <c r="S3477" s="41" t="s">
        <v>454</v>
      </c>
      <c r="T3477" s="42" t="s">
        <v>424</v>
      </c>
      <c r="U3477" s="43">
        <f t="shared" si="108"/>
        <v>11.5</v>
      </c>
      <c r="V3477" s="44">
        <v>0.23039999999999999</v>
      </c>
      <c r="W3477" s="45">
        <f t="shared" si="109"/>
        <v>8.85</v>
      </c>
    </row>
    <row r="3478" spans="4:23" x14ac:dyDescent="0.2">
      <c r="D3478" s="36" t="s">
        <v>455</v>
      </c>
      <c r="E3478" s="14">
        <v>0.05</v>
      </c>
      <c r="S3478" s="41" t="s">
        <v>455</v>
      </c>
      <c r="T3478" s="42" t="s">
        <v>424</v>
      </c>
      <c r="U3478" s="43">
        <f t="shared" si="108"/>
        <v>11.5</v>
      </c>
      <c r="V3478" s="44">
        <v>0.23039999999999999</v>
      </c>
      <c r="W3478" s="45">
        <f t="shared" si="109"/>
        <v>8.85</v>
      </c>
    </row>
    <row r="3479" spans="4:23" x14ac:dyDescent="0.2">
      <c r="D3479" s="36" t="s">
        <v>456</v>
      </c>
      <c r="E3479" s="14">
        <v>0.05</v>
      </c>
      <c r="S3479" s="41" t="s">
        <v>456</v>
      </c>
      <c r="T3479" s="42" t="s">
        <v>424</v>
      </c>
      <c r="U3479" s="43">
        <f t="shared" si="108"/>
        <v>11.5</v>
      </c>
      <c r="V3479" s="44">
        <v>0.23039999999999999</v>
      </c>
      <c r="W3479" s="45">
        <f t="shared" si="109"/>
        <v>8.85</v>
      </c>
    </row>
    <row r="3480" spans="4:23" x14ac:dyDescent="0.2">
      <c r="D3480" s="36" t="s">
        <v>457</v>
      </c>
      <c r="E3480" s="14">
        <v>0.05</v>
      </c>
      <c r="S3480" s="41" t="s">
        <v>457</v>
      </c>
      <c r="T3480" s="42" t="s">
        <v>424</v>
      </c>
      <c r="U3480" s="43">
        <f t="shared" si="108"/>
        <v>11.5</v>
      </c>
      <c r="V3480" s="44">
        <v>0.23039999999999999</v>
      </c>
      <c r="W3480" s="45">
        <f t="shared" si="109"/>
        <v>8.85</v>
      </c>
    </row>
    <row r="3481" spans="4:23" x14ac:dyDescent="0.2">
      <c r="D3481" s="36" t="s">
        <v>458</v>
      </c>
      <c r="E3481" s="14">
        <v>0.05</v>
      </c>
      <c r="S3481" s="41" t="s">
        <v>458</v>
      </c>
      <c r="T3481" s="42" t="s">
        <v>424</v>
      </c>
      <c r="U3481" s="43">
        <f t="shared" si="108"/>
        <v>11.5</v>
      </c>
      <c r="V3481" s="44">
        <v>0.23039999999999999</v>
      </c>
      <c r="W3481" s="45">
        <f t="shared" si="109"/>
        <v>8.85</v>
      </c>
    </row>
    <row r="3482" spans="4:23" x14ac:dyDescent="0.2">
      <c r="D3482" s="36" t="s">
        <v>459</v>
      </c>
      <c r="E3482" s="14">
        <v>0.05</v>
      </c>
      <c r="S3482" s="41" t="s">
        <v>459</v>
      </c>
      <c r="T3482" s="42" t="s">
        <v>424</v>
      </c>
      <c r="U3482" s="43">
        <f t="shared" si="108"/>
        <v>11.5</v>
      </c>
      <c r="V3482" s="44">
        <v>0.23039999999999999</v>
      </c>
      <c r="W3482" s="45">
        <f t="shared" si="109"/>
        <v>8.85</v>
      </c>
    </row>
    <row r="3483" spans="4:23" x14ac:dyDescent="0.2">
      <c r="D3483" s="36" t="s">
        <v>460</v>
      </c>
      <c r="E3483" s="14">
        <v>0.05</v>
      </c>
      <c r="S3483" s="41" t="s">
        <v>460</v>
      </c>
      <c r="T3483" s="42" t="s">
        <v>424</v>
      </c>
      <c r="U3483" s="43">
        <f t="shared" si="108"/>
        <v>11.5</v>
      </c>
      <c r="V3483" s="44">
        <v>0.23039999999999999</v>
      </c>
      <c r="W3483" s="45">
        <f t="shared" si="109"/>
        <v>8.85</v>
      </c>
    </row>
    <row r="3484" spans="4:23" x14ac:dyDescent="0.2">
      <c r="D3484" s="36" t="s">
        <v>461</v>
      </c>
      <c r="E3484" s="14">
        <v>0.05</v>
      </c>
      <c r="S3484" s="41" t="s">
        <v>461</v>
      </c>
      <c r="T3484" s="42" t="s">
        <v>424</v>
      </c>
      <c r="U3484" s="43">
        <f t="shared" si="108"/>
        <v>11.5</v>
      </c>
      <c r="V3484" s="44">
        <v>0.23039999999999999</v>
      </c>
      <c r="W3484" s="45">
        <f t="shared" si="109"/>
        <v>8.85</v>
      </c>
    </row>
    <row r="3485" spans="4:23" x14ac:dyDescent="0.2">
      <c r="D3485" s="36" t="s">
        <v>462</v>
      </c>
      <c r="E3485" s="14">
        <v>0.05</v>
      </c>
      <c r="S3485" s="41" t="s">
        <v>462</v>
      </c>
      <c r="T3485" s="42" t="s">
        <v>424</v>
      </c>
      <c r="U3485" s="43">
        <f t="shared" si="108"/>
        <v>11.5</v>
      </c>
      <c r="V3485" s="44">
        <v>0.23039999999999999</v>
      </c>
      <c r="W3485" s="45">
        <f t="shared" si="109"/>
        <v>8.85</v>
      </c>
    </row>
    <row r="3486" spans="4:23" x14ac:dyDescent="0.2">
      <c r="D3486" s="36" t="s">
        <v>463</v>
      </c>
      <c r="E3486" s="14">
        <v>0.05</v>
      </c>
      <c r="S3486" s="41" t="s">
        <v>463</v>
      </c>
      <c r="T3486" s="42" t="s">
        <v>424</v>
      </c>
      <c r="U3486" s="43">
        <f t="shared" si="108"/>
        <v>11.5</v>
      </c>
      <c r="V3486" s="44">
        <v>0.23039999999999999</v>
      </c>
      <c r="W3486" s="45">
        <f t="shared" si="109"/>
        <v>8.85</v>
      </c>
    </row>
    <row r="3487" spans="4:23" x14ac:dyDescent="0.2">
      <c r="D3487" s="36" t="s">
        <v>464</v>
      </c>
      <c r="E3487" s="14">
        <v>0.05</v>
      </c>
      <c r="S3487" s="41" t="s">
        <v>464</v>
      </c>
      <c r="T3487" s="42" t="s">
        <v>424</v>
      </c>
      <c r="U3487" s="43">
        <f t="shared" si="108"/>
        <v>11.5</v>
      </c>
      <c r="V3487" s="44">
        <v>0.23039999999999999</v>
      </c>
      <c r="W3487" s="45">
        <f t="shared" si="109"/>
        <v>8.85</v>
      </c>
    </row>
    <row r="3488" spans="4:23" x14ac:dyDescent="0.2">
      <c r="D3488" s="36" t="s">
        <v>465</v>
      </c>
      <c r="E3488" s="14">
        <v>0.05</v>
      </c>
      <c r="S3488" s="41" t="s">
        <v>465</v>
      </c>
      <c r="T3488" s="42" t="s">
        <v>424</v>
      </c>
      <c r="U3488" s="43">
        <f t="shared" si="108"/>
        <v>11.5</v>
      </c>
      <c r="V3488" s="44">
        <v>0.23039999999999999</v>
      </c>
      <c r="W3488" s="45">
        <f t="shared" si="109"/>
        <v>8.85</v>
      </c>
    </row>
    <row r="3489" spans="4:23" x14ac:dyDescent="0.2">
      <c r="D3489" s="36" t="s">
        <v>466</v>
      </c>
      <c r="E3489" s="14">
        <v>0.05</v>
      </c>
      <c r="S3489" s="41" t="s">
        <v>466</v>
      </c>
      <c r="T3489" s="42" t="s">
        <v>424</v>
      </c>
      <c r="U3489" s="43">
        <f t="shared" si="108"/>
        <v>11.5</v>
      </c>
      <c r="V3489" s="44">
        <v>0.23039999999999999</v>
      </c>
      <c r="W3489" s="45">
        <f t="shared" si="109"/>
        <v>8.85</v>
      </c>
    </row>
    <row r="3490" spans="4:23" x14ac:dyDescent="0.2">
      <c r="D3490" s="36" t="s">
        <v>467</v>
      </c>
      <c r="E3490" s="14">
        <v>0.05</v>
      </c>
      <c r="S3490" s="41" t="s">
        <v>467</v>
      </c>
      <c r="T3490" s="42" t="s">
        <v>424</v>
      </c>
      <c r="U3490" s="43">
        <f t="shared" si="108"/>
        <v>11.5</v>
      </c>
      <c r="V3490" s="44">
        <v>0.23039999999999999</v>
      </c>
      <c r="W3490" s="45">
        <f t="shared" si="109"/>
        <v>8.85</v>
      </c>
    </row>
    <row r="3491" spans="4:23" x14ac:dyDescent="0.2">
      <c r="D3491" s="36" t="s">
        <v>468</v>
      </c>
      <c r="E3491" s="14">
        <v>0.05</v>
      </c>
      <c r="S3491" s="41" t="s">
        <v>468</v>
      </c>
      <c r="T3491" s="42" t="s">
        <v>424</v>
      </c>
      <c r="U3491" s="43">
        <f t="shared" si="108"/>
        <v>11.5</v>
      </c>
      <c r="V3491" s="44">
        <v>0.23039999999999999</v>
      </c>
      <c r="W3491" s="45">
        <f t="shared" si="109"/>
        <v>8.85</v>
      </c>
    </row>
    <row r="3492" spans="4:23" x14ac:dyDescent="0.2">
      <c r="D3492" s="36" t="s">
        <v>469</v>
      </c>
      <c r="E3492" s="14">
        <v>0.05</v>
      </c>
      <c r="S3492" s="41" t="s">
        <v>469</v>
      </c>
      <c r="T3492" s="42" t="s">
        <v>424</v>
      </c>
      <c r="U3492" s="43">
        <f t="shared" si="108"/>
        <v>11.5</v>
      </c>
      <c r="V3492" s="44">
        <v>0.23039999999999999</v>
      </c>
      <c r="W3492" s="45">
        <f t="shared" si="109"/>
        <v>8.85</v>
      </c>
    </row>
    <row r="3493" spans="4:23" x14ac:dyDescent="0.2">
      <c r="D3493" s="36" t="s">
        <v>470</v>
      </c>
      <c r="E3493" s="14">
        <v>0.05</v>
      </c>
      <c r="S3493" s="41" t="s">
        <v>470</v>
      </c>
      <c r="T3493" s="42" t="s">
        <v>424</v>
      </c>
      <c r="U3493" s="43">
        <f t="shared" si="108"/>
        <v>11.5</v>
      </c>
      <c r="V3493" s="44">
        <v>0.23039999999999999</v>
      </c>
      <c r="W3493" s="45">
        <f t="shared" si="109"/>
        <v>8.85</v>
      </c>
    </row>
    <row r="3494" spans="4:23" x14ac:dyDescent="0.2">
      <c r="D3494" s="36" t="s">
        <v>471</v>
      </c>
      <c r="E3494" s="14">
        <v>0.05</v>
      </c>
      <c r="S3494" s="41" t="s">
        <v>471</v>
      </c>
      <c r="T3494" s="42" t="s">
        <v>424</v>
      </c>
      <c r="U3494" s="43">
        <f t="shared" ref="U3494:U3557" si="110">$T$1</f>
        <v>11.5</v>
      </c>
      <c r="V3494" s="44">
        <v>0.23039999999999999</v>
      </c>
      <c r="W3494" s="45">
        <f t="shared" si="109"/>
        <v>8.85</v>
      </c>
    </row>
    <row r="3495" spans="4:23" x14ac:dyDescent="0.2">
      <c r="D3495" s="36" t="s">
        <v>472</v>
      </c>
      <c r="E3495" s="14">
        <v>0.05</v>
      </c>
      <c r="S3495" s="41" t="s">
        <v>472</v>
      </c>
      <c r="T3495" s="42" t="s">
        <v>424</v>
      </c>
      <c r="U3495" s="43">
        <f t="shared" si="110"/>
        <v>11.5</v>
      </c>
      <c r="V3495" s="44">
        <v>0.23039999999999999</v>
      </c>
      <c r="W3495" s="45">
        <f t="shared" si="109"/>
        <v>8.85</v>
      </c>
    </row>
    <row r="3496" spans="4:23" x14ac:dyDescent="0.2">
      <c r="D3496" s="36" t="s">
        <v>473</v>
      </c>
      <c r="E3496" s="14">
        <v>0.05</v>
      </c>
      <c r="S3496" s="41" t="s">
        <v>473</v>
      </c>
      <c r="T3496" s="42" t="s">
        <v>424</v>
      </c>
      <c r="U3496" s="43">
        <f t="shared" si="110"/>
        <v>11.5</v>
      </c>
      <c r="V3496" s="44">
        <v>0.23039999999999999</v>
      </c>
      <c r="W3496" s="45">
        <f t="shared" si="109"/>
        <v>8.85</v>
      </c>
    </row>
    <row r="3497" spans="4:23" x14ac:dyDescent="0.2">
      <c r="D3497" s="36" t="s">
        <v>474</v>
      </c>
      <c r="E3497" s="14">
        <v>0.05</v>
      </c>
      <c r="S3497" s="41" t="s">
        <v>474</v>
      </c>
      <c r="T3497" s="42" t="s">
        <v>424</v>
      </c>
      <c r="U3497" s="43">
        <f t="shared" si="110"/>
        <v>11.5</v>
      </c>
      <c r="V3497" s="44">
        <v>0.23039999999999999</v>
      </c>
      <c r="W3497" s="45">
        <f t="shared" si="109"/>
        <v>8.85</v>
      </c>
    </row>
    <row r="3498" spans="4:23" x14ac:dyDescent="0.2">
      <c r="D3498" s="36" t="s">
        <v>475</v>
      </c>
      <c r="E3498" s="14">
        <v>0.05</v>
      </c>
      <c r="S3498" s="41" t="s">
        <v>475</v>
      </c>
      <c r="T3498" s="42" t="s">
        <v>424</v>
      </c>
      <c r="U3498" s="43">
        <f t="shared" si="110"/>
        <v>11.5</v>
      </c>
      <c r="V3498" s="44">
        <v>0.23039999999999999</v>
      </c>
      <c r="W3498" s="45">
        <f t="shared" si="109"/>
        <v>8.85</v>
      </c>
    </row>
    <row r="3499" spans="4:23" x14ac:dyDescent="0.2">
      <c r="D3499" s="36" t="s">
        <v>476</v>
      </c>
      <c r="E3499" s="14">
        <v>0.05</v>
      </c>
      <c r="S3499" s="41" t="s">
        <v>476</v>
      </c>
      <c r="T3499" s="42" t="s">
        <v>424</v>
      </c>
      <c r="U3499" s="43">
        <f t="shared" si="110"/>
        <v>11.5</v>
      </c>
      <c r="V3499" s="44">
        <v>0.23039999999999999</v>
      </c>
      <c r="W3499" s="45">
        <f t="shared" si="109"/>
        <v>8.85</v>
      </c>
    </row>
    <row r="3500" spans="4:23" x14ac:dyDescent="0.2">
      <c r="D3500" s="36" t="s">
        <v>477</v>
      </c>
      <c r="E3500" s="14">
        <v>0.05</v>
      </c>
      <c r="S3500" s="41" t="s">
        <v>477</v>
      </c>
      <c r="T3500" s="42" t="s">
        <v>424</v>
      </c>
      <c r="U3500" s="43">
        <f t="shared" si="110"/>
        <v>11.5</v>
      </c>
      <c r="V3500" s="44">
        <v>0.23039999999999999</v>
      </c>
      <c r="W3500" s="45">
        <f t="shared" si="109"/>
        <v>8.85</v>
      </c>
    </row>
    <row r="3501" spans="4:23" x14ac:dyDescent="0.2">
      <c r="D3501" s="36" t="s">
        <v>478</v>
      </c>
      <c r="E3501" s="14">
        <v>0.05</v>
      </c>
      <c r="S3501" s="41" t="s">
        <v>478</v>
      </c>
      <c r="T3501" s="42" t="s">
        <v>424</v>
      </c>
      <c r="U3501" s="43">
        <f t="shared" si="110"/>
        <v>11.5</v>
      </c>
      <c r="V3501" s="44">
        <v>0.23039999999999999</v>
      </c>
      <c r="W3501" s="45">
        <f t="shared" si="109"/>
        <v>8.85</v>
      </c>
    </row>
    <row r="3502" spans="4:23" x14ac:dyDescent="0.2">
      <c r="D3502" s="36" t="s">
        <v>479</v>
      </c>
      <c r="E3502" s="14">
        <v>0.05</v>
      </c>
      <c r="S3502" s="41" t="s">
        <v>479</v>
      </c>
      <c r="T3502" s="42" t="s">
        <v>424</v>
      </c>
      <c r="U3502" s="43">
        <f t="shared" si="110"/>
        <v>11.5</v>
      </c>
      <c r="V3502" s="44">
        <v>0.23039999999999999</v>
      </c>
      <c r="W3502" s="45">
        <f t="shared" si="109"/>
        <v>8.85</v>
      </c>
    </row>
    <row r="3503" spans="4:23" x14ac:dyDescent="0.2">
      <c r="D3503" s="36" t="s">
        <v>480</v>
      </c>
      <c r="E3503" s="14">
        <v>0.05</v>
      </c>
      <c r="S3503" s="41" t="s">
        <v>480</v>
      </c>
      <c r="T3503" s="42" t="s">
        <v>424</v>
      </c>
      <c r="U3503" s="43">
        <f t="shared" si="110"/>
        <v>11.5</v>
      </c>
      <c r="V3503" s="44">
        <v>0.23039999999999999</v>
      </c>
      <c r="W3503" s="45">
        <f t="shared" si="109"/>
        <v>8.85</v>
      </c>
    </row>
    <row r="3504" spans="4:23" x14ac:dyDescent="0.2">
      <c r="D3504" s="36" t="s">
        <v>481</v>
      </c>
      <c r="E3504" s="14">
        <v>0.05</v>
      </c>
      <c r="S3504" s="41" t="s">
        <v>481</v>
      </c>
      <c r="T3504" s="42" t="s">
        <v>424</v>
      </c>
      <c r="U3504" s="43">
        <f t="shared" si="110"/>
        <v>11.5</v>
      </c>
      <c r="V3504" s="44">
        <v>0.23039999999999999</v>
      </c>
      <c r="W3504" s="45">
        <f t="shared" si="109"/>
        <v>8.85</v>
      </c>
    </row>
    <row r="3505" spans="4:23" x14ac:dyDescent="0.2">
      <c r="D3505" s="36" t="s">
        <v>2522</v>
      </c>
      <c r="E3505" s="14">
        <v>0.05</v>
      </c>
      <c r="S3505" s="37" t="s">
        <v>2522</v>
      </c>
      <c r="T3505" s="38" t="s">
        <v>2626</v>
      </c>
      <c r="U3505" s="39">
        <f t="shared" si="110"/>
        <v>11.5</v>
      </c>
      <c r="V3505" s="44">
        <v>0.23039999999999999</v>
      </c>
      <c r="W3505" s="33">
        <f t="shared" si="109"/>
        <v>8.85</v>
      </c>
    </row>
    <row r="3506" spans="4:23" x14ac:dyDescent="0.2">
      <c r="D3506" s="36" t="s">
        <v>2524</v>
      </c>
      <c r="E3506" s="14">
        <v>0.05</v>
      </c>
      <c r="S3506" s="37" t="s">
        <v>2524</v>
      </c>
      <c r="T3506" s="38" t="s">
        <v>2626</v>
      </c>
      <c r="U3506" s="39">
        <f t="shared" si="110"/>
        <v>11.5</v>
      </c>
      <c r="V3506" s="44">
        <v>0.23039999999999999</v>
      </c>
      <c r="W3506" s="33">
        <f t="shared" si="109"/>
        <v>8.85</v>
      </c>
    </row>
    <row r="3507" spans="4:23" x14ac:dyDescent="0.2">
      <c r="D3507" s="36" t="s">
        <v>2526</v>
      </c>
      <c r="E3507" s="14">
        <v>0.05</v>
      </c>
      <c r="S3507" s="37" t="s">
        <v>2526</v>
      </c>
      <c r="T3507" s="38" t="s">
        <v>2626</v>
      </c>
      <c r="U3507" s="39">
        <f t="shared" si="110"/>
        <v>11.5</v>
      </c>
      <c r="V3507" s="44">
        <v>0.23039999999999999</v>
      </c>
      <c r="W3507" s="33">
        <f t="shared" si="109"/>
        <v>8.85</v>
      </c>
    </row>
    <row r="3508" spans="4:23" x14ac:dyDescent="0.2">
      <c r="D3508" s="36" t="s">
        <v>2528</v>
      </c>
      <c r="E3508" s="14">
        <v>0.05</v>
      </c>
      <c r="S3508" s="37" t="s">
        <v>2528</v>
      </c>
      <c r="T3508" s="38" t="s">
        <v>2626</v>
      </c>
      <c r="U3508" s="39">
        <f t="shared" si="110"/>
        <v>11.5</v>
      </c>
      <c r="V3508" s="44">
        <v>0.23039999999999999</v>
      </c>
      <c r="W3508" s="33">
        <f t="shared" si="109"/>
        <v>8.85</v>
      </c>
    </row>
    <row r="3509" spans="4:23" x14ac:dyDescent="0.2">
      <c r="D3509" s="36" t="s">
        <v>2530</v>
      </c>
      <c r="E3509" s="14">
        <v>0.05</v>
      </c>
      <c r="S3509" s="37" t="s">
        <v>2530</v>
      </c>
      <c r="T3509" s="38" t="s">
        <v>2626</v>
      </c>
      <c r="U3509" s="39">
        <f t="shared" si="110"/>
        <v>11.5</v>
      </c>
      <c r="V3509" s="44">
        <v>0.23039999999999999</v>
      </c>
      <c r="W3509" s="33">
        <f t="shared" si="109"/>
        <v>8.85</v>
      </c>
    </row>
    <row r="3510" spans="4:23" x14ac:dyDescent="0.2">
      <c r="D3510" s="36" t="s">
        <v>2532</v>
      </c>
      <c r="E3510" s="14">
        <v>0.05</v>
      </c>
      <c r="S3510" s="37" t="s">
        <v>2532</v>
      </c>
      <c r="T3510" s="38" t="s">
        <v>2626</v>
      </c>
      <c r="U3510" s="39">
        <f t="shared" si="110"/>
        <v>11.5</v>
      </c>
      <c r="V3510" s="44">
        <v>0.23039999999999999</v>
      </c>
      <c r="W3510" s="33">
        <f t="shared" si="109"/>
        <v>8.85</v>
      </c>
    </row>
    <row r="3511" spans="4:23" x14ac:dyDescent="0.2">
      <c r="D3511" s="36" t="s">
        <v>2534</v>
      </c>
      <c r="E3511" s="14">
        <v>0.05</v>
      </c>
      <c r="S3511" s="37" t="s">
        <v>2534</v>
      </c>
      <c r="T3511" s="38" t="s">
        <v>2626</v>
      </c>
      <c r="U3511" s="39">
        <f t="shared" si="110"/>
        <v>11.5</v>
      </c>
      <c r="V3511" s="44">
        <v>0.23039999999999999</v>
      </c>
      <c r="W3511" s="33">
        <f t="shared" si="109"/>
        <v>8.85</v>
      </c>
    </row>
    <row r="3512" spans="4:23" x14ac:dyDescent="0.2">
      <c r="D3512" s="36" t="s">
        <v>2536</v>
      </c>
      <c r="E3512" s="14">
        <v>0.05</v>
      </c>
      <c r="S3512" s="37" t="s">
        <v>2536</v>
      </c>
      <c r="T3512" s="38" t="s">
        <v>2626</v>
      </c>
      <c r="U3512" s="39">
        <f t="shared" si="110"/>
        <v>11.5</v>
      </c>
      <c r="V3512" s="44">
        <v>0.23039999999999999</v>
      </c>
      <c r="W3512" s="33">
        <f t="shared" si="109"/>
        <v>8.85</v>
      </c>
    </row>
    <row r="3513" spans="4:23" x14ac:dyDescent="0.2">
      <c r="D3513" s="36" t="s">
        <v>2538</v>
      </c>
      <c r="E3513" s="14">
        <v>0.05</v>
      </c>
      <c r="S3513" s="37" t="s">
        <v>2538</v>
      </c>
      <c r="T3513" s="38" t="s">
        <v>2626</v>
      </c>
      <c r="U3513" s="39">
        <f t="shared" si="110"/>
        <v>11.5</v>
      </c>
      <c r="V3513" s="44">
        <v>0.23039999999999999</v>
      </c>
      <c r="W3513" s="33">
        <f t="shared" si="109"/>
        <v>8.85</v>
      </c>
    </row>
    <row r="3514" spans="4:23" x14ac:dyDescent="0.2">
      <c r="D3514" s="36" t="s">
        <v>2540</v>
      </c>
      <c r="E3514" s="14">
        <v>0.05</v>
      </c>
      <c r="S3514" s="37" t="s">
        <v>2540</v>
      </c>
      <c r="T3514" s="38" t="s">
        <v>2626</v>
      </c>
      <c r="U3514" s="39">
        <f t="shared" si="110"/>
        <v>11.5</v>
      </c>
      <c r="V3514" s="44">
        <v>0.23039999999999999</v>
      </c>
      <c r="W3514" s="33">
        <f t="shared" si="109"/>
        <v>8.85</v>
      </c>
    </row>
    <row r="3515" spans="4:23" x14ac:dyDescent="0.2">
      <c r="D3515" s="36" t="s">
        <v>2542</v>
      </c>
      <c r="E3515" s="14">
        <v>0.05</v>
      </c>
      <c r="S3515" s="37" t="s">
        <v>2542</v>
      </c>
      <c r="T3515" s="38" t="s">
        <v>2626</v>
      </c>
      <c r="U3515" s="39">
        <f t="shared" si="110"/>
        <v>11.5</v>
      </c>
      <c r="V3515" s="44">
        <v>0.23039999999999999</v>
      </c>
      <c r="W3515" s="33">
        <f t="shared" si="109"/>
        <v>8.85</v>
      </c>
    </row>
    <row r="3516" spans="4:23" x14ac:dyDescent="0.2">
      <c r="D3516" s="36" t="s">
        <v>2543</v>
      </c>
      <c r="E3516" s="14">
        <v>0.05</v>
      </c>
      <c r="S3516" s="37" t="s">
        <v>2543</v>
      </c>
      <c r="T3516" s="38" t="s">
        <v>2626</v>
      </c>
      <c r="U3516" s="39">
        <f t="shared" si="110"/>
        <v>11.5</v>
      </c>
      <c r="V3516" s="44">
        <v>0.23039999999999999</v>
      </c>
      <c r="W3516" s="33">
        <f t="shared" si="109"/>
        <v>8.85</v>
      </c>
    </row>
    <row r="3517" spans="4:23" x14ac:dyDescent="0.2">
      <c r="D3517" s="36" t="s">
        <v>2545</v>
      </c>
      <c r="E3517" s="14">
        <v>0.05</v>
      </c>
      <c r="S3517" s="37" t="s">
        <v>2545</v>
      </c>
      <c r="T3517" s="38" t="s">
        <v>2626</v>
      </c>
      <c r="U3517" s="39">
        <f t="shared" si="110"/>
        <v>11.5</v>
      </c>
      <c r="V3517" s="44">
        <v>0.23039999999999999</v>
      </c>
      <c r="W3517" s="33">
        <f t="shared" si="109"/>
        <v>8.85</v>
      </c>
    </row>
    <row r="3518" spans="4:23" x14ac:dyDescent="0.2">
      <c r="D3518" s="36" t="s">
        <v>2547</v>
      </c>
      <c r="E3518" s="14">
        <v>0.05</v>
      </c>
      <c r="S3518" s="37" t="s">
        <v>2547</v>
      </c>
      <c r="T3518" s="38" t="s">
        <v>2626</v>
      </c>
      <c r="U3518" s="39">
        <f t="shared" si="110"/>
        <v>11.5</v>
      </c>
      <c r="V3518" s="44">
        <v>0.23039999999999999</v>
      </c>
      <c r="W3518" s="33">
        <f t="shared" si="109"/>
        <v>8.85</v>
      </c>
    </row>
    <row r="3519" spans="4:23" x14ac:dyDescent="0.2">
      <c r="D3519" s="36" t="s">
        <v>2549</v>
      </c>
      <c r="E3519" s="14">
        <v>0.05</v>
      </c>
      <c r="S3519" s="37" t="s">
        <v>2549</v>
      </c>
      <c r="T3519" s="38" t="s">
        <v>2626</v>
      </c>
      <c r="U3519" s="39">
        <f t="shared" si="110"/>
        <v>11.5</v>
      </c>
      <c r="V3519" s="44">
        <v>0.23039999999999999</v>
      </c>
      <c r="W3519" s="33">
        <f t="shared" si="109"/>
        <v>8.85</v>
      </c>
    </row>
    <row r="3520" spans="4:23" x14ac:dyDescent="0.2">
      <c r="D3520" s="36" t="s">
        <v>2551</v>
      </c>
      <c r="E3520" s="14">
        <v>0.05</v>
      </c>
      <c r="S3520" s="37" t="s">
        <v>2551</v>
      </c>
      <c r="T3520" s="38" t="s">
        <v>2626</v>
      </c>
      <c r="U3520" s="39">
        <f t="shared" si="110"/>
        <v>11.5</v>
      </c>
      <c r="V3520" s="44">
        <v>0.23039999999999999</v>
      </c>
      <c r="W3520" s="33">
        <f t="shared" si="109"/>
        <v>8.85</v>
      </c>
    </row>
    <row r="3521" spans="4:23" x14ac:dyDescent="0.2">
      <c r="D3521" s="36" t="s">
        <v>2552</v>
      </c>
      <c r="E3521" s="14">
        <v>0.05</v>
      </c>
      <c r="S3521" s="37" t="s">
        <v>2552</v>
      </c>
      <c r="T3521" s="38" t="s">
        <v>2626</v>
      </c>
      <c r="U3521" s="39">
        <f t="shared" si="110"/>
        <v>11.5</v>
      </c>
      <c r="V3521" s="44">
        <v>0.23039999999999999</v>
      </c>
      <c r="W3521" s="33">
        <f t="shared" si="109"/>
        <v>8.85</v>
      </c>
    </row>
    <row r="3522" spans="4:23" x14ac:dyDescent="0.2">
      <c r="D3522" s="36" t="s">
        <v>2554</v>
      </c>
      <c r="E3522" s="14">
        <v>0.05</v>
      </c>
      <c r="S3522" s="37" t="s">
        <v>2554</v>
      </c>
      <c r="T3522" s="38" t="s">
        <v>2626</v>
      </c>
      <c r="U3522" s="39">
        <f t="shared" si="110"/>
        <v>11.5</v>
      </c>
      <c r="V3522" s="44">
        <v>0.23039999999999999</v>
      </c>
      <c r="W3522" s="33">
        <f t="shared" si="109"/>
        <v>8.85</v>
      </c>
    </row>
    <row r="3523" spans="4:23" x14ac:dyDescent="0.2">
      <c r="D3523" s="36" t="s">
        <v>2556</v>
      </c>
      <c r="E3523" s="14">
        <v>0.05</v>
      </c>
      <c r="S3523" s="37" t="s">
        <v>2556</v>
      </c>
      <c r="T3523" s="38" t="s">
        <v>2626</v>
      </c>
      <c r="U3523" s="39">
        <f t="shared" si="110"/>
        <v>11.5</v>
      </c>
      <c r="V3523" s="44">
        <v>0.23039999999999999</v>
      </c>
      <c r="W3523" s="33">
        <f t="shared" si="109"/>
        <v>8.85</v>
      </c>
    </row>
    <row r="3524" spans="4:23" x14ac:dyDescent="0.2">
      <c r="D3524" s="36" t="s">
        <v>2558</v>
      </c>
      <c r="E3524" s="14">
        <v>0.05</v>
      </c>
      <c r="S3524" s="37" t="s">
        <v>2558</v>
      </c>
      <c r="T3524" s="38" t="s">
        <v>2626</v>
      </c>
      <c r="U3524" s="39">
        <f t="shared" si="110"/>
        <v>11.5</v>
      </c>
      <c r="V3524" s="44">
        <v>0.23039999999999999</v>
      </c>
      <c r="W3524" s="33">
        <f t="shared" si="109"/>
        <v>8.85</v>
      </c>
    </row>
    <row r="3525" spans="4:23" x14ac:dyDescent="0.2">
      <c r="D3525" s="36" t="s">
        <v>2560</v>
      </c>
      <c r="E3525" s="14">
        <v>0.05</v>
      </c>
      <c r="S3525" s="37" t="s">
        <v>2560</v>
      </c>
      <c r="T3525" s="38" t="s">
        <v>2626</v>
      </c>
      <c r="U3525" s="39">
        <f t="shared" si="110"/>
        <v>11.5</v>
      </c>
      <c r="V3525" s="44">
        <v>0.23039999999999999</v>
      </c>
      <c r="W3525" s="33">
        <f t="shared" ref="W3525:W3588" si="111">ROUND(U3525*IF(V3525=1,1,(1-V3525)),3)</f>
        <v>8.85</v>
      </c>
    </row>
    <row r="3526" spans="4:23" x14ac:dyDescent="0.2">
      <c r="D3526" s="36" t="s">
        <v>2562</v>
      </c>
      <c r="E3526" s="14">
        <v>0.05</v>
      </c>
      <c r="S3526" s="37" t="s">
        <v>2562</v>
      </c>
      <c r="T3526" s="38" t="s">
        <v>2626</v>
      </c>
      <c r="U3526" s="39">
        <f t="shared" si="110"/>
        <v>11.5</v>
      </c>
      <c r="V3526" s="44">
        <v>0.23039999999999999</v>
      </c>
      <c r="W3526" s="33">
        <f t="shared" si="111"/>
        <v>8.85</v>
      </c>
    </row>
    <row r="3527" spans="4:23" x14ac:dyDescent="0.2">
      <c r="D3527" s="36" t="s">
        <v>2564</v>
      </c>
      <c r="E3527" s="14">
        <v>0.05</v>
      </c>
      <c r="S3527" s="37" t="s">
        <v>2564</v>
      </c>
      <c r="T3527" s="38" t="s">
        <v>2626</v>
      </c>
      <c r="U3527" s="39">
        <f t="shared" si="110"/>
        <v>11.5</v>
      </c>
      <c r="V3527" s="44">
        <v>0.23039999999999999</v>
      </c>
      <c r="W3527" s="33">
        <f t="shared" si="111"/>
        <v>8.85</v>
      </c>
    </row>
    <row r="3528" spans="4:23" x14ac:dyDescent="0.2">
      <c r="D3528" s="36" t="s">
        <v>2566</v>
      </c>
      <c r="E3528" s="14">
        <v>0.05</v>
      </c>
      <c r="S3528" s="37" t="s">
        <v>2566</v>
      </c>
      <c r="T3528" s="38" t="s">
        <v>2626</v>
      </c>
      <c r="U3528" s="39">
        <f t="shared" si="110"/>
        <v>11.5</v>
      </c>
      <c r="V3528" s="44">
        <v>0.23039999999999999</v>
      </c>
      <c r="W3528" s="33">
        <f t="shared" si="111"/>
        <v>8.85</v>
      </c>
    </row>
    <row r="3529" spans="4:23" x14ac:dyDescent="0.2">
      <c r="D3529" s="36" t="s">
        <v>2568</v>
      </c>
      <c r="E3529" s="14">
        <v>0.05</v>
      </c>
      <c r="S3529" s="37" t="s">
        <v>2568</v>
      </c>
      <c r="T3529" s="38" t="s">
        <v>2626</v>
      </c>
      <c r="U3529" s="39">
        <f t="shared" si="110"/>
        <v>11.5</v>
      </c>
      <c r="V3529" s="44">
        <v>0.23039999999999999</v>
      </c>
      <c r="W3529" s="33">
        <f t="shared" si="111"/>
        <v>8.85</v>
      </c>
    </row>
    <row r="3530" spans="4:23" x14ac:dyDescent="0.2">
      <c r="D3530" s="36" t="s">
        <v>2570</v>
      </c>
      <c r="E3530" s="14">
        <v>0.05</v>
      </c>
      <c r="S3530" s="37" t="s">
        <v>2570</v>
      </c>
      <c r="T3530" s="38" t="s">
        <v>2626</v>
      </c>
      <c r="U3530" s="39">
        <f t="shared" si="110"/>
        <v>11.5</v>
      </c>
      <c r="V3530" s="44">
        <v>0.23039999999999999</v>
      </c>
      <c r="W3530" s="33">
        <f t="shared" si="111"/>
        <v>8.85</v>
      </c>
    </row>
    <row r="3531" spans="4:23" x14ac:dyDescent="0.2">
      <c r="D3531" s="36" t="s">
        <v>2572</v>
      </c>
      <c r="E3531" s="14">
        <v>0.05</v>
      </c>
      <c r="S3531" s="37" t="s">
        <v>2572</v>
      </c>
      <c r="T3531" s="38" t="s">
        <v>2626</v>
      </c>
      <c r="U3531" s="39">
        <f t="shared" si="110"/>
        <v>11.5</v>
      </c>
      <c r="V3531" s="44">
        <v>0.23039999999999999</v>
      </c>
      <c r="W3531" s="33">
        <f t="shared" si="111"/>
        <v>8.85</v>
      </c>
    </row>
    <row r="3532" spans="4:23" x14ac:dyDescent="0.2">
      <c r="D3532" s="36" t="s">
        <v>2574</v>
      </c>
      <c r="E3532" s="14">
        <v>0.05</v>
      </c>
      <c r="S3532" s="37" t="s">
        <v>2574</v>
      </c>
      <c r="T3532" s="38" t="s">
        <v>2626</v>
      </c>
      <c r="U3532" s="39">
        <f t="shared" si="110"/>
        <v>11.5</v>
      </c>
      <c r="V3532" s="44">
        <v>0.23039999999999999</v>
      </c>
      <c r="W3532" s="33">
        <f t="shared" si="111"/>
        <v>8.85</v>
      </c>
    </row>
    <row r="3533" spans="4:23" x14ac:dyDescent="0.2">
      <c r="D3533" s="36" t="s">
        <v>2576</v>
      </c>
      <c r="E3533" s="14">
        <v>0.05</v>
      </c>
      <c r="S3533" s="37" t="s">
        <v>2576</v>
      </c>
      <c r="T3533" s="38" t="s">
        <v>2626</v>
      </c>
      <c r="U3533" s="39">
        <f t="shared" si="110"/>
        <v>11.5</v>
      </c>
      <c r="V3533" s="44">
        <v>0.23039999999999999</v>
      </c>
      <c r="W3533" s="33">
        <f t="shared" si="111"/>
        <v>8.85</v>
      </c>
    </row>
    <row r="3534" spans="4:23" x14ac:dyDescent="0.2">
      <c r="D3534" s="36" t="s">
        <v>2577</v>
      </c>
      <c r="E3534" s="14">
        <v>0.05</v>
      </c>
      <c r="S3534" s="37" t="s">
        <v>2577</v>
      </c>
      <c r="T3534" s="38" t="s">
        <v>2626</v>
      </c>
      <c r="U3534" s="39">
        <f t="shared" si="110"/>
        <v>11.5</v>
      </c>
      <c r="V3534" s="44">
        <v>0.23039999999999999</v>
      </c>
      <c r="W3534" s="33">
        <f t="shared" si="111"/>
        <v>8.85</v>
      </c>
    </row>
    <row r="3535" spans="4:23" x14ac:dyDescent="0.2">
      <c r="D3535" s="36" t="s">
        <v>2579</v>
      </c>
      <c r="E3535" s="14">
        <v>0.05</v>
      </c>
      <c r="S3535" s="37" t="s">
        <v>2579</v>
      </c>
      <c r="T3535" s="38" t="s">
        <v>2626</v>
      </c>
      <c r="U3535" s="39">
        <f t="shared" si="110"/>
        <v>11.5</v>
      </c>
      <c r="V3535" s="44">
        <v>0.23039999999999999</v>
      </c>
      <c r="W3535" s="33">
        <f t="shared" si="111"/>
        <v>8.85</v>
      </c>
    </row>
    <row r="3536" spans="4:23" x14ac:dyDescent="0.2">
      <c r="D3536" s="36" t="s">
        <v>2581</v>
      </c>
      <c r="E3536" s="14">
        <v>0.05</v>
      </c>
      <c r="S3536" s="37" t="s">
        <v>2581</v>
      </c>
      <c r="T3536" s="38" t="s">
        <v>2626</v>
      </c>
      <c r="U3536" s="39">
        <f t="shared" si="110"/>
        <v>11.5</v>
      </c>
      <c r="V3536" s="44">
        <v>0.23039999999999999</v>
      </c>
      <c r="W3536" s="33">
        <f t="shared" si="111"/>
        <v>8.85</v>
      </c>
    </row>
    <row r="3537" spans="4:23" x14ac:dyDescent="0.2">
      <c r="D3537" s="36" t="s">
        <v>2583</v>
      </c>
      <c r="E3537" s="14">
        <v>0.05</v>
      </c>
      <c r="S3537" s="37" t="s">
        <v>2583</v>
      </c>
      <c r="T3537" s="38" t="s">
        <v>2626</v>
      </c>
      <c r="U3537" s="39">
        <f t="shared" si="110"/>
        <v>11.5</v>
      </c>
      <c r="V3537" s="44">
        <v>0.23039999999999999</v>
      </c>
      <c r="W3537" s="33">
        <f t="shared" si="111"/>
        <v>8.85</v>
      </c>
    </row>
    <row r="3538" spans="4:23" x14ac:dyDescent="0.2">
      <c r="D3538" s="36" t="s">
        <v>2585</v>
      </c>
      <c r="E3538" s="14">
        <v>0.05</v>
      </c>
      <c r="S3538" s="37" t="s">
        <v>2585</v>
      </c>
      <c r="T3538" s="38" t="s">
        <v>2626</v>
      </c>
      <c r="U3538" s="39">
        <f t="shared" si="110"/>
        <v>11.5</v>
      </c>
      <c r="V3538" s="44">
        <v>0.23039999999999999</v>
      </c>
      <c r="W3538" s="33">
        <f t="shared" si="111"/>
        <v>8.85</v>
      </c>
    </row>
    <row r="3539" spans="4:23" x14ac:dyDescent="0.2">
      <c r="D3539" s="36" t="s">
        <v>2586</v>
      </c>
      <c r="E3539" s="14">
        <v>0.05</v>
      </c>
      <c r="S3539" s="37" t="s">
        <v>2586</v>
      </c>
      <c r="T3539" s="38" t="s">
        <v>2626</v>
      </c>
      <c r="U3539" s="39">
        <f t="shared" si="110"/>
        <v>11.5</v>
      </c>
      <c r="V3539" s="44">
        <v>0.23039999999999999</v>
      </c>
      <c r="W3539" s="33">
        <f t="shared" si="111"/>
        <v>8.85</v>
      </c>
    </row>
    <row r="3540" spans="4:23" x14ac:dyDescent="0.2">
      <c r="D3540" s="36" t="s">
        <v>2588</v>
      </c>
      <c r="E3540" s="14">
        <v>0.05</v>
      </c>
      <c r="S3540" s="37" t="s">
        <v>2588</v>
      </c>
      <c r="T3540" s="38" t="s">
        <v>2626</v>
      </c>
      <c r="U3540" s="39">
        <f t="shared" si="110"/>
        <v>11.5</v>
      </c>
      <c r="V3540" s="44">
        <v>0.23039999999999999</v>
      </c>
      <c r="W3540" s="33">
        <f t="shared" si="111"/>
        <v>8.85</v>
      </c>
    </row>
    <row r="3541" spans="4:23" x14ac:dyDescent="0.2">
      <c r="D3541" s="36" t="s">
        <v>2590</v>
      </c>
      <c r="E3541" s="14">
        <v>0.05</v>
      </c>
      <c r="S3541" s="37" t="s">
        <v>2590</v>
      </c>
      <c r="T3541" s="38" t="s">
        <v>2626</v>
      </c>
      <c r="U3541" s="39">
        <f t="shared" si="110"/>
        <v>11.5</v>
      </c>
      <c r="V3541" s="44">
        <v>0.23039999999999999</v>
      </c>
      <c r="W3541" s="33">
        <f t="shared" si="111"/>
        <v>8.85</v>
      </c>
    </row>
    <row r="3542" spans="4:23" x14ac:dyDescent="0.2">
      <c r="D3542" s="36" t="s">
        <v>3327</v>
      </c>
      <c r="E3542" s="14">
        <v>0.05</v>
      </c>
      <c r="S3542" s="37" t="s">
        <v>3327</v>
      </c>
      <c r="T3542" s="38" t="s">
        <v>2626</v>
      </c>
      <c r="U3542" s="39">
        <f t="shared" si="110"/>
        <v>11.5</v>
      </c>
      <c r="V3542" s="44">
        <v>0.23039999999999999</v>
      </c>
      <c r="W3542" s="33">
        <f t="shared" si="111"/>
        <v>8.85</v>
      </c>
    </row>
    <row r="3543" spans="4:23" x14ac:dyDescent="0.2">
      <c r="D3543" s="36" t="s">
        <v>3329</v>
      </c>
      <c r="E3543" s="14">
        <v>0.05</v>
      </c>
      <c r="S3543" s="37" t="s">
        <v>3329</v>
      </c>
      <c r="T3543" s="38" t="s">
        <v>2626</v>
      </c>
      <c r="U3543" s="39">
        <f t="shared" si="110"/>
        <v>11.5</v>
      </c>
      <c r="V3543" s="44">
        <v>0.23039999999999999</v>
      </c>
      <c r="W3543" s="33">
        <f t="shared" si="111"/>
        <v>8.85</v>
      </c>
    </row>
    <row r="3544" spans="4:23" x14ac:dyDescent="0.2">
      <c r="D3544" s="36" t="s">
        <v>3331</v>
      </c>
      <c r="E3544" s="14">
        <v>0.05</v>
      </c>
      <c r="S3544" s="37" t="s">
        <v>3331</v>
      </c>
      <c r="T3544" s="38" t="s">
        <v>2626</v>
      </c>
      <c r="U3544" s="39">
        <f t="shared" si="110"/>
        <v>11.5</v>
      </c>
      <c r="V3544" s="44">
        <v>0.23039999999999999</v>
      </c>
      <c r="W3544" s="33">
        <f t="shared" si="111"/>
        <v>8.85</v>
      </c>
    </row>
    <row r="3545" spans="4:23" x14ac:dyDescent="0.2">
      <c r="D3545" s="36" t="s">
        <v>3333</v>
      </c>
      <c r="E3545" s="14">
        <v>0.05</v>
      </c>
      <c r="S3545" s="37" t="s">
        <v>3333</v>
      </c>
      <c r="T3545" s="38" t="s">
        <v>2626</v>
      </c>
      <c r="U3545" s="39">
        <f t="shared" si="110"/>
        <v>11.5</v>
      </c>
      <c r="V3545" s="44">
        <v>0.23039999999999999</v>
      </c>
      <c r="W3545" s="33">
        <f t="shared" si="111"/>
        <v>8.85</v>
      </c>
    </row>
    <row r="3546" spans="4:23" x14ac:dyDescent="0.2">
      <c r="D3546" s="36" t="s">
        <v>3334</v>
      </c>
      <c r="E3546" s="14">
        <v>0.05</v>
      </c>
      <c r="S3546" s="37" t="s">
        <v>3334</v>
      </c>
      <c r="T3546" s="38" t="s">
        <v>2626</v>
      </c>
      <c r="U3546" s="39">
        <f t="shared" si="110"/>
        <v>11.5</v>
      </c>
      <c r="V3546" s="44">
        <v>0.23039999999999999</v>
      </c>
      <c r="W3546" s="33">
        <f t="shared" si="111"/>
        <v>8.85</v>
      </c>
    </row>
    <row r="3547" spans="4:23" x14ac:dyDescent="0.2">
      <c r="D3547" s="36" t="s">
        <v>3336</v>
      </c>
      <c r="E3547" s="14">
        <v>0.05</v>
      </c>
      <c r="S3547" s="37" t="s">
        <v>3336</v>
      </c>
      <c r="T3547" s="38" t="s">
        <v>2626</v>
      </c>
      <c r="U3547" s="39">
        <f t="shared" si="110"/>
        <v>11.5</v>
      </c>
      <c r="V3547" s="44">
        <v>0.23039999999999999</v>
      </c>
      <c r="W3547" s="33">
        <f t="shared" si="111"/>
        <v>8.85</v>
      </c>
    </row>
    <row r="3548" spans="4:23" x14ac:dyDescent="0.2">
      <c r="D3548" s="36" t="s">
        <v>3338</v>
      </c>
      <c r="E3548" s="14">
        <v>0.05</v>
      </c>
      <c r="S3548" s="37" t="s">
        <v>3338</v>
      </c>
      <c r="T3548" s="38" t="s">
        <v>2626</v>
      </c>
      <c r="U3548" s="39">
        <f t="shared" si="110"/>
        <v>11.5</v>
      </c>
      <c r="V3548" s="44">
        <v>0.23039999999999999</v>
      </c>
      <c r="W3548" s="33">
        <f t="shared" si="111"/>
        <v>8.85</v>
      </c>
    </row>
    <row r="3549" spans="4:23" x14ac:dyDescent="0.2">
      <c r="D3549" s="36" t="s">
        <v>3340</v>
      </c>
      <c r="E3549" s="14">
        <v>0.05</v>
      </c>
      <c r="S3549" s="37" t="s">
        <v>3340</v>
      </c>
      <c r="T3549" s="38" t="s">
        <v>2626</v>
      </c>
      <c r="U3549" s="39">
        <f t="shared" si="110"/>
        <v>11.5</v>
      </c>
      <c r="V3549" s="44">
        <v>0.23039999999999999</v>
      </c>
      <c r="W3549" s="33">
        <f t="shared" si="111"/>
        <v>8.85</v>
      </c>
    </row>
    <row r="3550" spans="4:23" x14ac:dyDescent="0.2">
      <c r="D3550" s="36" t="s">
        <v>3342</v>
      </c>
      <c r="E3550" s="14">
        <v>0.05</v>
      </c>
      <c r="S3550" s="37" t="s">
        <v>3342</v>
      </c>
      <c r="T3550" s="38" t="s">
        <v>2626</v>
      </c>
      <c r="U3550" s="39">
        <f t="shared" si="110"/>
        <v>11.5</v>
      </c>
      <c r="V3550" s="44">
        <v>0.23039999999999999</v>
      </c>
      <c r="W3550" s="33">
        <f t="shared" si="111"/>
        <v>8.85</v>
      </c>
    </row>
    <row r="3551" spans="4:23" x14ac:dyDescent="0.2">
      <c r="D3551" s="36" t="s">
        <v>3344</v>
      </c>
      <c r="E3551" s="14">
        <v>0.05</v>
      </c>
      <c r="S3551" s="37" t="s">
        <v>3344</v>
      </c>
      <c r="T3551" s="38" t="s">
        <v>2626</v>
      </c>
      <c r="U3551" s="39">
        <f t="shared" si="110"/>
        <v>11.5</v>
      </c>
      <c r="V3551" s="44">
        <v>0.23039999999999999</v>
      </c>
      <c r="W3551" s="33">
        <f t="shared" si="111"/>
        <v>8.85</v>
      </c>
    </row>
    <row r="3552" spans="4:23" x14ac:dyDescent="0.2">
      <c r="D3552" s="36" t="s">
        <v>3346</v>
      </c>
      <c r="E3552" s="14">
        <v>0.05</v>
      </c>
      <c r="S3552" s="37" t="s">
        <v>3346</v>
      </c>
      <c r="T3552" s="38" t="s">
        <v>2626</v>
      </c>
      <c r="U3552" s="39">
        <f t="shared" si="110"/>
        <v>11.5</v>
      </c>
      <c r="V3552" s="44">
        <v>0.23039999999999999</v>
      </c>
      <c r="W3552" s="33">
        <f t="shared" si="111"/>
        <v>8.85</v>
      </c>
    </row>
    <row r="3553" spans="4:23" x14ac:dyDescent="0.2">
      <c r="D3553" s="36" t="s">
        <v>3348</v>
      </c>
      <c r="E3553" s="14">
        <v>0.05</v>
      </c>
      <c r="S3553" s="37" t="s">
        <v>3348</v>
      </c>
      <c r="T3553" s="38" t="s">
        <v>2626</v>
      </c>
      <c r="U3553" s="39">
        <f t="shared" si="110"/>
        <v>11.5</v>
      </c>
      <c r="V3553" s="44">
        <v>0.23039999999999999</v>
      </c>
      <c r="W3553" s="33">
        <f t="shared" si="111"/>
        <v>8.85</v>
      </c>
    </row>
    <row r="3554" spans="4:23" x14ac:dyDescent="0.2">
      <c r="D3554" s="36" t="s">
        <v>3350</v>
      </c>
      <c r="E3554" s="14">
        <v>0.05</v>
      </c>
      <c r="S3554" s="37" t="s">
        <v>3350</v>
      </c>
      <c r="T3554" s="38" t="s">
        <v>2626</v>
      </c>
      <c r="U3554" s="39">
        <f t="shared" si="110"/>
        <v>11.5</v>
      </c>
      <c r="V3554" s="44">
        <v>0.23039999999999999</v>
      </c>
      <c r="W3554" s="33">
        <f t="shared" si="111"/>
        <v>8.85</v>
      </c>
    </row>
    <row r="3555" spans="4:23" x14ac:dyDescent="0.2">
      <c r="D3555" s="36" t="s">
        <v>3352</v>
      </c>
      <c r="E3555" s="14">
        <v>0.05</v>
      </c>
      <c r="S3555" s="37" t="s">
        <v>3352</v>
      </c>
      <c r="T3555" s="38" t="s">
        <v>2626</v>
      </c>
      <c r="U3555" s="39">
        <f t="shared" si="110"/>
        <v>11.5</v>
      </c>
      <c r="V3555" s="44">
        <v>0.23039999999999999</v>
      </c>
      <c r="W3555" s="33">
        <f t="shared" si="111"/>
        <v>8.85</v>
      </c>
    </row>
    <row r="3556" spans="4:23" x14ac:dyDescent="0.2">
      <c r="D3556" s="36" t="s">
        <v>3354</v>
      </c>
      <c r="E3556" s="14">
        <v>0.05</v>
      </c>
      <c r="S3556" s="37" t="s">
        <v>3354</v>
      </c>
      <c r="T3556" s="38" t="s">
        <v>2626</v>
      </c>
      <c r="U3556" s="39">
        <f t="shared" si="110"/>
        <v>11.5</v>
      </c>
      <c r="V3556" s="44">
        <v>0.23039999999999999</v>
      </c>
      <c r="W3556" s="33">
        <f t="shared" si="111"/>
        <v>8.85</v>
      </c>
    </row>
    <row r="3557" spans="4:23" x14ac:dyDescent="0.2">
      <c r="D3557" s="36" t="s">
        <v>3356</v>
      </c>
      <c r="E3557" s="14">
        <v>0.05</v>
      </c>
      <c r="S3557" s="37" t="s">
        <v>3356</v>
      </c>
      <c r="T3557" s="38" t="s">
        <v>2626</v>
      </c>
      <c r="U3557" s="39">
        <f t="shared" si="110"/>
        <v>11.5</v>
      </c>
      <c r="V3557" s="44">
        <v>0.23039999999999999</v>
      </c>
      <c r="W3557" s="33">
        <f t="shared" si="111"/>
        <v>8.85</v>
      </c>
    </row>
    <row r="3558" spans="4:23" x14ac:dyDescent="0.2">
      <c r="D3558" s="36" t="s">
        <v>3358</v>
      </c>
      <c r="E3558" s="14">
        <v>0.05</v>
      </c>
      <c r="S3558" s="37" t="s">
        <v>3358</v>
      </c>
      <c r="T3558" s="38" t="s">
        <v>2626</v>
      </c>
      <c r="U3558" s="39">
        <f t="shared" ref="U3558:U3621" si="112">$T$1</f>
        <v>11.5</v>
      </c>
      <c r="V3558" s="44">
        <v>0.23039999999999999</v>
      </c>
      <c r="W3558" s="33">
        <f t="shared" si="111"/>
        <v>8.85</v>
      </c>
    </row>
    <row r="3559" spans="4:23" x14ac:dyDescent="0.2">
      <c r="D3559" s="36" t="s">
        <v>3359</v>
      </c>
      <c r="E3559" s="14">
        <v>0.05</v>
      </c>
      <c r="S3559" s="37" t="s">
        <v>3359</v>
      </c>
      <c r="T3559" s="38" t="s">
        <v>2626</v>
      </c>
      <c r="U3559" s="39">
        <f t="shared" si="112"/>
        <v>11.5</v>
      </c>
      <c r="V3559" s="44">
        <v>0.23039999999999999</v>
      </c>
      <c r="W3559" s="33">
        <f t="shared" si="111"/>
        <v>8.85</v>
      </c>
    </row>
    <row r="3560" spans="4:23" x14ac:dyDescent="0.2">
      <c r="D3560" s="36" t="s">
        <v>3361</v>
      </c>
      <c r="E3560" s="14">
        <v>0.05</v>
      </c>
      <c r="S3560" s="37" t="s">
        <v>3361</v>
      </c>
      <c r="T3560" s="38" t="s">
        <v>2626</v>
      </c>
      <c r="U3560" s="39">
        <f t="shared" si="112"/>
        <v>11.5</v>
      </c>
      <c r="V3560" s="44">
        <v>0.23039999999999999</v>
      </c>
      <c r="W3560" s="33">
        <f t="shared" si="111"/>
        <v>8.85</v>
      </c>
    </row>
    <row r="3561" spans="4:23" x14ac:dyDescent="0.2">
      <c r="D3561" s="36" t="s">
        <v>3363</v>
      </c>
      <c r="E3561" s="14">
        <v>0.05</v>
      </c>
      <c r="S3561" s="37" t="s">
        <v>3363</v>
      </c>
      <c r="T3561" s="38" t="s">
        <v>2626</v>
      </c>
      <c r="U3561" s="39">
        <f t="shared" si="112"/>
        <v>11.5</v>
      </c>
      <c r="V3561" s="44">
        <v>0.23039999999999999</v>
      </c>
      <c r="W3561" s="33">
        <f t="shared" si="111"/>
        <v>8.85</v>
      </c>
    </row>
    <row r="3562" spans="4:23" x14ac:dyDescent="0.2">
      <c r="D3562" s="36" t="s">
        <v>3365</v>
      </c>
      <c r="E3562" s="14">
        <v>0.05</v>
      </c>
      <c r="S3562" s="37" t="s">
        <v>3365</v>
      </c>
      <c r="T3562" s="38" t="s">
        <v>2626</v>
      </c>
      <c r="U3562" s="39">
        <f t="shared" si="112"/>
        <v>11.5</v>
      </c>
      <c r="V3562" s="44">
        <v>0.23039999999999999</v>
      </c>
      <c r="W3562" s="33">
        <f t="shared" si="111"/>
        <v>8.85</v>
      </c>
    </row>
    <row r="3563" spans="4:23" x14ac:dyDescent="0.2">
      <c r="D3563" s="36" t="s">
        <v>3367</v>
      </c>
      <c r="E3563" s="14">
        <v>0.05</v>
      </c>
      <c r="S3563" s="37" t="s">
        <v>3367</v>
      </c>
      <c r="T3563" s="38" t="s">
        <v>2626</v>
      </c>
      <c r="U3563" s="39">
        <f t="shared" si="112"/>
        <v>11.5</v>
      </c>
      <c r="V3563" s="44">
        <v>0.23039999999999999</v>
      </c>
      <c r="W3563" s="33">
        <f t="shared" si="111"/>
        <v>8.85</v>
      </c>
    </row>
    <row r="3564" spans="4:23" x14ac:dyDescent="0.2">
      <c r="D3564" s="36" t="s">
        <v>3369</v>
      </c>
      <c r="E3564" s="14">
        <v>0.05</v>
      </c>
      <c r="S3564" s="37" t="s">
        <v>3369</v>
      </c>
      <c r="T3564" s="38" t="s">
        <v>2626</v>
      </c>
      <c r="U3564" s="39">
        <f t="shared" si="112"/>
        <v>11.5</v>
      </c>
      <c r="V3564" s="44">
        <v>0.23039999999999999</v>
      </c>
      <c r="W3564" s="33">
        <f t="shared" si="111"/>
        <v>8.85</v>
      </c>
    </row>
    <row r="3565" spans="4:23" x14ac:dyDescent="0.2">
      <c r="D3565" s="36" t="s">
        <v>3371</v>
      </c>
      <c r="E3565" s="14">
        <v>0.05</v>
      </c>
      <c r="S3565" s="37" t="s">
        <v>3371</v>
      </c>
      <c r="T3565" s="38" t="s">
        <v>2626</v>
      </c>
      <c r="U3565" s="39">
        <f t="shared" si="112"/>
        <v>11.5</v>
      </c>
      <c r="V3565" s="44">
        <v>0.23039999999999999</v>
      </c>
      <c r="W3565" s="33">
        <f t="shared" si="111"/>
        <v>8.85</v>
      </c>
    </row>
    <row r="3566" spans="4:23" x14ac:dyDescent="0.2">
      <c r="D3566" s="36" t="s">
        <v>3373</v>
      </c>
      <c r="E3566" s="14">
        <v>0.05</v>
      </c>
      <c r="S3566" s="37" t="s">
        <v>3373</v>
      </c>
      <c r="T3566" s="38" t="s">
        <v>2626</v>
      </c>
      <c r="U3566" s="39">
        <f t="shared" si="112"/>
        <v>11.5</v>
      </c>
      <c r="V3566" s="44">
        <v>0.23039999999999999</v>
      </c>
      <c r="W3566" s="33">
        <f t="shared" si="111"/>
        <v>8.85</v>
      </c>
    </row>
    <row r="3567" spans="4:23" x14ac:dyDescent="0.2">
      <c r="D3567" s="36" t="s">
        <v>3375</v>
      </c>
      <c r="E3567" s="14">
        <v>0.05</v>
      </c>
      <c r="S3567" s="37" t="s">
        <v>3375</v>
      </c>
      <c r="T3567" s="38" t="s">
        <v>2626</v>
      </c>
      <c r="U3567" s="39">
        <f t="shared" si="112"/>
        <v>11.5</v>
      </c>
      <c r="V3567" s="44">
        <v>0.23039999999999999</v>
      </c>
      <c r="W3567" s="33">
        <f t="shared" si="111"/>
        <v>8.85</v>
      </c>
    </row>
    <row r="3568" spans="4:23" x14ac:dyDescent="0.2">
      <c r="D3568" s="36" t="s">
        <v>3377</v>
      </c>
      <c r="E3568" s="14">
        <v>0.05</v>
      </c>
      <c r="S3568" s="37" t="s">
        <v>3377</v>
      </c>
      <c r="T3568" s="38" t="s">
        <v>2626</v>
      </c>
      <c r="U3568" s="39">
        <f t="shared" si="112"/>
        <v>11.5</v>
      </c>
      <c r="V3568" s="44">
        <v>0.23039999999999999</v>
      </c>
      <c r="W3568" s="33">
        <f t="shared" si="111"/>
        <v>8.85</v>
      </c>
    </row>
    <row r="3569" spans="4:23" x14ac:dyDescent="0.2">
      <c r="D3569" s="36" t="s">
        <v>3379</v>
      </c>
      <c r="E3569" s="14">
        <v>0.05</v>
      </c>
      <c r="S3569" s="37" t="s">
        <v>3379</v>
      </c>
      <c r="T3569" s="38" t="s">
        <v>2626</v>
      </c>
      <c r="U3569" s="39">
        <f t="shared" si="112"/>
        <v>11.5</v>
      </c>
      <c r="V3569" s="44">
        <v>0.23039999999999999</v>
      </c>
      <c r="W3569" s="33">
        <f t="shared" si="111"/>
        <v>8.85</v>
      </c>
    </row>
    <row r="3570" spans="4:23" x14ac:dyDescent="0.2">
      <c r="D3570" s="36" t="s">
        <v>3380</v>
      </c>
      <c r="E3570" s="14">
        <v>0.05</v>
      </c>
      <c r="S3570" s="37" t="s">
        <v>3380</v>
      </c>
      <c r="T3570" s="38" t="s">
        <v>2626</v>
      </c>
      <c r="U3570" s="39">
        <f t="shared" si="112"/>
        <v>11.5</v>
      </c>
      <c r="V3570" s="44">
        <v>0.23039999999999999</v>
      </c>
      <c r="W3570" s="33">
        <f t="shared" si="111"/>
        <v>8.85</v>
      </c>
    </row>
    <row r="3571" spans="4:23" x14ac:dyDescent="0.2">
      <c r="D3571" s="36" t="s">
        <v>3382</v>
      </c>
      <c r="E3571" s="14">
        <v>0.05</v>
      </c>
      <c r="S3571" s="37" t="s">
        <v>3382</v>
      </c>
      <c r="T3571" s="38" t="s">
        <v>2626</v>
      </c>
      <c r="U3571" s="39">
        <f t="shared" si="112"/>
        <v>11.5</v>
      </c>
      <c r="V3571" s="44">
        <v>0.23039999999999999</v>
      </c>
      <c r="W3571" s="33">
        <f t="shared" si="111"/>
        <v>8.85</v>
      </c>
    </row>
    <row r="3572" spans="4:23" x14ac:dyDescent="0.2">
      <c r="D3572" s="36" t="s">
        <v>3384</v>
      </c>
      <c r="E3572" s="14">
        <v>0.05</v>
      </c>
      <c r="S3572" s="37" t="s">
        <v>3384</v>
      </c>
      <c r="T3572" s="38" t="s">
        <v>2626</v>
      </c>
      <c r="U3572" s="39">
        <f t="shared" si="112"/>
        <v>11.5</v>
      </c>
      <c r="V3572" s="44">
        <v>0.23039999999999999</v>
      </c>
      <c r="W3572" s="33">
        <f t="shared" si="111"/>
        <v>8.85</v>
      </c>
    </row>
    <row r="3573" spans="4:23" x14ac:dyDescent="0.2">
      <c r="D3573" s="36" t="s">
        <v>3386</v>
      </c>
      <c r="E3573" s="14">
        <v>0.05</v>
      </c>
      <c r="S3573" s="37" t="s">
        <v>3386</v>
      </c>
      <c r="T3573" s="38" t="s">
        <v>2626</v>
      </c>
      <c r="U3573" s="39">
        <f t="shared" si="112"/>
        <v>11.5</v>
      </c>
      <c r="V3573" s="44">
        <v>0.23039999999999999</v>
      </c>
      <c r="W3573" s="33">
        <f t="shared" si="111"/>
        <v>8.85</v>
      </c>
    </row>
    <row r="3574" spans="4:23" x14ac:dyDescent="0.2">
      <c r="D3574" s="36" t="s">
        <v>3388</v>
      </c>
      <c r="E3574" s="14">
        <v>0.05</v>
      </c>
      <c r="S3574" s="37" t="s">
        <v>3388</v>
      </c>
      <c r="T3574" s="38" t="s">
        <v>2626</v>
      </c>
      <c r="U3574" s="39">
        <f t="shared" si="112"/>
        <v>11.5</v>
      </c>
      <c r="V3574" s="44">
        <v>0.23039999999999999</v>
      </c>
      <c r="W3574" s="33">
        <f t="shared" si="111"/>
        <v>8.85</v>
      </c>
    </row>
    <row r="3575" spans="4:23" x14ac:dyDescent="0.2">
      <c r="D3575" s="36" t="s">
        <v>3390</v>
      </c>
      <c r="E3575" s="14">
        <v>0.05</v>
      </c>
      <c r="S3575" s="37" t="s">
        <v>3390</v>
      </c>
      <c r="T3575" s="38" t="s">
        <v>2626</v>
      </c>
      <c r="U3575" s="39">
        <f t="shared" si="112"/>
        <v>11.5</v>
      </c>
      <c r="V3575" s="44">
        <v>0.23039999999999999</v>
      </c>
      <c r="W3575" s="33">
        <f t="shared" si="111"/>
        <v>8.85</v>
      </c>
    </row>
    <row r="3576" spans="4:23" x14ac:dyDescent="0.2">
      <c r="D3576" s="36" t="s">
        <v>3392</v>
      </c>
      <c r="E3576" s="14">
        <v>0.05</v>
      </c>
      <c r="S3576" s="37" t="s">
        <v>3392</v>
      </c>
      <c r="T3576" s="38" t="s">
        <v>2626</v>
      </c>
      <c r="U3576" s="39">
        <f t="shared" si="112"/>
        <v>11.5</v>
      </c>
      <c r="V3576" s="44">
        <v>0.23039999999999999</v>
      </c>
      <c r="W3576" s="33">
        <f t="shared" si="111"/>
        <v>8.85</v>
      </c>
    </row>
    <row r="3577" spans="4:23" x14ac:dyDescent="0.2">
      <c r="D3577" s="36" t="s">
        <v>3394</v>
      </c>
      <c r="E3577" s="14">
        <v>0.05</v>
      </c>
      <c r="S3577" s="37" t="s">
        <v>3394</v>
      </c>
      <c r="T3577" s="38" t="s">
        <v>2626</v>
      </c>
      <c r="U3577" s="39">
        <f t="shared" si="112"/>
        <v>11.5</v>
      </c>
      <c r="V3577" s="44">
        <v>0.23039999999999999</v>
      </c>
      <c r="W3577" s="33">
        <f t="shared" si="111"/>
        <v>8.85</v>
      </c>
    </row>
    <row r="3578" spans="4:23" x14ac:dyDescent="0.2">
      <c r="D3578" s="36" t="s">
        <v>3396</v>
      </c>
      <c r="E3578" s="14">
        <v>0.05</v>
      </c>
      <c r="S3578" s="37" t="s">
        <v>3396</v>
      </c>
      <c r="T3578" s="38" t="s">
        <v>2626</v>
      </c>
      <c r="U3578" s="39">
        <f t="shared" si="112"/>
        <v>11.5</v>
      </c>
      <c r="V3578" s="44">
        <v>0.23039999999999999</v>
      </c>
      <c r="W3578" s="33">
        <f t="shared" si="111"/>
        <v>8.85</v>
      </c>
    </row>
    <row r="3579" spans="4:23" x14ac:dyDescent="0.2">
      <c r="D3579" s="36" t="s">
        <v>3398</v>
      </c>
      <c r="E3579" s="14">
        <v>0.05</v>
      </c>
      <c r="S3579" s="37" t="s">
        <v>3398</v>
      </c>
      <c r="T3579" s="38" t="s">
        <v>2626</v>
      </c>
      <c r="U3579" s="39">
        <f t="shared" si="112"/>
        <v>11.5</v>
      </c>
      <c r="V3579" s="44">
        <v>0.23039999999999999</v>
      </c>
      <c r="W3579" s="33">
        <f t="shared" si="111"/>
        <v>8.85</v>
      </c>
    </row>
    <row r="3580" spans="4:23" x14ac:dyDescent="0.2">
      <c r="D3580" s="36" t="s">
        <v>3400</v>
      </c>
      <c r="E3580" s="14">
        <v>0.05</v>
      </c>
      <c r="S3580" s="37" t="s">
        <v>3400</v>
      </c>
      <c r="T3580" s="38" t="s">
        <v>2626</v>
      </c>
      <c r="U3580" s="39">
        <f t="shared" si="112"/>
        <v>11.5</v>
      </c>
      <c r="V3580" s="44">
        <v>0.23039999999999999</v>
      </c>
      <c r="W3580" s="33">
        <f t="shared" si="111"/>
        <v>8.85</v>
      </c>
    </row>
    <row r="3581" spans="4:23" x14ac:dyDescent="0.2">
      <c r="D3581" s="36" t="s">
        <v>3402</v>
      </c>
      <c r="E3581" s="14">
        <v>0.05</v>
      </c>
      <c r="S3581" s="37" t="s">
        <v>3402</v>
      </c>
      <c r="T3581" s="38" t="s">
        <v>2626</v>
      </c>
      <c r="U3581" s="39">
        <f t="shared" si="112"/>
        <v>11.5</v>
      </c>
      <c r="V3581" s="44">
        <v>0.23039999999999999</v>
      </c>
      <c r="W3581" s="33">
        <f t="shared" si="111"/>
        <v>8.85</v>
      </c>
    </row>
    <row r="3582" spans="4:23" x14ac:dyDescent="0.2">
      <c r="D3582" s="36" t="s">
        <v>3404</v>
      </c>
      <c r="E3582" s="14">
        <v>0.05</v>
      </c>
      <c r="S3582" s="37" t="s">
        <v>3404</v>
      </c>
      <c r="T3582" s="38" t="s">
        <v>2626</v>
      </c>
      <c r="U3582" s="39">
        <f t="shared" si="112"/>
        <v>11.5</v>
      </c>
      <c r="V3582" s="44">
        <v>0.23039999999999999</v>
      </c>
      <c r="W3582" s="33">
        <f t="shared" si="111"/>
        <v>8.85</v>
      </c>
    </row>
    <row r="3583" spans="4:23" x14ac:dyDescent="0.2">
      <c r="D3583" s="36" t="s">
        <v>3406</v>
      </c>
      <c r="E3583" s="14">
        <v>0.05</v>
      </c>
      <c r="S3583" s="37" t="s">
        <v>3406</v>
      </c>
      <c r="T3583" s="38" t="s">
        <v>2626</v>
      </c>
      <c r="U3583" s="39">
        <f t="shared" si="112"/>
        <v>11.5</v>
      </c>
      <c r="V3583" s="44">
        <v>0.23039999999999999</v>
      </c>
      <c r="W3583" s="33">
        <f t="shared" si="111"/>
        <v>8.85</v>
      </c>
    </row>
    <row r="3584" spans="4:23" x14ac:dyDescent="0.2">
      <c r="D3584" s="36" t="s">
        <v>3408</v>
      </c>
      <c r="E3584" s="14">
        <v>0.05</v>
      </c>
      <c r="S3584" s="37" t="s">
        <v>3408</v>
      </c>
      <c r="T3584" s="38" t="s">
        <v>2626</v>
      </c>
      <c r="U3584" s="39">
        <f t="shared" si="112"/>
        <v>11.5</v>
      </c>
      <c r="V3584" s="44">
        <v>0.23039999999999999</v>
      </c>
      <c r="W3584" s="33">
        <f t="shared" si="111"/>
        <v>8.85</v>
      </c>
    </row>
    <row r="3585" spans="4:23" x14ac:dyDescent="0.2">
      <c r="D3585" s="36" t="s">
        <v>3410</v>
      </c>
      <c r="E3585" s="14">
        <v>0.05</v>
      </c>
      <c r="S3585" s="37" t="s">
        <v>3410</v>
      </c>
      <c r="T3585" s="38" t="s">
        <v>2626</v>
      </c>
      <c r="U3585" s="39">
        <f t="shared" si="112"/>
        <v>11.5</v>
      </c>
      <c r="V3585" s="44">
        <v>0.23039999999999999</v>
      </c>
      <c r="W3585" s="33">
        <f t="shared" si="111"/>
        <v>8.85</v>
      </c>
    </row>
    <row r="3586" spans="4:23" x14ac:dyDescent="0.2">
      <c r="D3586" s="36" t="s">
        <v>3412</v>
      </c>
      <c r="E3586" s="14">
        <v>0.05</v>
      </c>
      <c r="S3586" s="37" t="s">
        <v>3412</v>
      </c>
      <c r="T3586" s="38" t="s">
        <v>2626</v>
      </c>
      <c r="U3586" s="39">
        <f t="shared" si="112"/>
        <v>11.5</v>
      </c>
      <c r="V3586" s="44">
        <v>0.23039999999999999</v>
      </c>
      <c r="W3586" s="33">
        <f t="shared" si="111"/>
        <v>8.85</v>
      </c>
    </row>
    <row r="3587" spans="4:23" x14ac:dyDescent="0.2">
      <c r="D3587" s="36" t="s">
        <v>3414</v>
      </c>
      <c r="E3587" s="14">
        <v>0.05</v>
      </c>
      <c r="S3587" s="37" t="s">
        <v>3414</v>
      </c>
      <c r="T3587" s="38" t="s">
        <v>2626</v>
      </c>
      <c r="U3587" s="39">
        <f t="shared" si="112"/>
        <v>11.5</v>
      </c>
      <c r="V3587" s="44">
        <v>0.23039999999999999</v>
      </c>
      <c r="W3587" s="33">
        <f t="shared" si="111"/>
        <v>8.85</v>
      </c>
    </row>
    <row r="3588" spans="4:23" x14ac:dyDescent="0.2">
      <c r="D3588" s="36" t="s">
        <v>3416</v>
      </c>
      <c r="E3588" s="14">
        <v>0.05</v>
      </c>
      <c r="S3588" s="37" t="s">
        <v>3416</v>
      </c>
      <c r="T3588" s="38" t="s">
        <v>2626</v>
      </c>
      <c r="U3588" s="39">
        <f t="shared" si="112"/>
        <v>11.5</v>
      </c>
      <c r="V3588" s="44">
        <v>0.23039999999999999</v>
      </c>
      <c r="W3588" s="33">
        <f t="shared" si="111"/>
        <v>8.85</v>
      </c>
    </row>
    <row r="3589" spans="4:23" x14ac:dyDescent="0.2">
      <c r="D3589" s="36" t="s">
        <v>3418</v>
      </c>
      <c r="E3589" s="14">
        <v>0.05</v>
      </c>
      <c r="S3589" s="37" t="s">
        <v>3418</v>
      </c>
      <c r="T3589" s="38" t="s">
        <v>2626</v>
      </c>
      <c r="U3589" s="39">
        <f t="shared" si="112"/>
        <v>11.5</v>
      </c>
      <c r="V3589" s="44">
        <v>0.23039999999999999</v>
      </c>
      <c r="W3589" s="33">
        <f t="shared" ref="W3589:W3652" si="113">ROUND(U3589*IF(V3589=1,1,(1-V3589)),3)</f>
        <v>8.85</v>
      </c>
    </row>
    <row r="3590" spans="4:23" x14ac:dyDescent="0.2">
      <c r="D3590" s="36" t="s">
        <v>3420</v>
      </c>
      <c r="E3590" s="14">
        <v>0.05</v>
      </c>
      <c r="S3590" s="37" t="s">
        <v>3420</v>
      </c>
      <c r="T3590" s="38" t="s">
        <v>2626</v>
      </c>
      <c r="U3590" s="39">
        <f t="shared" si="112"/>
        <v>11.5</v>
      </c>
      <c r="V3590" s="44">
        <v>0.23039999999999999</v>
      </c>
      <c r="W3590" s="33">
        <f t="shared" si="113"/>
        <v>8.85</v>
      </c>
    </row>
    <row r="3591" spans="4:23" x14ac:dyDescent="0.2">
      <c r="D3591" s="36" t="s">
        <v>3422</v>
      </c>
      <c r="E3591" s="14">
        <v>0.05</v>
      </c>
      <c r="S3591" s="37" t="s">
        <v>3422</v>
      </c>
      <c r="T3591" s="38" t="s">
        <v>2626</v>
      </c>
      <c r="U3591" s="39">
        <f t="shared" si="112"/>
        <v>11.5</v>
      </c>
      <c r="V3591" s="44">
        <v>0.23039999999999999</v>
      </c>
      <c r="W3591" s="33">
        <f t="shared" si="113"/>
        <v>8.85</v>
      </c>
    </row>
    <row r="3592" spans="4:23" x14ac:dyDescent="0.2">
      <c r="D3592" s="36" t="s">
        <v>3424</v>
      </c>
      <c r="E3592" s="14">
        <v>0.05</v>
      </c>
      <c r="S3592" s="37" t="s">
        <v>3424</v>
      </c>
      <c r="T3592" s="38" t="s">
        <v>2626</v>
      </c>
      <c r="U3592" s="39">
        <f t="shared" si="112"/>
        <v>11.5</v>
      </c>
      <c r="V3592" s="44">
        <v>0.23039999999999999</v>
      </c>
      <c r="W3592" s="33">
        <f t="shared" si="113"/>
        <v>8.85</v>
      </c>
    </row>
    <row r="3593" spans="4:23" x14ac:dyDescent="0.2">
      <c r="D3593" s="36" t="s">
        <v>3426</v>
      </c>
      <c r="E3593" s="14">
        <v>0.05</v>
      </c>
      <c r="S3593" s="37" t="s">
        <v>3426</v>
      </c>
      <c r="T3593" s="38" t="s">
        <v>2626</v>
      </c>
      <c r="U3593" s="39">
        <f t="shared" si="112"/>
        <v>11.5</v>
      </c>
      <c r="V3593" s="44">
        <v>0.23039999999999999</v>
      </c>
      <c r="W3593" s="33">
        <f t="shared" si="113"/>
        <v>8.85</v>
      </c>
    </row>
    <row r="3594" spans="4:23" x14ac:dyDescent="0.2">
      <c r="D3594" s="36" t="s">
        <v>3427</v>
      </c>
      <c r="E3594" s="14">
        <v>0.05</v>
      </c>
      <c r="S3594" s="37" t="s">
        <v>3427</v>
      </c>
      <c r="T3594" s="38" t="s">
        <v>2626</v>
      </c>
      <c r="U3594" s="39">
        <f t="shared" si="112"/>
        <v>11.5</v>
      </c>
      <c r="V3594" s="44">
        <v>0.23039999999999999</v>
      </c>
      <c r="W3594" s="33">
        <f t="shared" si="113"/>
        <v>8.85</v>
      </c>
    </row>
    <row r="3595" spans="4:23" x14ac:dyDescent="0.2">
      <c r="D3595" s="36" t="s">
        <v>3428</v>
      </c>
      <c r="E3595" s="14">
        <v>0.05</v>
      </c>
      <c r="S3595" s="37" t="s">
        <v>3428</v>
      </c>
      <c r="T3595" s="38" t="s">
        <v>2626</v>
      </c>
      <c r="U3595" s="39">
        <f t="shared" si="112"/>
        <v>11.5</v>
      </c>
      <c r="V3595" s="44">
        <v>0.23039999999999999</v>
      </c>
      <c r="W3595" s="33">
        <f t="shared" si="113"/>
        <v>8.85</v>
      </c>
    </row>
    <row r="3596" spans="4:23" x14ac:dyDescent="0.2">
      <c r="D3596" s="36" t="s">
        <v>3429</v>
      </c>
      <c r="E3596" s="14">
        <v>0.05</v>
      </c>
      <c r="S3596" s="37" t="s">
        <v>3429</v>
      </c>
      <c r="T3596" s="38" t="s">
        <v>2626</v>
      </c>
      <c r="U3596" s="39">
        <f t="shared" si="112"/>
        <v>11.5</v>
      </c>
      <c r="V3596" s="44">
        <v>0.23039999999999999</v>
      </c>
      <c r="W3596" s="33">
        <f t="shared" si="113"/>
        <v>8.85</v>
      </c>
    </row>
    <row r="3597" spans="4:23" x14ac:dyDescent="0.2">
      <c r="D3597" s="36" t="s">
        <v>3430</v>
      </c>
      <c r="E3597" s="14">
        <v>0.05</v>
      </c>
      <c r="S3597" s="37" t="s">
        <v>3430</v>
      </c>
      <c r="T3597" s="38" t="s">
        <v>2626</v>
      </c>
      <c r="U3597" s="39">
        <f t="shared" si="112"/>
        <v>11.5</v>
      </c>
      <c r="V3597" s="44">
        <v>0.23039999999999999</v>
      </c>
      <c r="W3597" s="33">
        <f t="shared" si="113"/>
        <v>8.85</v>
      </c>
    </row>
    <row r="3598" spans="4:23" x14ac:dyDescent="0.2">
      <c r="D3598" s="36" t="s">
        <v>3432</v>
      </c>
      <c r="E3598" s="14">
        <v>0.05</v>
      </c>
      <c r="S3598" s="37" t="s">
        <v>3432</v>
      </c>
      <c r="T3598" s="38" t="s">
        <v>2626</v>
      </c>
      <c r="U3598" s="39">
        <f t="shared" si="112"/>
        <v>11.5</v>
      </c>
      <c r="V3598" s="44">
        <v>0.23039999999999999</v>
      </c>
      <c r="W3598" s="33">
        <f t="shared" si="113"/>
        <v>8.85</v>
      </c>
    </row>
    <row r="3599" spans="4:23" x14ac:dyDescent="0.2">
      <c r="D3599" s="36" t="s">
        <v>3434</v>
      </c>
      <c r="E3599" s="14">
        <v>0.05</v>
      </c>
      <c r="S3599" s="37" t="s">
        <v>3434</v>
      </c>
      <c r="T3599" s="38" t="s">
        <v>2626</v>
      </c>
      <c r="U3599" s="39">
        <f t="shared" si="112"/>
        <v>11.5</v>
      </c>
      <c r="V3599" s="44">
        <v>0.23039999999999999</v>
      </c>
      <c r="W3599" s="33">
        <f t="shared" si="113"/>
        <v>8.85</v>
      </c>
    </row>
    <row r="3600" spans="4:23" x14ac:dyDescent="0.2">
      <c r="D3600" s="36" t="s">
        <v>3436</v>
      </c>
      <c r="E3600" s="14">
        <v>0.05</v>
      </c>
      <c r="S3600" s="37" t="s">
        <v>3436</v>
      </c>
      <c r="T3600" s="38" t="s">
        <v>2626</v>
      </c>
      <c r="U3600" s="39">
        <f t="shared" si="112"/>
        <v>11.5</v>
      </c>
      <c r="V3600" s="44">
        <v>0.23039999999999999</v>
      </c>
      <c r="W3600" s="33">
        <f t="shared" si="113"/>
        <v>8.85</v>
      </c>
    </row>
    <row r="3601" spans="4:23" x14ac:dyDescent="0.2">
      <c r="D3601" s="36" t="s">
        <v>3437</v>
      </c>
      <c r="E3601" s="14">
        <v>0.05</v>
      </c>
      <c r="S3601" s="37" t="s">
        <v>3437</v>
      </c>
      <c r="T3601" s="38" t="s">
        <v>2626</v>
      </c>
      <c r="U3601" s="39">
        <f t="shared" si="112"/>
        <v>11.5</v>
      </c>
      <c r="V3601" s="44">
        <v>0.23039999999999999</v>
      </c>
      <c r="W3601" s="33">
        <f t="shared" si="113"/>
        <v>8.85</v>
      </c>
    </row>
    <row r="3602" spans="4:23" x14ac:dyDescent="0.2">
      <c r="D3602" s="36" t="s">
        <v>3439</v>
      </c>
      <c r="E3602" s="14">
        <v>0.05</v>
      </c>
      <c r="S3602" s="37" t="s">
        <v>3439</v>
      </c>
      <c r="T3602" s="38" t="s">
        <v>2626</v>
      </c>
      <c r="U3602" s="39">
        <f t="shared" si="112"/>
        <v>11.5</v>
      </c>
      <c r="V3602" s="44">
        <v>0.23039999999999999</v>
      </c>
      <c r="W3602" s="33">
        <f t="shared" si="113"/>
        <v>8.85</v>
      </c>
    </row>
    <row r="3603" spans="4:23" x14ac:dyDescent="0.2">
      <c r="D3603" s="36" t="s">
        <v>3441</v>
      </c>
      <c r="E3603" s="14">
        <v>0.05</v>
      </c>
      <c r="S3603" s="37" t="s">
        <v>3441</v>
      </c>
      <c r="T3603" s="38" t="s">
        <v>2626</v>
      </c>
      <c r="U3603" s="39">
        <f t="shared" si="112"/>
        <v>11.5</v>
      </c>
      <c r="V3603" s="44">
        <v>0.23039999999999999</v>
      </c>
      <c r="W3603" s="33">
        <f t="shared" si="113"/>
        <v>8.85</v>
      </c>
    </row>
    <row r="3604" spans="4:23" x14ac:dyDescent="0.2">
      <c r="D3604" s="36" t="s">
        <v>3442</v>
      </c>
      <c r="E3604" s="14">
        <v>0.05</v>
      </c>
      <c r="S3604" s="37" t="s">
        <v>3442</v>
      </c>
      <c r="T3604" s="38" t="s">
        <v>2626</v>
      </c>
      <c r="U3604" s="39">
        <f t="shared" si="112"/>
        <v>11.5</v>
      </c>
      <c r="V3604" s="44">
        <v>0.23039999999999999</v>
      </c>
      <c r="W3604" s="33">
        <f t="shared" si="113"/>
        <v>8.85</v>
      </c>
    </row>
    <row r="3605" spans="4:23" x14ac:dyDescent="0.2">
      <c r="D3605" s="36" t="s">
        <v>3443</v>
      </c>
      <c r="E3605" s="14">
        <v>0.05</v>
      </c>
      <c r="S3605" s="37" t="s">
        <v>3443</v>
      </c>
      <c r="T3605" s="38" t="s">
        <v>2626</v>
      </c>
      <c r="U3605" s="39">
        <f t="shared" si="112"/>
        <v>11.5</v>
      </c>
      <c r="V3605" s="44">
        <v>0.23039999999999999</v>
      </c>
      <c r="W3605" s="33">
        <f t="shared" si="113"/>
        <v>8.85</v>
      </c>
    </row>
    <row r="3606" spans="4:23" x14ac:dyDescent="0.2">
      <c r="D3606" s="36" t="s">
        <v>3445</v>
      </c>
      <c r="E3606" s="14">
        <v>0.05</v>
      </c>
      <c r="S3606" s="37" t="s">
        <v>3445</v>
      </c>
      <c r="T3606" s="38" t="s">
        <v>2626</v>
      </c>
      <c r="U3606" s="39">
        <f t="shared" si="112"/>
        <v>11.5</v>
      </c>
      <c r="V3606" s="44">
        <v>0.23039999999999999</v>
      </c>
      <c r="W3606" s="33">
        <f t="shared" si="113"/>
        <v>8.85</v>
      </c>
    </row>
    <row r="3607" spans="4:23" x14ac:dyDescent="0.2">
      <c r="D3607" s="36" t="s">
        <v>3447</v>
      </c>
      <c r="E3607" s="14">
        <v>0.05</v>
      </c>
      <c r="S3607" s="37" t="s">
        <v>3447</v>
      </c>
      <c r="T3607" s="38" t="s">
        <v>2626</v>
      </c>
      <c r="U3607" s="39">
        <f t="shared" si="112"/>
        <v>11.5</v>
      </c>
      <c r="V3607" s="44">
        <v>0.23039999999999999</v>
      </c>
      <c r="W3607" s="33">
        <f t="shared" si="113"/>
        <v>8.85</v>
      </c>
    </row>
    <row r="3608" spans="4:23" x14ac:dyDescent="0.2">
      <c r="D3608" s="36" t="s">
        <v>3449</v>
      </c>
      <c r="E3608" s="14">
        <v>0.05</v>
      </c>
      <c r="S3608" s="37" t="s">
        <v>3449</v>
      </c>
      <c r="T3608" s="38" t="s">
        <v>2626</v>
      </c>
      <c r="U3608" s="39">
        <f t="shared" si="112"/>
        <v>11.5</v>
      </c>
      <c r="V3608" s="44">
        <v>0.23039999999999999</v>
      </c>
      <c r="W3608" s="33">
        <f t="shared" si="113"/>
        <v>8.85</v>
      </c>
    </row>
    <row r="3609" spans="4:23" x14ac:dyDescent="0.2">
      <c r="D3609" s="36" t="s">
        <v>3451</v>
      </c>
      <c r="E3609" s="14">
        <v>0.05</v>
      </c>
      <c r="S3609" s="37" t="s">
        <v>3451</v>
      </c>
      <c r="T3609" s="38" t="s">
        <v>2626</v>
      </c>
      <c r="U3609" s="39">
        <f t="shared" si="112"/>
        <v>11.5</v>
      </c>
      <c r="V3609" s="44">
        <v>0.23039999999999999</v>
      </c>
      <c r="W3609" s="33">
        <f t="shared" si="113"/>
        <v>8.85</v>
      </c>
    </row>
    <row r="3610" spans="4:23" x14ac:dyDescent="0.2">
      <c r="D3610" s="36" t="s">
        <v>3453</v>
      </c>
      <c r="E3610" s="14">
        <v>0.05</v>
      </c>
      <c r="S3610" s="37" t="s">
        <v>3453</v>
      </c>
      <c r="T3610" s="38" t="s">
        <v>2626</v>
      </c>
      <c r="U3610" s="39">
        <f t="shared" si="112"/>
        <v>11.5</v>
      </c>
      <c r="V3610" s="44">
        <v>0.23039999999999999</v>
      </c>
      <c r="W3610" s="33">
        <f t="shared" si="113"/>
        <v>8.85</v>
      </c>
    </row>
    <row r="3611" spans="4:23" x14ac:dyDescent="0.2">
      <c r="D3611" s="36" t="s">
        <v>3455</v>
      </c>
      <c r="E3611" s="14">
        <v>0.05</v>
      </c>
      <c r="S3611" s="37" t="s">
        <v>3455</v>
      </c>
      <c r="T3611" s="38" t="s">
        <v>2626</v>
      </c>
      <c r="U3611" s="39">
        <f t="shared" si="112"/>
        <v>11.5</v>
      </c>
      <c r="V3611" s="44">
        <v>0.23039999999999999</v>
      </c>
      <c r="W3611" s="33">
        <f t="shared" si="113"/>
        <v>8.85</v>
      </c>
    </row>
    <row r="3612" spans="4:23" x14ac:dyDescent="0.2">
      <c r="D3612" s="36" t="s">
        <v>3456</v>
      </c>
      <c r="E3612" s="14">
        <v>0.05</v>
      </c>
      <c r="S3612" s="37" t="s">
        <v>3456</v>
      </c>
      <c r="T3612" s="38" t="s">
        <v>2626</v>
      </c>
      <c r="U3612" s="39">
        <f t="shared" si="112"/>
        <v>11.5</v>
      </c>
      <c r="V3612" s="44">
        <v>0.23039999999999999</v>
      </c>
      <c r="W3612" s="33">
        <f t="shared" si="113"/>
        <v>8.85</v>
      </c>
    </row>
    <row r="3613" spans="4:23" x14ac:dyDescent="0.2">
      <c r="D3613" s="36" t="s">
        <v>3457</v>
      </c>
      <c r="E3613" s="14">
        <v>0.05</v>
      </c>
      <c r="S3613" s="37" t="s">
        <v>3457</v>
      </c>
      <c r="T3613" s="38" t="s">
        <v>2626</v>
      </c>
      <c r="U3613" s="39">
        <f t="shared" si="112"/>
        <v>11.5</v>
      </c>
      <c r="V3613" s="44">
        <v>0.23039999999999999</v>
      </c>
      <c r="W3613" s="33">
        <f t="shared" si="113"/>
        <v>8.85</v>
      </c>
    </row>
    <row r="3614" spans="4:23" x14ac:dyDescent="0.2">
      <c r="D3614" s="36" t="s">
        <v>3458</v>
      </c>
      <c r="E3614" s="14">
        <v>0.05</v>
      </c>
      <c r="S3614" s="37" t="s">
        <v>3458</v>
      </c>
      <c r="T3614" s="38" t="s">
        <v>2626</v>
      </c>
      <c r="U3614" s="39">
        <f t="shared" si="112"/>
        <v>11.5</v>
      </c>
      <c r="V3614" s="44">
        <v>0.23039999999999999</v>
      </c>
      <c r="W3614" s="33">
        <f t="shared" si="113"/>
        <v>8.85</v>
      </c>
    </row>
    <row r="3615" spans="4:23" x14ac:dyDescent="0.2">
      <c r="D3615" s="36" t="s">
        <v>3460</v>
      </c>
      <c r="E3615" s="14">
        <v>0.05</v>
      </c>
      <c r="S3615" s="37" t="s">
        <v>3460</v>
      </c>
      <c r="T3615" s="38" t="s">
        <v>2626</v>
      </c>
      <c r="U3615" s="39">
        <f t="shared" si="112"/>
        <v>11.5</v>
      </c>
      <c r="V3615" s="44">
        <v>0.23039999999999999</v>
      </c>
      <c r="W3615" s="33">
        <f t="shared" si="113"/>
        <v>8.85</v>
      </c>
    </row>
    <row r="3616" spans="4:23" x14ac:dyDescent="0.2">
      <c r="D3616" s="36" t="s">
        <v>3462</v>
      </c>
      <c r="E3616" s="14">
        <v>0.05</v>
      </c>
      <c r="S3616" s="37" t="s">
        <v>3462</v>
      </c>
      <c r="T3616" s="38" t="s">
        <v>2626</v>
      </c>
      <c r="U3616" s="39">
        <f t="shared" si="112"/>
        <v>11.5</v>
      </c>
      <c r="V3616" s="44">
        <v>0.23039999999999999</v>
      </c>
      <c r="W3616" s="33">
        <f t="shared" si="113"/>
        <v>8.85</v>
      </c>
    </row>
    <row r="3617" spans="4:23" x14ac:dyDescent="0.2">
      <c r="D3617" s="36" t="s">
        <v>3463</v>
      </c>
      <c r="E3617" s="14">
        <v>0.05</v>
      </c>
      <c r="S3617" s="37" t="s">
        <v>3463</v>
      </c>
      <c r="T3617" s="38" t="s">
        <v>2626</v>
      </c>
      <c r="U3617" s="39">
        <f t="shared" si="112"/>
        <v>11.5</v>
      </c>
      <c r="V3617" s="44">
        <v>0.23039999999999999</v>
      </c>
      <c r="W3617" s="33">
        <f t="shared" si="113"/>
        <v>8.85</v>
      </c>
    </row>
    <row r="3618" spans="4:23" x14ac:dyDescent="0.2">
      <c r="D3618" s="36" t="s">
        <v>3465</v>
      </c>
      <c r="E3618" s="14">
        <v>0.05</v>
      </c>
      <c r="S3618" s="37" t="s">
        <v>3465</v>
      </c>
      <c r="T3618" s="38" t="s">
        <v>2626</v>
      </c>
      <c r="U3618" s="39">
        <f t="shared" si="112"/>
        <v>11.5</v>
      </c>
      <c r="V3618" s="44">
        <v>0.23039999999999999</v>
      </c>
      <c r="W3618" s="33">
        <f t="shared" si="113"/>
        <v>8.85</v>
      </c>
    </row>
    <row r="3619" spans="4:23" x14ac:dyDescent="0.2">
      <c r="D3619" s="36" t="s">
        <v>3466</v>
      </c>
      <c r="E3619" s="14">
        <v>0.05</v>
      </c>
      <c r="S3619" s="37" t="s">
        <v>3466</v>
      </c>
      <c r="T3619" s="38" t="s">
        <v>2626</v>
      </c>
      <c r="U3619" s="39">
        <f t="shared" si="112"/>
        <v>11.5</v>
      </c>
      <c r="V3619" s="44">
        <v>0.23039999999999999</v>
      </c>
      <c r="W3619" s="33">
        <f t="shared" si="113"/>
        <v>8.85</v>
      </c>
    </row>
    <row r="3620" spans="4:23" x14ac:dyDescent="0.2">
      <c r="D3620" s="36" t="s">
        <v>3467</v>
      </c>
      <c r="E3620" s="14">
        <v>0.05</v>
      </c>
      <c r="S3620" s="37" t="s">
        <v>3467</v>
      </c>
      <c r="T3620" s="38" t="s">
        <v>2626</v>
      </c>
      <c r="U3620" s="39">
        <f t="shared" si="112"/>
        <v>11.5</v>
      </c>
      <c r="V3620" s="44">
        <v>0.23039999999999999</v>
      </c>
      <c r="W3620" s="33">
        <f t="shared" si="113"/>
        <v>8.85</v>
      </c>
    </row>
    <row r="3621" spans="4:23" x14ac:dyDescent="0.2">
      <c r="D3621" s="36" t="s">
        <v>3468</v>
      </c>
      <c r="E3621" s="14">
        <v>0.05</v>
      </c>
      <c r="S3621" s="37" t="s">
        <v>3468</v>
      </c>
      <c r="T3621" s="38" t="s">
        <v>2626</v>
      </c>
      <c r="U3621" s="39">
        <f t="shared" si="112"/>
        <v>11.5</v>
      </c>
      <c r="V3621" s="44">
        <v>0.23039999999999999</v>
      </c>
      <c r="W3621" s="33">
        <f t="shared" si="113"/>
        <v>8.85</v>
      </c>
    </row>
    <row r="3622" spans="4:23" x14ac:dyDescent="0.2">
      <c r="D3622" s="36" t="s">
        <v>5608</v>
      </c>
      <c r="E3622" s="14">
        <v>0.05</v>
      </c>
      <c r="S3622" s="37" t="s">
        <v>5608</v>
      </c>
      <c r="T3622" s="38" t="s">
        <v>2626</v>
      </c>
      <c r="U3622" s="39">
        <f t="shared" ref="U3622:U3685" si="114">$T$1</f>
        <v>11.5</v>
      </c>
      <c r="V3622" s="44">
        <v>0.23039999999999999</v>
      </c>
      <c r="W3622" s="33">
        <f t="shared" si="113"/>
        <v>8.85</v>
      </c>
    </row>
    <row r="3623" spans="4:23" x14ac:dyDescent="0.2">
      <c r="D3623" s="36" t="s">
        <v>5609</v>
      </c>
      <c r="E3623" s="14">
        <v>0.05</v>
      </c>
      <c r="S3623" s="37" t="s">
        <v>5609</v>
      </c>
      <c r="T3623" s="38" t="s">
        <v>2626</v>
      </c>
      <c r="U3623" s="39">
        <f t="shared" si="114"/>
        <v>11.5</v>
      </c>
      <c r="V3623" s="44">
        <v>0.23039999999999999</v>
      </c>
      <c r="W3623" s="33">
        <f t="shared" si="113"/>
        <v>8.85</v>
      </c>
    </row>
    <row r="3624" spans="4:23" x14ac:dyDescent="0.2">
      <c r="D3624" s="36" t="s">
        <v>5610</v>
      </c>
      <c r="E3624" s="14">
        <v>0.05</v>
      </c>
      <c r="S3624" s="37" t="s">
        <v>5610</v>
      </c>
      <c r="T3624" s="38" t="s">
        <v>2626</v>
      </c>
      <c r="U3624" s="39">
        <f t="shared" si="114"/>
        <v>11.5</v>
      </c>
      <c r="V3624" s="44">
        <v>0.23039999999999999</v>
      </c>
      <c r="W3624" s="33">
        <f t="shared" si="113"/>
        <v>8.85</v>
      </c>
    </row>
    <row r="3625" spans="4:23" x14ac:dyDescent="0.2">
      <c r="D3625" s="36" t="s">
        <v>5611</v>
      </c>
      <c r="E3625" s="14">
        <v>0.05</v>
      </c>
      <c r="S3625" s="37" t="s">
        <v>5611</v>
      </c>
      <c r="T3625" s="38" t="s">
        <v>2626</v>
      </c>
      <c r="U3625" s="39">
        <f t="shared" si="114"/>
        <v>11.5</v>
      </c>
      <c r="V3625" s="44">
        <v>0.23039999999999999</v>
      </c>
      <c r="W3625" s="33">
        <f t="shared" si="113"/>
        <v>8.85</v>
      </c>
    </row>
    <row r="3626" spans="4:23" x14ac:dyDescent="0.2">
      <c r="D3626" s="36" t="s">
        <v>5613</v>
      </c>
      <c r="E3626" s="14">
        <v>0.05</v>
      </c>
      <c r="S3626" s="37" t="s">
        <v>5613</v>
      </c>
      <c r="T3626" s="38" t="s">
        <v>2626</v>
      </c>
      <c r="U3626" s="39">
        <f t="shared" si="114"/>
        <v>11.5</v>
      </c>
      <c r="V3626" s="44">
        <v>0.23039999999999999</v>
      </c>
      <c r="W3626" s="33">
        <f t="shared" si="113"/>
        <v>8.85</v>
      </c>
    </row>
    <row r="3627" spans="4:23" x14ac:dyDescent="0.2">
      <c r="D3627" s="36" t="s">
        <v>6979</v>
      </c>
      <c r="E3627" s="14">
        <v>0.05</v>
      </c>
      <c r="S3627" s="37" t="s">
        <v>6979</v>
      </c>
      <c r="T3627" s="38" t="s">
        <v>2626</v>
      </c>
      <c r="U3627" s="39">
        <f t="shared" si="114"/>
        <v>11.5</v>
      </c>
      <c r="V3627" s="44">
        <v>0.23039999999999999</v>
      </c>
      <c r="W3627" s="33">
        <f t="shared" si="113"/>
        <v>8.85</v>
      </c>
    </row>
    <row r="3628" spans="4:23" x14ac:dyDescent="0.2">
      <c r="D3628" s="36" t="s">
        <v>6980</v>
      </c>
      <c r="E3628" s="14">
        <v>0.05</v>
      </c>
      <c r="S3628" s="37" t="s">
        <v>6980</v>
      </c>
      <c r="T3628" s="38" t="s">
        <v>2626</v>
      </c>
      <c r="U3628" s="39">
        <f t="shared" si="114"/>
        <v>11.5</v>
      </c>
      <c r="V3628" s="44">
        <v>0.23039999999999999</v>
      </c>
      <c r="W3628" s="33">
        <f t="shared" si="113"/>
        <v>8.85</v>
      </c>
    </row>
    <row r="3629" spans="4:23" x14ac:dyDescent="0.2">
      <c r="D3629" s="36" t="s">
        <v>6981</v>
      </c>
      <c r="E3629" s="14">
        <v>0.05</v>
      </c>
      <c r="S3629" s="37" t="s">
        <v>6981</v>
      </c>
      <c r="T3629" s="38" t="s">
        <v>2626</v>
      </c>
      <c r="U3629" s="39">
        <f t="shared" si="114"/>
        <v>11.5</v>
      </c>
      <c r="V3629" s="44">
        <v>0.23039999999999999</v>
      </c>
      <c r="W3629" s="33">
        <f t="shared" si="113"/>
        <v>8.85</v>
      </c>
    </row>
    <row r="3630" spans="4:23" x14ac:dyDescent="0.2">
      <c r="D3630" s="36" t="s">
        <v>6982</v>
      </c>
      <c r="E3630" s="14">
        <v>0.05</v>
      </c>
      <c r="S3630" s="37" t="s">
        <v>6982</v>
      </c>
      <c r="T3630" s="38" t="s">
        <v>2626</v>
      </c>
      <c r="U3630" s="39">
        <f t="shared" si="114"/>
        <v>11.5</v>
      </c>
      <c r="V3630" s="44">
        <v>0.23039999999999999</v>
      </c>
      <c r="W3630" s="33">
        <f t="shared" si="113"/>
        <v>8.85</v>
      </c>
    </row>
    <row r="3631" spans="4:23" x14ac:dyDescent="0.2">
      <c r="D3631" s="36" t="s">
        <v>6984</v>
      </c>
      <c r="E3631" s="14">
        <v>0.05</v>
      </c>
      <c r="S3631" s="37" t="s">
        <v>6984</v>
      </c>
      <c r="T3631" s="38" t="s">
        <v>2626</v>
      </c>
      <c r="U3631" s="39">
        <f t="shared" si="114"/>
        <v>11.5</v>
      </c>
      <c r="V3631" s="44">
        <v>0.23039999999999999</v>
      </c>
      <c r="W3631" s="33">
        <f t="shared" si="113"/>
        <v>8.85</v>
      </c>
    </row>
    <row r="3632" spans="4:23" x14ac:dyDescent="0.2">
      <c r="D3632" s="36" t="s">
        <v>6986</v>
      </c>
      <c r="E3632" s="14">
        <v>0.05</v>
      </c>
      <c r="S3632" s="37" t="s">
        <v>6986</v>
      </c>
      <c r="T3632" s="38" t="s">
        <v>2626</v>
      </c>
      <c r="U3632" s="39">
        <f t="shared" si="114"/>
        <v>11.5</v>
      </c>
      <c r="V3632" s="44">
        <v>0.23039999999999999</v>
      </c>
      <c r="W3632" s="33">
        <f t="shared" si="113"/>
        <v>8.85</v>
      </c>
    </row>
    <row r="3633" spans="4:23" x14ac:dyDescent="0.2">
      <c r="D3633" s="36" t="s">
        <v>6988</v>
      </c>
      <c r="E3633" s="14">
        <v>0.05</v>
      </c>
      <c r="S3633" s="37" t="s">
        <v>6988</v>
      </c>
      <c r="T3633" s="38" t="s">
        <v>2626</v>
      </c>
      <c r="U3633" s="39">
        <f t="shared" si="114"/>
        <v>11.5</v>
      </c>
      <c r="V3633" s="44">
        <v>0.23039999999999999</v>
      </c>
      <c r="W3633" s="33">
        <f t="shared" si="113"/>
        <v>8.85</v>
      </c>
    </row>
    <row r="3634" spans="4:23" x14ac:dyDescent="0.2">
      <c r="D3634" s="36" t="s">
        <v>6990</v>
      </c>
      <c r="E3634" s="14">
        <v>0.05</v>
      </c>
      <c r="S3634" s="37" t="s">
        <v>6990</v>
      </c>
      <c r="T3634" s="38" t="s">
        <v>2626</v>
      </c>
      <c r="U3634" s="39">
        <f t="shared" si="114"/>
        <v>11.5</v>
      </c>
      <c r="V3634" s="44">
        <v>0.23039999999999999</v>
      </c>
      <c r="W3634" s="33">
        <f t="shared" si="113"/>
        <v>8.85</v>
      </c>
    </row>
    <row r="3635" spans="4:23" x14ac:dyDescent="0.2">
      <c r="D3635" s="36" t="s">
        <v>6992</v>
      </c>
      <c r="E3635" s="14">
        <v>0.05</v>
      </c>
      <c r="S3635" s="37" t="s">
        <v>6992</v>
      </c>
      <c r="T3635" s="38" t="s">
        <v>2626</v>
      </c>
      <c r="U3635" s="39">
        <f t="shared" si="114"/>
        <v>11.5</v>
      </c>
      <c r="V3635" s="44">
        <v>0.23039999999999999</v>
      </c>
      <c r="W3635" s="33">
        <f t="shared" si="113"/>
        <v>8.85</v>
      </c>
    </row>
    <row r="3636" spans="4:23" x14ac:dyDescent="0.2">
      <c r="D3636" s="36" t="s">
        <v>6994</v>
      </c>
      <c r="E3636" s="14">
        <v>0.05</v>
      </c>
      <c r="S3636" s="37" t="s">
        <v>6994</v>
      </c>
      <c r="T3636" s="38" t="s">
        <v>2626</v>
      </c>
      <c r="U3636" s="39">
        <f t="shared" si="114"/>
        <v>11.5</v>
      </c>
      <c r="V3636" s="44">
        <v>0.23039999999999999</v>
      </c>
      <c r="W3636" s="33">
        <f t="shared" si="113"/>
        <v>8.85</v>
      </c>
    </row>
    <row r="3637" spans="4:23" x14ac:dyDescent="0.2">
      <c r="D3637" s="36" t="s">
        <v>6958</v>
      </c>
      <c r="E3637" s="14">
        <v>0.05</v>
      </c>
      <c r="S3637" s="37" t="s">
        <v>6958</v>
      </c>
      <c r="T3637" s="38" t="s">
        <v>2626</v>
      </c>
      <c r="U3637" s="39">
        <f t="shared" si="114"/>
        <v>11.5</v>
      </c>
      <c r="V3637" s="44">
        <v>0.23039999999999999</v>
      </c>
      <c r="W3637" s="33">
        <f t="shared" si="113"/>
        <v>8.85</v>
      </c>
    </row>
    <row r="3638" spans="4:23" x14ac:dyDescent="0.2">
      <c r="D3638" s="36" t="s">
        <v>6960</v>
      </c>
      <c r="E3638" s="14">
        <v>0.05</v>
      </c>
      <c r="S3638" s="37" t="s">
        <v>6960</v>
      </c>
      <c r="T3638" s="38" t="s">
        <v>2626</v>
      </c>
      <c r="U3638" s="39">
        <f t="shared" si="114"/>
        <v>11.5</v>
      </c>
      <c r="V3638" s="44">
        <v>0.23039999999999999</v>
      </c>
      <c r="W3638" s="33">
        <f t="shared" si="113"/>
        <v>8.85</v>
      </c>
    </row>
    <row r="3639" spans="4:23" x14ac:dyDescent="0.2">
      <c r="D3639" s="36" t="s">
        <v>6962</v>
      </c>
      <c r="E3639" s="14">
        <v>0.05</v>
      </c>
      <c r="S3639" s="37" t="s">
        <v>6962</v>
      </c>
      <c r="T3639" s="38" t="s">
        <v>2626</v>
      </c>
      <c r="U3639" s="39">
        <f t="shared" si="114"/>
        <v>11.5</v>
      </c>
      <c r="V3639" s="44">
        <v>0.23039999999999999</v>
      </c>
      <c r="W3639" s="33">
        <f t="shared" si="113"/>
        <v>8.85</v>
      </c>
    </row>
    <row r="3640" spans="4:23" x14ac:dyDescent="0.2">
      <c r="D3640" s="36" t="s">
        <v>6964</v>
      </c>
      <c r="E3640" s="14">
        <v>0.05</v>
      </c>
      <c r="S3640" s="37" t="s">
        <v>6964</v>
      </c>
      <c r="T3640" s="38" t="s">
        <v>2626</v>
      </c>
      <c r="U3640" s="39">
        <f t="shared" si="114"/>
        <v>11.5</v>
      </c>
      <c r="V3640" s="44">
        <v>0.23039999999999999</v>
      </c>
      <c r="W3640" s="33">
        <f t="shared" si="113"/>
        <v>8.85</v>
      </c>
    </row>
    <row r="3641" spans="4:23" x14ac:dyDescent="0.2">
      <c r="D3641" s="36" t="s">
        <v>6966</v>
      </c>
      <c r="E3641" s="14">
        <v>0.05</v>
      </c>
      <c r="S3641" s="37" t="s">
        <v>6966</v>
      </c>
      <c r="T3641" s="38" t="s">
        <v>2626</v>
      </c>
      <c r="U3641" s="39">
        <f t="shared" si="114"/>
        <v>11.5</v>
      </c>
      <c r="V3641" s="44">
        <v>0.23039999999999999</v>
      </c>
      <c r="W3641" s="33">
        <f t="shared" si="113"/>
        <v>8.85</v>
      </c>
    </row>
    <row r="3642" spans="4:23" x14ac:dyDescent="0.2">
      <c r="D3642" s="36" t="s">
        <v>6967</v>
      </c>
      <c r="E3642" s="14">
        <v>0.05</v>
      </c>
      <c r="S3642" s="37" t="s">
        <v>6967</v>
      </c>
      <c r="T3642" s="38" t="s">
        <v>2626</v>
      </c>
      <c r="U3642" s="39">
        <f t="shared" si="114"/>
        <v>11.5</v>
      </c>
      <c r="V3642" s="44">
        <v>0.23039999999999999</v>
      </c>
      <c r="W3642" s="33">
        <f t="shared" si="113"/>
        <v>8.85</v>
      </c>
    </row>
    <row r="3643" spans="4:23" x14ac:dyDescent="0.2">
      <c r="D3643" s="36" t="s">
        <v>6969</v>
      </c>
      <c r="E3643" s="14">
        <v>0.05</v>
      </c>
      <c r="S3643" s="37" t="s">
        <v>6969</v>
      </c>
      <c r="T3643" s="38" t="s">
        <v>2626</v>
      </c>
      <c r="U3643" s="39">
        <f t="shared" si="114"/>
        <v>11.5</v>
      </c>
      <c r="V3643" s="44">
        <v>0.23039999999999999</v>
      </c>
      <c r="W3643" s="33">
        <f t="shared" si="113"/>
        <v>8.85</v>
      </c>
    </row>
    <row r="3644" spans="4:23" x14ac:dyDescent="0.2">
      <c r="D3644" s="36" t="s">
        <v>6971</v>
      </c>
      <c r="E3644" s="14">
        <v>0.05</v>
      </c>
      <c r="S3644" s="37" t="s">
        <v>6971</v>
      </c>
      <c r="T3644" s="38" t="s">
        <v>2626</v>
      </c>
      <c r="U3644" s="39">
        <f t="shared" si="114"/>
        <v>11.5</v>
      </c>
      <c r="V3644" s="44">
        <v>0.23039999999999999</v>
      </c>
      <c r="W3644" s="33">
        <f t="shared" si="113"/>
        <v>8.85</v>
      </c>
    </row>
    <row r="3645" spans="4:23" x14ac:dyDescent="0.2">
      <c r="D3645" s="36" t="s">
        <v>6973</v>
      </c>
      <c r="E3645" s="14">
        <v>0.05</v>
      </c>
      <c r="S3645" s="37" t="s">
        <v>6973</v>
      </c>
      <c r="T3645" s="38" t="s">
        <v>2626</v>
      </c>
      <c r="U3645" s="39">
        <f t="shared" si="114"/>
        <v>11.5</v>
      </c>
      <c r="V3645" s="44">
        <v>0.23039999999999999</v>
      </c>
      <c r="W3645" s="33">
        <f t="shared" si="113"/>
        <v>8.85</v>
      </c>
    </row>
    <row r="3646" spans="4:23" x14ac:dyDescent="0.2">
      <c r="D3646" s="36" t="s">
        <v>6974</v>
      </c>
      <c r="E3646" s="14">
        <v>0.05</v>
      </c>
      <c r="S3646" s="37" t="s">
        <v>6974</v>
      </c>
      <c r="T3646" s="38" t="s">
        <v>2626</v>
      </c>
      <c r="U3646" s="39">
        <f t="shared" si="114"/>
        <v>11.5</v>
      </c>
      <c r="V3646" s="44">
        <v>0.23039999999999999</v>
      </c>
      <c r="W3646" s="33">
        <f t="shared" si="113"/>
        <v>8.85</v>
      </c>
    </row>
    <row r="3647" spans="4:23" x14ac:dyDescent="0.2">
      <c r="D3647" s="36" t="s">
        <v>6976</v>
      </c>
      <c r="E3647" s="14">
        <v>0.05</v>
      </c>
      <c r="S3647" s="37" t="s">
        <v>6976</v>
      </c>
      <c r="T3647" s="38" t="s">
        <v>2626</v>
      </c>
      <c r="U3647" s="39">
        <f t="shared" si="114"/>
        <v>11.5</v>
      </c>
      <c r="V3647" s="44">
        <v>0.23039999999999999</v>
      </c>
      <c r="W3647" s="33">
        <f t="shared" si="113"/>
        <v>8.85</v>
      </c>
    </row>
    <row r="3648" spans="4:23" x14ac:dyDescent="0.2">
      <c r="D3648" s="36" t="s">
        <v>6978</v>
      </c>
      <c r="E3648" s="14">
        <v>0.05</v>
      </c>
      <c r="S3648" s="37" t="s">
        <v>6978</v>
      </c>
      <c r="T3648" s="38" t="s">
        <v>2626</v>
      </c>
      <c r="U3648" s="39">
        <f t="shared" si="114"/>
        <v>11.5</v>
      </c>
      <c r="V3648" s="44">
        <v>0.23039999999999999</v>
      </c>
      <c r="W3648" s="33">
        <f t="shared" si="113"/>
        <v>8.85</v>
      </c>
    </row>
    <row r="3649" spans="4:23" x14ac:dyDescent="0.2">
      <c r="D3649" s="36" t="s">
        <v>5201</v>
      </c>
      <c r="E3649" s="14">
        <v>0.05</v>
      </c>
      <c r="S3649" s="37" t="s">
        <v>5201</v>
      </c>
      <c r="T3649" s="38" t="s">
        <v>2626</v>
      </c>
      <c r="U3649" s="39">
        <f t="shared" si="114"/>
        <v>11.5</v>
      </c>
      <c r="V3649" s="44">
        <v>0.23039999999999999</v>
      </c>
      <c r="W3649" s="33">
        <f t="shared" si="113"/>
        <v>8.85</v>
      </c>
    </row>
    <row r="3650" spans="4:23" x14ac:dyDescent="0.2">
      <c r="D3650" s="36" t="s">
        <v>5203</v>
      </c>
      <c r="E3650" s="14">
        <v>0.05</v>
      </c>
      <c r="S3650" s="37" t="s">
        <v>5203</v>
      </c>
      <c r="T3650" s="38" t="s">
        <v>2626</v>
      </c>
      <c r="U3650" s="39">
        <f t="shared" si="114"/>
        <v>11.5</v>
      </c>
      <c r="V3650" s="44">
        <v>0.23039999999999999</v>
      </c>
      <c r="W3650" s="33">
        <f t="shared" si="113"/>
        <v>8.85</v>
      </c>
    </row>
    <row r="3651" spans="4:23" x14ac:dyDescent="0.2">
      <c r="D3651" s="36" t="s">
        <v>5204</v>
      </c>
      <c r="E3651" s="14">
        <v>0.05</v>
      </c>
      <c r="S3651" s="37" t="s">
        <v>5204</v>
      </c>
      <c r="T3651" s="38" t="s">
        <v>2626</v>
      </c>
      <c r="U3651" s="39">
        <f t="shared" si="114"/>
        <v>11.5</v>
      </c>
      <c r="V3651" s="44">
        <v>0.23039999999999999</v>
      </c>
      <c r="W3651" s="33">
        <f t="shared" si="113"/>
        <v>8.85</v>
      </c>
    </row>
    <row r="3652" spans="4:23" x14ac:dyDescent="0.2">
      <c r="D3652" s="36" t="s">
        <v>5206</v>
      </c>
      <c r="E3652" s="14">
        <v>0.05</v>
      </c>
      <c r="S3652" s="37" t="s">
        <v>5206</v>
      </c>
      <c r="T3652" s="38" t="s">
        <v>2626</v>
      </c>
      <c r="U3652" s="39">
        <f t="shared" si="114"/>
        <v>11.5</v>
      </c>
      <c r="V3652" s="44">
        <v>0.23039999999999999</v>
      </c>
      <c r="W3652" s="33">
        <f t="shared" si="113"/>
        <v>8.85</v>
      </c>
    </row>
    <row r="3653" spans="4:23" x14ac:dyDescent="0.2">
      <c r="D3653" s="36" t="s">
        <v>5208</v>
      </c>
      <c r="E3653" s="14">
        <v>0.05</v>
      </c>
      <c r="S3653" s="37" t="s">
        <v>5208</v>
      </c>
      <c r="T3653" s="38" t="s">
        <v>2626</v>
      </c>
      <c r="U3653" s="39">
        <f t="shared" si="114"/>
        <v>11.5</v>
      </c>
      <c r="V3653" s="44">
        <v>0.23039999999999999</v>
      </c>
      <c r="W3653" s="33">
        <f t="shared" ref="W3653:W3716" si="115">ROUND(U3653*IF(V3653=1,1,(1-V3653)),3)</f>
        <v>8.85</v>
      </c>
    </row>
    <row r="3654" spans="4:23" x14ac:dyDescent="0.2">
      <c r="D3654" s="36" t="s">
        <v>5210</v>
      </c>
      <c r="E3654" s="14">
        <v>0.05</v>
      </c>
      <c r="S3654" s="37" t="s">
        <v>5210</v>
      </c>
      <c r="T3654" s="38" t="s">
        <v>2626</v>
      </c>
      <c r="U3654" s="39">
        <f t="shared" si="114"/>
        <v>11.5</v>
      </c>
      <c r="V3654" s="44">
        <v>0.23039999999999999</v>
      </c>
      <c r="W3654" s="33">
        <f t="shared" si="115"/>
        <v>8.85</v>
      </c>
    </row>
    <row r="3655" spans="4:23" x14ac:dyDescent="0.2">
      <c r="D3655" s="36" t="s">
        <v>5211</v>
      </c>
      <c r="E3655" s="14">
        <v>0.05</v>
      </c>
      <c r="S3655" s="37" t="s">
        <v>5211</v>
      </c>
      <c r="T3655" s="38" t="s">
        <v>2626</v>
      </c>
      <c r="U3655" s="39">
        <f t="shared" si="114"/>
        <v>11.5</v>
      </c>
      <c r="V3655" s="44">
        <v>0.23039999999999999</v>
      </c>
      <c r="W3655" s="33">
        <f t="shared" si="115"/>
        <v>8.85</v>
      </c>
    </row>
    <row r="3656" spans="4:23" x14ac:dyDescent="0.2">
      <c r="D3656" s="36" t="s">
        <v>5213</v>
      </c>
      <c r="E3656" s="14">
        <v>0.05</v>
      </c>
      <c r="S3656" s="37" t="s">
        <v>5213</v>
      </c>
      <c r="T3656" s="38" t="s">
        <v>2626</v>
      </c>
      <c r="U3656" s="39">
        <f t="shared" si="114"/>
        <v>11.5</v>
      </c>
      <c r="V3656" s="44">
        <v>0.23039999999999999</v>
      </c>
      <c r="W3656" s="33">
        <f t="shared" si="115"/>
        <v>8.85</v>
      </c>
    </row>
    <row r="3657" spans="4:23" x14ac:dyDescent="0.2">
      <c r="D3657" s="36" t="s">
        <v>5214</v>
      </c>
      <c r="E3657" s="14">
        <v>0.05</v>
      </c>
      <c r="S3657" s="37" t="s">
        <v>5214</v>
      </c>
      <c r="T3657" s="38" t="s">
        <v>2626</v>
      </c>
      <c r="U3657" s="39">
        <f t="shared" si="114"/>
        <v>11.5</v>
      </c>
      <c r="V3657" s="44">
        <v>0.23039999999999999</v>
      </c>
      <c r="W3657" s="33">
        <f t="shared" si="115"/>
        <v>8.85</v>
      </c>
    </row>
    <row r="3658" spans="4:23" x14ac:dyDescent="0.2">
      <c r="D3658" s="36" t="s">
        <v>5215</v>
      </c>
      <c r="E3658" s="14">
        <v>0.05</v>
      </c>
      <c r="S3658" s="37" t="s">
        <v>5215</v>
      </c>
      <c r="T3658" s="38" t="s">
        <v>2626</v>
      </c>
      <c r="U3658" s="39">
        <f t="shared" si="114"/>
        <v>11.5</v>
      </c>
      <c r="V3658" s="44">
        <v>0.23039999999999999</v>
      </c>
      <c r="W3658" s="33">
        <f t="shared" si="115"/>
        <v>8.85</v>
      </c>
    </row>
    <row r="3659" spans="4:23" x14ac:dyDescent="0.2">
      <c r="D3659" s="36" t="s">
        <v>5217</v>
      </c>
      <c r="E3659" s="14">
        <v>0.05</v>
      </c>
      <c r="S3659" s="37" t="s">
        <v>5217</v>
      </c>
      <c r="T3659" s="38" t="s">
        <v>2626</v>
      </c>
      <c r="U3659" s="39">
        <f t="shared" si="114"/>
        <v>11.5</v>
      </c>
      <c r="V3659" s="44">
        <v>0.23039999999999999</v>
      </c>
      <c r="W3659" s="33">
        <f t="shared" si="115"/>
        <v>8.85</v>
      </c>
    </row>
    <row r="3660" spans="4:23" x14ac:dyDescent="0.2">
      <c r="D3660" s="36" t="s">
        <v>5219</v>
      </c>
      <c r="E3660" s="14">
        <v>0.05</v>
      </c>
      <c r="S3660" s="37" t="s">
        <v>5219</v>
      </c>
      <c r="T3660" s="38" t="s">
        <v>2626</v>
      </c>
      <c r="U3660" s="39">
        <f t="shared" si="114"/>
        <v>11.5</v>
      </c>
      <c r="V3660" s="44">
        <v>0.23039999999999999</v>
      </c>
      <c r="W3660" s="33">
        <f t="shared" si="115"/>
        <v>8.85</v>
      </c>
    </row>
    <row r="3661" spans="4:23" x14ac:dyDescent="0.2">
      <c r="D3661" s="36" t="s">
        <v>5221</v>
      </c>
      <c r="E3661" s="14">
        <v>0.05</v>
      </c>
      <c r="S3661" s="37" t="s">
        <v>5221</v>
      </c>
      <c r="T3661" s="38" t="s">
        <v>2626</v>
      </c>
      <c r="U3661" s="39">
        <f t="shared" si="114"/>
        <v>11.5</v>
      </c>
      <c r="V3661" s="44">
        <v>0.23039999999999999</v>
      </c>
      <c r="W3661" s="33">
        <f t="shared" si="115"/>
        <v>8.85</v>
      </c>
    </row>
    <row r="3662" spans="4:23" x14ac:dyDescent="0.2">
      <c r="D3662" s="36" t="s">
        <v>5223</v>
      </c>
      <c r="E3662" s="14">
        <v>0.05</v>
      </c>
      <c r="S3662" s="37" t="s">
        <v>5223</v>
      </c>
      <c r="T3662" s="38" t="s">
        <v>2626</v>
      </c>
      <c r="U3662" s="39">
        <f t="shared" si="114"/>
        <v>11.5</v>
      </c>
      <c r="V3662" s="44">
        <v>0.23039999999999999</v>
      </c>
      <c r="W3662" s="33">
        <f t="shared" si="115"/>
        <v>8.85</v>
      </c>
    </row>
    <row r="3663" spans="4:23" x14ac:dyDescent="0.2">
      <c r="D3663" s="36" t="s">
        <v>5225</v>
      </c>
      <c r="E3663" s="14">
        <v>0.05</v>
      </c>
      <c r="S3663" s="37" t="s">
        <v>5225</v>
      </c>
      <c r="T3663" s="38" t="s">
        <v>2626</v>
      </c>
      <c r="U3663" s="39">
        <f t="shared" si="114"/>
        <v>11.5</v>
      </c>
      <c r="V3663" s="44">
        <v>0.23039999999999999</v>
      </c>
      <c r="W3663" s="33">
        <f t="shared" si="115"/>
        <v>8.85</v>
      </c>
    </row>
    <row r="3664" spans="4:23" x14ac:dyDescent="0.2">
      <c r="D3664" s="36" t="s">
        <v>5227</v>
      </c>
      <c r="E3664" s="14">
        <v>0.05</v>
      </c>
      <c r="S3664" s="37" t="s">
        <v>5227</v>
      </c>
      <c r="T3664" s="38" t="s">
        <v>2626</v>
      </c>
      <c r="U3664" s="39">
        <f t="shared" si="114"/>
        <v>11.5</v>
      </c>
      <c r="V3664" s="44">
        <v>0.23039999999999999</v>
      </c>
      <c r="W3664" s="33">
        <f t="shared" si="115"/>
        <v>8.85</v>
      </c>
    </row>
    <row r="3665" spans="4:23" x14ac:dyDescent="0.2">
      <c r="D3665" s="36" t="s">
        <v>5229</v>
      </c>
      <c r="E3665" s="14">
        <v>0.05</v>
      </c>
      <c r="S3665" s="37" t="s">
        <v>5229</v>
      </c>
      <c r="T3665" s="38" t="s">
        <v>2626</v>
      </c>
      <c r="U3665" s="39">
        <f t="shared" si="114"/>
        <v>11.5</v>
      </c>
      <c r="V3665" s="44">
        <v>0.23039999999999999</v>
      </c>
      <c r="W3665" s="33">
        <f t="shared" si="115"/>
        <v>8.85</v>
      </c>
    </row>
    <row r="3666" spans="4:23" x14ac:dyDescent="0.2">
      <c r="D3666" s="36" t="s">
        <v>5231</v>
      </c>
      <c r="E3666" s="14">
        <v>0.05</v>
      </c>
      <c r="S3666" s="37" t="s">
        <v>5231</v>
      </c>
      <c r="T3666" s="38" t="s">
        <v>2626</v>
      </c>
      <c r="U3666" s="39">
        <f t="shared" si="114"/>
        <v>11.5</v>
      </c>
      <c r="V3666" s="44">
        <v>0.23039999999999999</v>
      </c>
      <c r="W3666" s="33">
        <f t="shared" si="115"/>
        <v>8.85</v>
      </c>
    </row>
    <row r="3667" spans="4:23" x14ac:dyDescent="0.2">
      <c r="D3667" s="36" t="s">
        <v>5233</v>
      </c>
      <c r="E3667" s="14">
        <v>0.05</v>
      </c>
      <c r="S3667" s="37" t="s">
        <v>5233</v>
      </c>
      <c r="T3667" s="38" t="s">
        <v>2626</v>
      </c>
      <c r="U3667" s="39">
        <f t="shared" si="114"/>
        <v>11.5</v>
      </c>
      <c r="V3667" s="44">
        <v>0.23039999999999999</v>
      </c>
      <c r="W3667" s="33">
        <f t="shared" si="115"/>
        <v>8.85</v>
      </c>
    </row>
    <row r="3668" spans="4:23" x14ac:dyDescent="0.2">
      <c r="D3668" s="36" t="s">
        <v>5235</v>
      </c>
      <c r="E3668" s="14">
        <v>0.05</v>
      </c>
      <c r="S3668" s="37" t="s">
        <v>5235</v>
      </c>
      <c r="T3668" s="38" t="s">
        <v>2626</v>
      </c>
      <c r="U3668" s="39">
        <f t="shared" si="114"/>
        <v>11.5</v>
      </c>
      <c r="V3668" s="44">
        <v>0.23039999999999999</v>
      </c>
      <c r="W3668" s="33">
        <f t="shared" si="115"/>
        <v>8.85</v>
      </c>
    </row>
    <row r="3669" spans="4:23" x14ac:dyDescent="0.2">
      <c r="D3669" s="36" t="s">
        <v>5237</v>
      </c>
      <c r="E3669" s="14">
        <v>0.05</v>
      </c>
      <c r="S3669" s="37" t="s">
        <v>5237</v>
      </c>
      <c r="T3669" s="38" t="s">
        <v>2626</v>
      </c>
      <c r="U3669" s="39">
        <f t="shared" si="114"/>
        <v>11.5</v>
      </c>
      <c r="V3669" s="44">
        <v>0.23039999999999999</v>
      </c>
      <c r="W3669" s="33">
        <f t="shared" si="115"/>
        <v>8.85</v>
      </c>
    </row>
    <row r="3670" spans="4:23" x14ac:dyDescent="0.2">
      <c r="D3670" s="36" t="s">
        <v>5239</v>
      </c>
      <c r="E3670" s="14">
        <v>0.05</v>
      </c>
      <c r="S3670" s="37" t="s">
        <v>5239</v>
      </c>
      <c r="T3670" s="38" t="s">
        <v>2626</v>
      </c>
      <c r="U3670" s="39">
        <f t="shared" si="114"/>
        <v>11.5</v>
      </c>
      <c r="V3670" s="44">
        <v>0.23039999999999999</v>
      </c>
      <c r="W3670" s="33">
        <f t="shared" si="115"/>
        <v>8.85</v>
      </c>
    </row>
    <row r="3671" spans="4:23" x14ac:dyDescent="0.2">
      <c r="D3671" s="36" t="s">
        <v>5241</v>
      </c>
      <c r="E3671" s="14">
        <v>0.05</v>
      </c>
      <c r="S3671" s="37" t="s">
        <v>5241</v>
      </c>
      <c r="T3671" s="38" t="s">
        <v>2626</v>
      </c>
      <c r="U3671" s="39">
        <f t="shared" si="114"/>
        <v>11.5</v>
      </c>
      <c r="V3671" s="44">
        <v>0.23039999999999999</v>
      </c>
      <c r="W3671" s="33">
        <f t="shared" si="115"/>
        <v>8.85</v>
      </c>
    </row>
    <row r="3672" spans="4:23" x14ac:dyDescent="0.2">
      <c r="D3672" s="36" t="s">
        <v>5242</v>
      </c>
      <c r="E3672" s="14">
        <v>0.05</v>
      </c>
      <c r="S3672" s="37" t="s">
        <v>5242</v>
      </c>
      <c r="T3672" s="38" t="s">
        <v>2626</v>
      </c>
      <c r="U3672" s="39">
        <f t="shared" si="114"/>
        <v>11.5</v>
      </c>
      <c r="V3672" s="44">
        <v>0.23039999999999999</v>
      </c>
      <c r="W3672" s="33">
        <f t="shared" si="115"/>
        <v>8.85</v>
      </c>
    </row>
    <row r="3673" spans="4:23" x14ac:dyDescent="0.2">
      <c r="D3673" s="36" t="s">
        <v>5244</v>
      </c>
      <c r="E3673" s="14">
        <v>0.05</v>
      </c>
      <c r="S3673" s="37" t="s">
        <v>5244</v>
      </c>
      <c r="T3673" s="38" t="s">
        <v>2626</v>
      </c>
      <c r="U3673" s="39">
        <f t="shared" si="114"/>
        <v>11.5</v>
      </c>
      <c r="V3673" s="44">
        <v>0.23039999999999999</v>
      </c>
      <c r="W3673" s="33">
        <f t="shared" si="115"/>
        <v>8.85</v>
      </c>
    </row>
    <row r="3674" spans="4:23" x14ac:dyDescent="0.2">
      <c r="D3674" s="36" t="s">
        <v>5246</v>
      </c>
      <c r="E3674" s="14">
        <v>0.05</v>
      </c>
      <c r="S3674" s="37" t="s">
        <v>5246</v>
      </c>
      <c r="T3674" s="38" t="s">
        <v>2626</v>
      </c>
      <c r="U3674" s="39">
        <f t="shared" si="114"/>
        <v>11.5</v>
      </c>
      <c r="V3674" s="44">
        <v>0.23039999999999999</v>
      </c>
      <c r="W3674" s="33">
        <f t="shared" si="115"/>
        <v>8.85</v>
      </c>
    </row>
    <row r="3675" spans="4:23" x14ac:dyDescent="0.2">
      <c r="D3675" s="36" t="s">
        <v>5248</v>
      </c>
      <c r="E3675" s="14">
        <v>0.05</v>
      </c>
      <c r="S3675" s="37" t="s">
        <v>5248</v>
      </c>
      <c r="T3675" s="38" t="s">
        <v>2626</v>
      </c>
      <c r="U3675" s="39">
        <f t="shared" si="114"/>
        <v>11.5</v>
      </c>
      <c r="V3675" s="44">
        <v>0.23039999999999999</v>
      </c>
      <c r="W3675" s="33">
        <f t="shared" si="115"/>
        <v>8.85</v>
      </c>
    </row>
    <row r="3676" spans="4:23" x14ac:dyDescent="0.2">
      <c r="D3676" s="36" t="s">
        <v>5249</v>
      </c>
      <c r="E3676" s="14">
        <v>0.05</v>
      </c>
      <c r="S3676" s="37" t="s">
        <v>5249</v>
      </c>
      <c r="T3676" s="38" t="s">
        <v>2626</v>
      </c>
      <c r="U3676" s="39">
        <f t="shared" si="114"/>
        <v>11.5</v>
      </c>
      <c r="V3676" s="44">
        <v>0.23039999999999999</v>
      </c>
      <c r="W3676" s="33">
        <f t="shared" si="115"/>
        <v>8.85</v>
      </c>
    </row>
    <row r="3677" spans="4:23" x14ac:dyDescent="0.2">
      <c r="D3677" s="36" t="s">
        <v>5251</v>
      </c>
      <c r="E3677" s="14">
        <v>0.05</v>
      </c>
      <c r="S3677" s="37" t="s">
        <v>5251</v>
      </c>
      <c r="T3677" s="38" t="s">
        <v>2626</v>
      </c>
      <c r="U3677" s="39">
        <f t="shared" si="114"/>
        <v>11.5</v>
      </c>
      <c r="V3677" s="44">
        <v>0.23039999999999999</v>
      </c>
      <c r="W3677" s="33">
        <f t="shared" si="115"/>
        <v>8.85</v>
      </c>
    </row>
    <row r="3678" spans="4:23" x14ac:dyDescent="0.2">
      <c r="D3678" s="36" t="s">
        <v>5253</v>
      </c>
      <c r="E3678" s="14">
        <v>0.05</v>
      </c>
      <c r="S3678" s="37" t="s">
        <v>5253</v>
      </c>
      <c r="T3678" s="38" t="s">
        <v>2626</v>
      </c>
      <c r="U3678" s="39">
        <f t="shared" si="114"/>
        <v>11.5</v>
      </c>
      <c r="V3678" s="44">
        <v>0.23039999999999999</v>
      </c>
      <c r="W3678" s="33">
        <f t="shared" si="115"/>
        <v>8.85</v>
      </c>
    </row>
    <row r="3679" spans="4:23" x14ac:dyDescent="0.2">
      <c r="D3679" s="36" t="s">
        <v>5255</v>
      </c>
      <c r="E3679" s="14">
        <v>0.05</v>
      </c>
      <c r="S3679" s="37" t="s">
        <v>5255</v>
      </c>
      <c r="T3679" s="38" t="s">
        <v>2626</v>
      </c>
      <c r="U3679" s="39">
        <f t="shared" si="114"/>
        <v>11.5</v>
      </c>
      <c r="V3679" s="44">
        <v>0.23039999999999999</v>
      </c>
      <c r="W3679" s="33">
        <f t="shared" si="115"/>
        <v>8.85</v>
      </c>
    </row>
    <row r="3680" spans="4:23" x14ac:dyDescent="0.2">
      <c r="D3680" s="36" t="s">
        <v>5257</v>
      </c>
      <c r="E3680" s="14">
        <v>0.05</v>
      </c>
      <c r="S3680" s="37" t="s">
        <v>5257</v>
      </c>
      <c r="T3680" s="38" t="s">
        <v>2626</v>
      </c>
      <c r="U3680" s="39">
        <f t="shared" si="114"/>
        <v>11.5</v>
      </c>
      <c r="V3680" s="44">
        <v>0.23039999999999999</v>
      </c>
      <c r="W3680" s="33">
        <f t="shared" si="115"/>
        <v>8.85</v>
      </c>
    </row>
    <row r="3681" spans="4:23" x14ac:dyDescent="0.2">
      <c r="D3681" s="36" t="s">
        <v>5259</v>
      </c>
      <c r="E3681" s="14">
        <v>0.05</v>
      </c>
      <c r="S3681" s="37" t="s">
        <v>5259</v>
      </c>
      <c r="T3681" s="38" t="s">
        <v>2626</v>
      </c>
      <c r="U3681" s="39">
        <f t="shared" si="114"/>
        <v>11.5</v>
      </c>
      <c r="V3681" s="44">
        <v>0.23039999999999999</v>
      </c>
      <c r="W3681" s="33">
        <f t="shared" si="115"/>
        <v>8.85</v>
      </c>
    </row>
    <row r="3682" spans="4:23" x14ac:dyDescent="0.2">
      <c r="D3682" s="36" t="s">
        <v>5261</v>
      </c>
      <c r="E3682" s="14">
        <v>0.05</v>
      </c>
      <c r="S3682" s="37" t="s">
        <v>5261</v>
      </c>
      <c r="T3682" s="38" t="s">
        <v>2626</v>
      </c>
      <c r="U3682" s="39">
        <f t="shared" si="114"/>
        <v>11.5</v>
      </c>
      <c r="V3682" s="44">
        <v>0.23039999999999999</v>
      </c>
      <c r="W3682" s="33">
        <f t="shared" si="115"/>
        <v>8.85</v>
      </c>
    </row>
    <row r="3683" spans="4:23" x14ac:dyDescent="0.2">
      <c r="D3683" s="36" t="s">
        <v>5263</v>
      </c>
      <c r="E3683" s="14">
        <v>0.05</v>
      </c>
      <c r="S3683" s="37" t="s">
        <v>5263</v>
      </c>
      <c r="T3683" s="38" t="s">
        <v>2626</v>
      </c>
      <c r="U3683" s="39">
        <f t="shared" si="114"/>
        <v>11.5</v>
      </c>
      <c r="V3683" s="44">
        <v>0.23039999999999999</v>
      </c>
      <c r="W3683" s="33">
        <f t="shared" si="115"/>
        <v>8.85</v>
      </c>
    </row>
    <row r="3684" spans="4:23" x14ac:dyDescent="0.2">
      <c r="D3684" s="36" t="s">
        <v>5265</v>
      </c>
      <c r="E3684" s="14">
        <v>0.05</v>
      </c>
      <c r="S3684" s="37" t="s">
        <v>5265</v>
      </c>
      <c r="T3684" s="38" t="s">
        <v>2626</v>
      </c>
      <c r="U3684" s="39">
        <f t="shared" si="114"/>
        <v>11.5</v>
      </c>
      <c r="V3684" s="44">
        <v>0.23039999999999999</v>
      </c>
      <c r="W3684" s="33">
        <f t="shared" si="115"/>
        <v>8.85</v>
      </c>
    </row>
    <row r="3685" spans="4:23" x14ac:dyDescent="0.2">
      <c r="D3685" s="36" t="s">
        <v>5267</v>
      </c>
      <c r="E3685" s="14">
        <v>0.05</v>
      </c>
      <c r="S3685" s="37" t="s">
        <v>5267</v>
      </c>
      <c r="T3685" s="38" t="s">
        <v>2626</v>
      </c>
      <c r="U3685" s="39">
        <f t="shared" si="114"/>
        <v>11.5</v>
      </c>
      <c r="V3685" s="44">
        <v>0.23039999999999999</v>
      </c>
      <c r="W3685" s="33">
        <f t="shared" si="115"/>
        <v>8.85</v>
      </c>
    </row>
    <row r="3686" spans="4:23" x14ac:dyDescent="0.2">
      <c r="D3686" s="36" t="s">
        <v>5268</v>
      </c>
      <c r="E3686" s="14">
        <v>0.05</v>
      </c>
      <c r="S3686" s="37" t="s">
        <v>5268</v>
      </c>
      <c r="T3686" s="38" t="s">
        <v>2626</v>
      </c>
      <c r="U3686" s="39">
        <f t="shared" ref="U3686:U3749" si="116">$T$1</f>
        <v>11.5</v>
      </c>
      <c r="V3686" s="44">
        <v>0.23039999999999999</v>
      </c>
      <c r="W3686" s="33">
        <f t="shared" si="115"/>
        <v>8.85</v>
      </c>
    </row>
    <row r="3687" spans="4:23" x14ac:dyDescent="0.2">
      <c r="D3687" s="36" t="s">
        <v>5269</v>
      </c>
      <c r="E3687" s="14">
        <v>0.05</v>
      </c>
      <c r="S3687" s="37" t="s">
        <v>5269</v>
      </c>
      <c r="T3687" s="38" t="s">
        <v>2626</v>
      </c>
      <c r="U3687" s="39">
        <f t="shared" si="116"/>
        <v>11.5</v>
      </c>
      <c r="V3687" s="44">
        <v>0.23039999999999999</v>
      </c>
      <c r="W3687" s="33">
        <f t="shared" si="115"/>
        <v>8.85</v>
      </c>
    </row>
    <row r="3688" spans="4:23" x14ac:dyDescent="0.2">
      <c r="D3688" s="36" t="s">
        <v>2986</v>
      </c>
      <c r="E3688" s="14">
        <v>0.05</v>
      </c>
      <c r="S3688" s="37" t="s">
        <v>2986</v>
      </c>
      <c r="T3688" s="38" t="s">
        <v>2626</v>
      </c>
      <c r="U3688" s="39">
        <f t="shared" si="116"/>
        <v>11.5</v>
      </c>
      <c r="V3688" s="44">
        <v>0.23039999999999999</v>
      </c>
      <c r="W3688" s="33">
        <f t="shared" si="115"/>
        <v>8.85</v>
      </c>
    </row>
    <row r="3689" spans="4:23" x14ac:dyDescent="0.2">
      <c r="D3689" s="36" t="s">
        <v>2987</v>
      </c>
      <c r="E3689" s="14">
        <v>0.05</v>
      </c>
      <c r="S3689" s="37" t="s">
        <v>2987</v>
      </c>
      <c r="T3689" s="38" t="s">
        <v>2626</v>
      </c>
      <c r="U3689" s="39">
        <f t="shared" si="116"/>
        <v>11.5</v>
      </c>
      <c r="V3689" s="44">
        <v>0.23039999999999999</v>
      </c>
      <c r="W3689" s="33">
        <f t="shared" si="115"/>
        <v>8.85</v>
      </c>
    </row>
    <row r="3690" spans="4:23" x14ac:dyDescent="0.2">
      <c r="D3690" s="36" t="s">
        <v>2989</v>
      </c>
      <c r="E3690" s="14">
        <v>0.05</v>
      </c>
      <c r="S3690" s="37" t="s">
        <v>2989</v>
      </c>
      <c r="T3690" s="38" t="s">
        <v>2626</v>
      </c>
      <c r="U3690" s="39">
        <f t="shared" si="116"/>
        <v>11.5</v>
      </c>
      <c r="V3690" s="44">
        <v>0.23039999999999999</v>
      </c>
      <c r="W3690" s="33">
        <f t="shared" si="115"/>
        <v>8.85</v>
      </c>
    </row>
    <row r="3691" spans="4:23" x14ac:dyDescent="0.2">
      <c r="D3691" s="36" t="s">
        <v>2991</v>
      </c>
      <c r="E3691" s="14">
        <v>0.05</v>
      </c>
      <c r="S3691" s="37" t="s">
        <v>2991</v>
      </c>
      <c r="T3691" s="38" t="s">
        <v>2626</v>
      </c>
      <c r="U3691" s="39">
        <f t="shared" si="116"/>
        <v>11.5</v>
      </c>
      <c r="V3691" s="44">
        <v>0.23039999999999999</v>
      </c>
      <c r="W3691" s="33">
        <f t="shared" si="115"/>
        <v>8.85</v>
      </c>
    </row>
    <row r="3692" spans="4:23" x14ac:dyDescent="0.2">
      <c r="D3692" s="36" t="s">
        <v>2993</v>
      </c>
      <c r="E3692" s="14">
        <v>0.05</v>
      </c>
      <c r="S3692" s="37" t="s">
        <v>2993</v>
      </c>
      <c r="T3692" s="38" t="s">
        <v>2626</v>
      </c>
      <c r="U3692" s="39">
        <f t="shared" si="116"/>
        <v>11.5</v>
      </c>
      <c r="V3692" s="44">
        <v>0.23039999999999999</v>
      </c>
      <c r="W3692" s="33">
        <f t="shared" si="115"/>
        <v>8.85</v>
      </c>
    </row>
    <row r="3693" spans="4:23" x14ac:dyDescent="0.2">
      <c r="D3693" s="36" t="s">
        <v>2995</v>
      </c>
      <c r="E3693" s="14">
        <v>0.05</v>
      </c>
      <c r="S3693" s="37" t="s">
        <v>2995</v>
      </c>
      <c r="T3693" s="38" t="s">
        <v>2626</v>
      </c>
      <c r="U3693" s="39">
        <f t="shared" si="116"/>
        <v>11.5</v>
      </c>
      <c r="V3693" s="44">
        <v>0.23039999999999999</v>
      </c>
      <c r="W3693" s="33">
        <f t="shared" si="115"/>
        <v>8.85</v>
      </c>
    </row>
    <row r="3694" spans="4:23" x14ac:dyDescent="0.2">
      <c r="D3694" s="36" t="s">
        <v>2997</v>
      </c>
      <c r="E3694" s="14">
        <v>0.05</v>
      </c>
      <c r="S3694" s="37" t="s">
        <v>2997</v>
      </c>
      <c r="T3694" s="38" t="s">
        <v>2626</v>
      </c>
      <c r="U3694" s="39">
        <f t="shared" si="116"/>
        <v>11.5</v>
      </c>
      <c r="V3694" s="44">
        <v>0.23039999999999999</v>
      </c>
      <c r="W3694" s="33">
        <f t="shared" si="115"/>
        <v>8.85</v>
      </c>
    </row>
    <row r="3695" spans="4:23" x14ac:dyDescent="0.2">
      <c r="D3695" s="36" t="s">
        <v>2999</v>
      </c>
      <c r="E3695" s="14">
        <v>0.05</v>
      </c>
      <c r="S3695" s="37" t="s">
        <v>2999</v>
      </c>
      <c r="T3695" s="38" t="s">
        <v>2626</v>
      </c>
      <c r="U3695" s="39">
        <f t="shared" si="116"/>
        <v>11.5</v>
      </c>
      <c r="V3695" s="44">
        <v>0.23039999999999999</v>
      </c>
      <c r="W3695" s="33">
        <f t="shared" si="115"/>
        <v>8.85</v>
      </c>
    </row>
    <row r="3696" spans="4:23" x14ac:dyDescent="0.2">
      <c r="D3696" s="36" t="s">
        <v>3000</v>
      </c>
      <c r="E3696" s="14">
        <v>0.05</v>
      </c>
      <c r="S3696" s="37" t="s">
        <v>3000</v>
      </c>
      <c r="T3696" s="38" t="s">
        <v>2626</v>
      </c>
      <c r="U3696" s="39">
        <f t="shared" si="116"/>
        <v>11.5</v>
      </c>
      <c r="V3696" s="44">
        <v>0.23039999999999999</v>
      </c>
      <c r="W3696" s="33">
        <f t="shared" si="115"/>
        <v>8.85</v>
      </c>
    </row>
    <row r="3697" spans="4:23" x14ac:dyDescent="0.2">
      <c r="D3697" s="36" t="s">
        <v>3002</v>
      </c>
      <c r="E3697" s="14">
        <v>0.05</v>
      </c>
      <c r="S3697" s="37" t="s">
        <v>3002</v>
      </c>
      <c r="T3697" s="38" t="s">
        <v>2626</v>
      </c>
      <c r="U3697" s="39">
        <f t="shared" si="116"/>
        <v>11.5</v>
      </c>
      <c r="V3697" s="44">
        <v>0.23039999999999999</v>
      </c>
      <c r="W3697" s="33">
        <f t="shared" si="115"/>
        <v>8.85</v>
      </c>
    </row>
    <row r="3698" spans="4:23" x14ac:dyDescent="0.2">
      <c r="D3698" s="36" t="s">
        <v>3004</v>
      </c>
      <c r="E3698" s="14">
        <v>0.05</v>
      </c>
      <c r="S3698" s="37" t="s">
        <v>3004</v>
      </c>
      <c r="T3698" s="38" t="s">
        <v>2626</v>
      </c>
      <c r="U3698" s="39">
        <f t="shared" si="116"/>
        <v>11.5</v>
      </c>
      <c r="V3698" s="44">
        <v>0.23039999999999999</v>
      </c>
      <c r="W3698" s="33">
        <f t="shared" si="115"/>
        <v>8.85</v>
      </c>
    </row>
    <row r="3699" spans="4:23" x14ac:dyDescent="0.2">
      <c r="D3699" s="36" t="s">
        <v>4969</v>
      </c>
      <c r="E3699" s="14">
        <v>0.05</v>
      </c>
      <c r="S3699" s="37" t="s">
        <v>4969</v>
      </c>
      <c r="T3699" s="38" t="s">
        <v>2626</v>
      </c>
      <c r="U3699" s="39">
        <f t="shared" si="116"/>
        <v>11.5</v>
      </c>
      <c r="V3699" s="44">
        <v>0.23039999999999999</v>
      </c>
      <c r="W3699" s="33">
        <f t="shared" si="115"/>
        <v>8.85</v>
      </c>
    </row>
    <row r="3700" spans="4:23" x14ac:dyDescent="0.2">
      <c r="D3700" s="36" t="s">
        <v>4970</v>
      </c>
      <c r="E3700" s="14">
        <v>0.05</v>
      </c>
      <c r="S3700" s="37" t="s">
        <v>4970</v>
      </c>
      <c r="T3700" s="38" t="s">
        <v>2626</v>
      </c>
      <c r="U3700" s="39">
        <f t="shared" si="116"/>
        <v>11.5</v>
      </c>
      <c r="V3700" s="44">
        <v>0.23039999999999999</v>
      </c>
      <c r="W3700" s="33">
        <f t="shared" si="115"/>
        <v>8.85</v>
      </c>
    </row>
    <row r="3701" spans="4:23" x14ac:dyDescent="0.2">
      <c r="D3701" s="36" t="s">
        <v>4972</v>
      </c>
      <c r="E3701" s="14">
        <v>0.05</v>
      </c>
      <c r="S3701" s="37" t="s">
        <v>4972</v>
      </c>
      <c r="T3701" s="38" t="s">
        <v>2626</v>
      </c>
      <c r="U3701" s="39">
        <f t="shared" si="116"/>
        <v>11.5</v>
      </c>
      <c r="V3701" s="44">
        <v>0.23039999999999999</v>
      </c>
      <c r="W3701" s="33">
        <f t="shared" si="115"/>
        <v>8.85</v>
      </c>
    </row>
    <row r="3702" spans="4:23" x14ac:dyDescent="0.2">
      <c r="D3702" s="36" t="s">
        <v>4974</v>
      </c>
      <c r="E3702" s="14">
        <v>0.05</v>
      </c>
      <c r="S3702" s="37" t="s">
        <v>4974</v>
      </c>
      <c r="T3702" s="38" t="s">
        <v>2626</v>
      </c>
      <c r="U3702" s="39">
        <f t="shared" si="116"/>
        <v>11.5</v>
      </c>
      <c r="V3702" s="44">
        <v>0.23039999999999999</v>
      </c>
      <c r="W3702" s="33">
        <f t="shared" si="115"/>
        <v>8.85</v>
      </c>
    </row>
    <row r="3703" spans="4:23" x14ac:dyDescent="0.2">
      <c r="D3703" s="36" t="s">
        <v>2216</v>
      </c>
      <c r="E3703" s="14">
        <v>0.05</v>
      </c>
      <c r="S3703" s="37" t="s">
        <v>2216</v>
      </c>
      <c r="T3703" s="38" t="s">
        <v>2626</v>
      </c>
      <c r="U3703" s="39">
        <f t="shared" si="116"/>
        <v>11.5</v>
      </c>
      <c r="V3703" s="44">
        <v>0.23039999999999999</v>
      </c>
      <c r="W3703" s="33">
        <f t="shared" si="115"/>
        <v>8.85</v>
      </c>
    </row>
    <row r="3704" spans="4:23" x14ac:dyDescent="0.2">
      <c r="D3704" s="36" t="s">
        <v>2217</v>
      </c>
      <c r="E3704" s="14">
        <v>0.05</v>
      </c>
      <c r="S3704" s="37" t="s">
        <v>2217</v>
      </c>
      <c r="T3704" s="38" t="s">
        <v>2626</v>
      </c>
      <c r="U3704" s="39">
        <f t="shared" si="116"/>
        <v>11.5</v>
      </c>
      <c r="V3704" s="44">
        <v>0.23039999999999999</v>
      </c>
      <c r="W3704" s="33">
        <f t="shared" si="115"/>
        <v>8.85</v>
      </c>
    </row>
    <row r="3705" spans="4:23" x14ac:dyDescent="0.2">
      <c r="D3705" s="36" t="s">
        <v>2218</v>
      </c>
      <c r="E3705" s="14">
        <v>0.05</v>
      </c>
      <c r="S3705" s="37" t="s">
        <v>2218</v>
      </c>
      <c r="T3705" s="38" t="s">
        <v>2626</v>
      </c>
      <c r="U3705" s="39">
        <f t="shared" si="116"/>
        <v>11.5</v>
      </c>
      <c r="V3705" s="44">
        <v>0.23039999999999999</v>
      </c>
      <c r="W3705" s="33">
        <f t="shared" si="115"/>
        <v>8.85</v>
      </c>
    </row>
    <row r="3706" spans="4:23" x14ac:dyDescent="0.2">
      <c r="D3706" s="36" t="s">
        <v>2220</v>
      </c>
      <c r="E3706" s="14">
        <v>0.05</v>
      </c>
      <c r="S3706" s="37" t="s">
        <v>2220</v>
      </c>
      <c r="T3706" s="38" t="s">
        <v>2626</v>
      </c>
      <c r="U3706" s="39">
        <f t="shared" si="116"/>
        <v>11.5</v>
      </c>
      <c r="V3706" s="44">
        <v>0.23039999999999999</v>
      </c>
      <c r="W3706" s="33">
        <f t="shared" si="115"/>
        <v>8.85</v>
      </c>
    </row>
    <row r="3707" spans="4:23" x14ac:dyDescent="0.2">
      <c r="D3707" s="36" t="s">
        <v>2222</v>
      </c>
      <c r="E3707" s="14">
        <v>0.05</v>
      </c>
      <c r="S3707" s="37" t="s">
        <v>2222</v>
      </c>
      <c r="T3707" s="38" t="s">
        <v>2626</v>
      </c>
      <c r="U3707" s="39">
        <f t="shared" si="116"/>
        <v>11.5</v>
      </c>
      <c r="V3707" s="44">
        <v>0.23039999999999999</v>
      </c>
      <c r="W3707" s="33">
        <f t="shared" si="115"/>
        <v>8.85</v>
      </c>
    </row>
    <row r="3708" spans="4:23" x14ac:dyDescent="0.2">
      <c r="D3708" s="36" t="s">
        <v>2224</v>
      </c>
      <c r="E3708" s="14">
        <v>0.05</v>
      </c>
      <c r="S3708" s="37" t="s">
        <v>2224</v>
      </c>
      <c r="T3708" s="38" t="s">
        <v>2626</v>
      </c>
      <c r="U3708" s="39">
        <f t="shared" si="116"/>
        <v>11.5</v>
      </c>
      <c r="V3708" s="44">
        <v>0.23039999999999999</v>
      </c>
      <c r="W3708" s="33">
        <f t="shared" si="115"/>
        <v>8.85</v>
      </c>
    </row>
    <row r="3709" spans="4:23" x14ac:dyDescent="0.2">
      <c r="D3709" s="36" t="s">
        <v>5644</v>
      </c>
      <c r="E3709" s="14">
        <v>0.05</v>
      </c>
      <c r="S3709" s="37" t="s">
        <v>5644</v>
      </c>
      <c r="T3709" s="38" t="s">
        <v>2626</v>
      </c>
      <c r="U3709" s="39">
        <f t="shared" si="116"/>
        <v>11.5</v>
      </c>
      <c r="V3709" s="44">
        <v>0.23039999999999999</v>
      </c>
      <c r="W3709" s="33">
        <f t="shared" si="115"/>
        <v>8.85</v>
      </c>
    </row>
    <row r="3710" spans="4:23" x14ac:dyDescent="0.2">
      <c r="D3710" s="36" t="s">
        <v>5646</v>
      </c>
      <c r="E3710" s="14">
        <v>0.05</v>
      </c>
      <c r="S3710" s="37" t="s">
        <v>5646</v>
      </c>
      <c r="T3710" s="38" t="s">
        <v>2626</v>
      </c>
      <c r="U3710" s="39">
        <f t="shared" si="116"/>
        <v>11.5</v>
      </c>
      <c r="V3710" s="44">
        <v>0.23039999999999999</v>
      </c>
      <c r="W3710" s="33">
        <f t="shared" si="115"/>
        <v>8.85</v>
      </c>
    </row>
    <row r="3711" spans="4:23" x14ac:dyDescent="0.2">
      <c r="D3711" s="36" t="s">
        <v>5648</v>
      </c>
      <c r="E3711" s="14">
        <v>0.05</v>
      </c>
      <c r="S3711" s="37" t="s">
        <v>5648</v>
      </c>
      <c r="T3711" s="38" t="s">
        <v>2626</v>
      </c>
      <c r="U3711" s="39">
        <f t="shared" si="116"/>
        <v>11.5</v>
      </c>
      <c r="V3711" s="44">
        <v>0.23039999999999999</v>
      </c>
      <c r="W3711" s="33">
        <f t="shared" si="115"/>
        <v>8.85</v>
      </c>
    </row>
    <row r="3712" spans="4:23" x14ac:dyDescent="0.2">
      <c r="D3712" s="36" t="s">
        <v>5650</v>
      </c>
      <c r="E3712" s="14">
        <v>0.05</v>
      </c>
      <c r="S3712" s="37" t="s">
        <v>5650</v>
      </c>
      <c r="T3712" s="38" t="s">
        <v>2626</v>
      </c>
      <c r="U3712" s="39">
        <f t="shared" si="116"/>
        <v>11.5</v>
      </c>
      <c r="V3712" s="44">
        <v>0.23039999999999999</v>
      </c>
      <c r="W3712" s="33">
        <f t="shared" si="115"/>
        <v>8.85</v>
      </c>
    </row>
    <row r="3713" spans="4:23" x14ac:dyDescent="0.2">
      <c r="D3713" s="36" t="s">
        <v>5652</v>
      </c>
      <c r="E3713" s="14">
        <v>0.05</v>
      </c>
      <c r="S3713" s="37" t="s">
        <v>5652</v>
      </c>
      <c r="T3713" s="38" t="s">
        <v>2626</v>
      </c>
      <c r="U3713" s="39">
        <f t="shared" si="116"/>
        <v>11.5</v>
      </c>
      <c r="V3713" s="44">
        <v>0.23039999999999999</v>
      </c>
      <c r="W3713" s="33">
        <f t="shared" si="115"/>
        <v>8.85</v>
      </c>
    </row>
    <row r="3714" spans="4:23" x14ac:dyDescent="0.2">
      <c r="D3714" s="36" t="s">
        <v>5653</v>
      </c>
      <c r="E3714" s="14">
        <v>0.05</v>
      </c>
      <c r="S3714" s="37" t="s">
        <v>5653</v>
      </c>
      <c r="T3714" s="38" t="s">
        <v>2626</v>
      </c>
      <c r="U3714" s="39">
        <f t="shared" si="116"/>
        <v>11.5</v>
      </c>
      <c r="V3714" s="44">
        <v>0.23039999999999999</v>
      </c>
      <c r="W3714" s="33">
        <f t="shared" si="115"/>
        <v>8.85</v>
      </c>
    </row>
    <row r="3715" spans="4:23" x14ac:dyDescent="0.2">
      <c r="D3715" s="36" t="s">
        <v>5654</v>
      </c>
      <c r="E3715" s="14">
        <v>0.05</v>
      </c>
      <c r="S3715" s="37" t="s">
        <v>5654</v>
      </c>
      <c r="T3715" s="38" t="s">
        <v>2626</v>
      </c>
      <c r="U3715" s="39">
        <f t="shared" si="116"/>
        <v>11.5</v>
      </c>
      <c r="V3715" s="44">
        <v>0.23039999999999999</v>
      </c>
      <c r="W3715" s="33">
        <f t="shared" si="115"/>
        <v>8.85</v>
      </c>
    </row>
    <row r="3716" spans="4:23" x14ac:dyDescent="0.2">
      <c r="D3716" s="36" t="s">
        <v>5655</v>
      </c>
      <c r="E3716" s="14">
        <v>0.05</v>
      </c>
      <c r="S3716" s="37" t="s">
        <v>5655</v>
      </c>
      <c r="T3716" s="38" t="s">
        <v>2626</v>
      </c>
      <c r="U3716" s="39">
        <f t="shared" si="116"/>
        <v>11.5</v>
      </c>
      <c r="V3716" s="44">
        <v>0.23039999999999999</v>
      </c>
      <c r="W3716" s="33">
        <f t="shared" si="115"/>
        <v>8.85</v>
      </c>
    </row>
    <row r="3717" spans="4:23" x14ac:dyDescent="0.2">
      <c r="D3717" s="36" t="s">
        <v>5657</v>
      </c>
      <c r="E3717" s="14">
        <v>0.05</v>
      </c>
      <c r="S3717" s="37" t="s">
        <v>5657</v>
      </c>
      <c r="T3717" s="38" t="s">
        <v>2626</v>
      </c>
      <c r="U3717" s="39">
        <f t="shared" si="116"/>
        <v>11.5</v>
      </c>
      <c r="V3717" s="44">
        <v>0.23039999999999999</v>
      </c>
      <c r="W3717" s="33">
        <f t="shared" ref="W3717:W3780" si="117">ROUND(U3717*IF(V3717=1,1,(1-V3717)),3)</f>
        <v>8.85</v>
      </c>
    </row>
    <row r="3718" spans="4:23" x14ac:dyDescent="0.2">
      <c r="D3718" s="36" t="s">
        <v>3559</v>
      </c>
      <c r="E3718" s="14">
        <v>0.05</v>
      </c>
      <c r="S3718" s="37" t="s">
        <v>3559</v>
      </c>
      <c r="T3718" s="38" t="s">
        <v>2626</v>
      </c>
      <c r="U3718" s="39">
        <f t="shared" si="116"/>
        <v>11.5</v>
      </c>
      <c r="V3718" s="44">
        <v>0.23039999999999999</v>
      </c>
      <c r="W3718" s="33">
        <f t="shared" si="117"/>
        <v>8.85</v>
      </c>
    </row>
    <row r="3719" spans="4:23" x14ac:dyDescent="0.2">
      <c r="D3719" s="36" t="s">
        <v>3560</v>
      </c>
      <c r="E3719" s="14">
        <v>0.05</v>
      </c>
      <c r="S3719" s="37" t="s">
        <v>3560</v>
      </c>
      <c r="T3719" s="38" t="s">
        <v>2626</v>
      </c>
      <c r="U3719" s="39">
        <f t="shared" si="116"/>
        <v>11.5</v>
      </c>
      <c r="V3719" s="44">
        <v>0.23039999999999999</v>
      </c>
      <c r="W3719" s="33">
        <f t="shared" si="117"/>
        <v>8.85</v>
      </c>
    </row>
    <row r="3720" spans="4:23" x14ac:dyDescent="0.2">
      <c r="D3720" s="36" t="s">
        <v>3561</v>
      </c>
      <c r="E3720" s="14">
        <v>0.05</v>
      </c>
      <c r="S3720" s="37" t="s">
        <v>3561</v>
      </c>
      <c r="T3720" s="38" t="s">
        <v>2626</v>
      </c>
      <c r="U3720" s="39">
        <f t="shared" si="116"/>
        <v>11.5</v>
      </c>
      <c r="V3720" s="44">
        <v>0.23039999999999999</v>
      </c>
      <c r="W3720" s="33">
        <f t="shared" si="117"/>
        <v>8.85</v>
      </c>
    </row>
    <row r="3721" spans="4:23" x14ac:dyDescent="0.2">
      <c r="D3721" s="36" t="s">
        <v>3562</v>
      </c>
      <c r="E3721" s="14">
        <v>0.05</v>
      </c>
      <c r="S3721" s="37" t="s">
        <v>3562</v>
      </c>
      <c r="T3721" s="38" t="s">
        <v>2626</v>
      </c>
      <c r="U3721" s="39">
        <f t="shared" si="116"/>
        <v>11.5</v>
      </c>
      <c r="V3721" s="44">
        <v>0.23039999999999999</v>
      </c>
      <c r="W3721" s="33">
        <f t="shared" si="117"/>
        <v>8.85</v>
      </c>
    </row>
    <row r="3722" spans="4:23" x14ac:dyDescent="0.2">
      <c r="D3722" s="36" t="s">
        <v>3563</v>
      </c>
      <c r="E3722" s="14">
        <v>0.05</v>
      </c>
      <c r="S3722" s="37" t="s">
        <v>3563</v>
      </c>
      <c r="T3722" s="38" t="s">
        <v>2626</v>
      </c>
      <c r="U3722" s="39">
        <f t="shared" si="116"/>
        <v>11.5</v>
      </c>
      <c r="V3722" s="44">
        <v>0.23039999999999999</v>
      </c>
      <c r="W3722" s="33">
        <f t="shared" si="117"/>
        <v>8.85</v>
      </c>
    </row>
    <row r="3723" spans="4:23" x14ac:dyDescent="0.2">
      <c r="D3723" s="36" t="s">
        <v>3565</v>
      </c>
      <c r="E3723" s="14">
        <v>0.05</v>
      </c>
      <c r="S3723" s="37" t="s">
        <v>3565</v>
      </c>
      <c r="T3723" s="38" t="s">
        <v>2626</v>
      </c>
      <c r="U3723" s="39">
        <f t="shared" si="116"/>
        <v>11.5</v>
      </c>
      <c r="V3723" s="44">
        <v>0.23039999999999999</v>
      </c>
      <c r="W3723" s="33">
        <f t="shared" si="117"/>
        <v>8.85</v>
      </c>
    </row>
    <row r="3724" spans="4:23" x14ac:dyDescent="0.2">
      <c r="D3724" s="36" t="s">
        <v>1387</v>
      </c>
      <c r="E3724" s="14">
        <v>0.05</v>
      </c>
      <c r="S3724" s="37" t="s">
        <v>1387</v>
      </c>
      <c r="T3724" s="38" t="s">
        <v>2626</v>
      </c>
      <c r="U3724" s="39">
        <f t="shared" si="116"/>
        <v>11.5</v>
      </c>
      <c r="V3724" s="44">
        <v>0.23039999999999999</v>
      </c>
      <c r="W3724" s="33">
        <f t="shared" si="117"/>
        <v>8.85</v>
      </c>
    </row>
    <row r="3725" spans="4:23" x14ac:dyDescent="0.2">
      <c r="D3725" s="36" t="s">
        <v>1388</v>
      </c>
      <c r="E3725" s="14">
        <v>0.05</v>
      </c>
      <c r="S3725" s="37" t="s">
        <v>1388</v>
      </c>
      <c r="T3725" s="38" t="s">
        <v>2626</v>
      </c>
      <c r="U3725" s="39">
        <f t="shared" si="116"/>
        <v>11.5</v>
      </c>
      <c r="V3725" s="44">
        <v>0.23039999999999999</v>
      </c>
      <c r="W3725" s="33">
        <f t="shared" si="117"/>
        <v>8.85</v>
      </c>
    </row>
    <row r="3726" spans="4:23" x14ac:dyDescent="0.2">
      <c r="D3726" s="36" t="s">
        <v>1390</v>
      </c>
      <c r="E3726" s="14">
        <v>0.05</v>
      </c>
      <c r="S3726" s="37" t="s">
        <v>1390</v>
      </c>
      <c r="T3726" s="38" t="s">
        <v>2626</v>
      </c>
      <c r="U3726" s="39">
        <f t="shared" si="116"/>
        <v>11.5</v>
      </c>
      <c r="V3726" s="44">
        <v>0.23039999999999999</v>
      </c>
      <c r="W3726" s="33">
        <f t="shared" si="117"/>
        <v>8.85</v>
      </c>
    </row>
    <row r="3727" spans="4:23" x14ac:dyDescent="0.2">
      <c r="D3727" s="36" t="s">
        <v>1392</v>
      </c>
      <c r="E3727" s="14">
        <v>0.05</v>
      </c>
      <c r="S3727" s="37" t="s">
        <v>1392</v>
      </c>
      <c r="T3727" s="38" t="s">
        <v>2626</v>
      </c>
      <c r="U3727" s="39">
        <f t="shared" si="116"/>
        <v>11.5</v>
      </c>
      <c r="V3727" s="44">
        <v>0.23039999999999999</v>
      </c>
      <c r="W3727" s="33">
        <f t="shared" si="117"/>
        <v>8.85</v>
      </c>
    </row>
    <row r="3728" spans="4:23" x14ac:dyDescent="0.2">
      <c r="D3728" s="36" t="s">
        <v>1393</v>
      </c>
      <c r="E3728" s="14">
        <v>0.05</v>
      </c>
      <c r="S3728" s="37" t="s">
        <v>1393</v>
      </c>
      <c r="T3728" s="38" t="s">
        <v>2626</v>
      </c>
      <c r="U3728" s="39">
        <f t="shared" si="116"/>
        <v>11.5</v>
      </c>
      <c r="V3728" s="44">
        <v>0.23039999999999999</v>
      </c>
      <c r="W3728" s="33">
        <f t="shared" si="117"/>
        <v>8.85</v>
      </c>
    </row>
    <row r="3729" spans="4:23" x14ac:dyDescent="0.2">
      <c r="D3729" s="36" t="s">
        <v>1395</v>
      </c>
      <c r="E3729" s="14">
        <v>0.05</v>
      </c>
      <c r="S3729" s="37" t="s">
        <v>1395</v>
      </c>
      <c r="T3729" s="38" t="s">
        <v>2626</v>
      </c>
      <c r="U3729" s="39">
        <f t="shared" si="116"/>
        <v>11.5</v>
      </c>
      <c r="V3729" s="44">
        <v>0.23039999999999999</v>
      </c>
      <c r="W3729" s="33">
        <f t="shared" si="117"/>
        <v>8.85</v>
      </c>
    </row>
    <row r="3730" spans="4:23" x14ac:dyDescent="0.2">
      <c r="D3730" s="36" t="s">
        <v>1397</v>
      </c>
      <c r="E3730" s="14">
        <v>0.05</v>
      </c>
      <c r="S3730" s="37" t="s">
        <v>1397</v>
      </c>
      <c r="T3730" s="38" t="s">
        <v>2626</v>
      </c>
      <c r="U3730" s="39">
        <f t="shared" si="116"/>
        <v>11.5</v>
      </c>
      <c r="V3730" s="44">
        <v>0.23039999999999999</v>
      </c>
      <c r="W3730" s="33">
        <f t="shared" si="117"/>
        <v>8.85</v>
      </c>
    </row>
    <row r="3731" spans="4:23" x14ac:dyDescent="0.2">
      <c r="D3731" s="36" t="s">
        <v>1399</v>
      </c>
      <c r="E3731" s="14">
        <v>0.05</v>
      </c>
      <c r="S3731" s="37" t="s">
        <v>1399</v>
      </c>
      <c r="T3731" s="38" t="s">
        <v>2626</v>
      </c>
      <c r="U3731" s="39">
        <f t="shared" si="116"/>
        <v>11.5</v>
      </c>
      <c r="V3731" s="44">
        <v>0.23039999999999999</v>
      </c>
      <c r="W3731" s="33">
        <f t="shared" si="117"/>
        <v>8.85</v>
      </c>
    </row>
    <row r="3732" spans="4:23" x14ac:dyDescent="0.2">
      <c r="D3732" s="36" t="s">
        <v>1401</v>
      </c>
      <c r="E3732" s="14">
        <v>0.05</v>
      </c>
      <c r="S3732" s="37" t="s">
        <v>1401</v>
      </c>
      <c r="T3732" s="38" t="s">
        <v>2626</v>
      </c>
      <c r="U3732" s="39">
        <f t="shared" si="116"/>
        <v>11.5</v>
      </c>
      <c r="V3732" s="44">
        <v>0.23039999999999999</v>
      </c>
      <c r="W3732" s="33">
        <f t="shared" si="117"/>
        <v>8.85</v>
      </c>
    </row>
    <row r="3733" spans="4:23" x14ac:dyDescent="0.2">
      <c r="D3733" s="36" t="s">
        <v>1402</v>
      </c>
      <c r="E3733" s="14">
        <v>0.05</v>
      </c>
      <c r="S3733" s="37" t="s">
        <v>1402</v>
      </c>
      <c r="T3733" s="38" t="s">
        <v>2626</v>
      </c>
      <c r="U3733" s="39">
        <f t="shared" si="116"/>
        <v>11.5</v>
      </c>
      <c r="V3733" s="44">
        <v>0.23039999999999999</v>
      </c>
      <c r="W3733" s="33">
        <f t="shared" si="117"/>
        <v>8.85</v>
      </c>
    </row>
    <row r="3734" spans="4:23" x14ac:dyDescent="0.2">
      <c r="D3734" s="36" t="s">
        <v>1404</v>
      </c>
      <c r="E3734" s="14">
        <v>0.05</v>
      </c>
      <c r="S3734" s="37" t="s">
        <v>1404</v>
      </c>
      <c r="T3734" s="38" t="s">
        <v>2626</v>
      </c>
      <c r="U3734" s="39">
        <f t="shared" si="116"/>
        <v>11.5</v>
      </c>
      <c r="V3734" s="44">
        <v>0.23039999999999999</v>
      </c>
      <c r="W3734" s="33">
        <f t="shared" si="117"/>
        <v>8.85</v>
      </c>
    </row>
    <row r="3735" spans="4:23" x14ac:dyDescent="0.2">
      <c r="D3735" s="36" t="s">
        <v>1406</v>
      </c>
      <c r="E3735" s="14">
        <v>0.05</v>
      </c>
      <c r="S3735" s="37" t="s">
        <v>1406</v>
      </c>
      <c r="T3735" s="38" t="s">
        <v>2626</v>
      </c>
      <c r="U3735" s="39">
        <f t="shared" si="116"/>
        <v>11.5</v>
      </c>
      <c r="V3735" s="44">
        <v>0.23039999999999999</v>
      </c>
      <c r="W3735" s="33">
        <f t="shared" si="117"/>
        <v>8.85</v>
      </c>
    </row>
    <row r="3736" spans="4:23" x14ac:dyDescent="0.2">
      <c r="D3736" s="36" t="s">
        <v>1408</v>
      </c>
      <c r="E3736" s="14">
        <v>0.05</v>
      </c>
      <c r="S3736" s="37" t="s">
        <v>1408</v>
      </c>
      <c r="T3736" s="38" t="s">
        <v>2626</v>
      </c>
      <c r="U3736" s="39">
        <f t="shared" si="116"/>
        <v>11.5</v>
      </c>
      <c r="V3736" s="44">
        <v>0.23039999999999999</v>
      </c>
      <c r="W3736" s="33">
        <f t="shared" si="117"/>
        <v>8.85</v>
      </c>
    </row>
    <row r="3737" spans="4:23" x14ac:dyDescent="0.2">
      <c r="D3737" s="36" t="s">
        <v>1409</v>
      </c>
      <c r="E3737" s="14">
        <v>0.05</v>
      </c>
      <c r="S3737" s="37" t="s">
        <v>1409</v>
      </c>
      <c r="T3737" s="38" t="s">
        <v>2626</v>
      </c>
      <c r="U3737" s="39">
        <f t="shared" si="116"/>
        <v>11.5</v>
      </c>
      <c r="V3737" s="44">
        <v>0.23039999999999999</v>
      </c>
      <c r="W3737" s="33">
        <f t="shared" si="117"/>
        <v>8.85</v>
      </c>
    </row>
    <row r="3738" spans="4:23" x14ac:dyDescent="0.2">
      <c r="D3738" s="36" t="s">
        <v>1410</v>
      </c>
      <c r="E3738" s="14">
        <v>0.05</v>
      </c>
      <c r="S3738" s="37" t="s">
        <v>1410</v>
      </c>
      <c r="T3738" s="38" t="s">
        <v>2626</v>
      </c>
      <c r="U3738" s="39">
        <f t="shared" si="116"/>
        <v>11.5</v>
      </c>
      <c r="V3738" s="44">
        <v>0.23039999999999999</v>
      </c>
      <c r="W3738" s="33">
        <f t="shared" si="117"/>
        <v>8.85</v>
      </c>
    </row>
    <row r="3739" spans="4:23" x14ac:dyDescent="0.2">
      <c r="D3739" s="36" t="s">
        <v>1411</v>
      </c>
      <c r="E3739" s="14">
        <v>0.05</v>
      </c>
      <c r="S3739" s="37" t="s">
        <v>1411</v>
      </c>
      <c r="T3739" s="38" t="s">
        <v>2626</v>
      </c>
      <c r="U3739" s="39">
        <f t="shared" si="116"/>
        <v>11.5</v>
      </c>
      <c r="V3739" s="44">
        <v>0.23039999999999999</v>
      </c>
      <c r="W3739" s="33">
        <f t="shared" si="117"/>
        <v>8.85</v>
      </c>
    </row>
    <row r="3740" spans="4:23" x14ac:dyDescent="0.2">
      <c r="D3740" s="36" t="s">
        <v>1413</v>
      </c>
      <c r="E3740" s="14">
        <v>0.05</v>
      </c>
      <c r="S3740" s="37" t="s">
        <v>1413</v>
      </c>
      <c r="T3740" s="38" t="s">
        <v>2626</v>
      </c>
      <c r="U3740" s="39">
        <f t="shared" si="116"/>
        <v>11.5</v>
      </c>
      <c r="V3740" s="44">
        <v>0.23039999999999999</v>
      </c>
      <c r="W3740" s="33">
        <f t="shared" si="117"/>
        <v>8.85</v>
      </c>
    </row>
    <row r="3741" spans="4:23" x14ac:dyDescent="0.2">
      <c r="D3741" s="36" t="s">
        <v>1415</v>
      </c>
      <c r="E3741" s="14">
        <v>0.05</v>
      </c>
      <c r="S3741" s="37" t="s">
        <v>1415</v>
      </c>
      <c r="T3741" s="38" t="s">
        <v>2626</v>
      </c>
      <c r="U3741" s="39">
        <f t="shared" si="116"/>
        <v>11.5</v>
      </c>
      <c r="V3741" s="44">
        <v>0.23039999999999999</v>
      </c>
      <c r="W3741" s="33">
        <f t="shared" si="117"/>
        <v>8.85</v>
      </c>
    </row>
    <row r="3742" spans="4:23" x14ac:dyDescent="0.2">
      <c r="D3742" s="36" t="s">
        <v>1416</v>
      </c>
      <c r="E3742" s="14">
        <v>0.05</v>
      </c>
      <c r="S3742" s="37" t="s">
        <v>1416</v>
      </c>
      <c r="T3742" s="38" t="s">
        <v>2626</v>
      </c>
      <c r="U3742" s="39">
        <f t="shared" si="116"/>
        <v>11.5</v>
      </c>
      <c r="V3742" s="44">
        <v>0.23039999999999999</v>
      </c>
      <c r="W3742" s="33">
        <f t="shared" si="117"/>
        <v>8.85</v>
      </c>
    </row>
    <row r="3743" spans="4:23" x14ac:dyDescent="0.2">
      <c r="D3743" s="36" t="s">
        <v>1417</v>
      </c>
      <c r="E3743" s="14">
        <v>0.05</v>
      </c>
      <c r="S3743" s="37" t="s">
        <v>1417</v>
      </c>
      <c r="T3743" s="38" t="s">
        <v>2626</v>
      </c>
      <c r="U3743" s="39">
        <f t="shared" si="116"/>
        <v>11.5</v>
      </c>
      <c r="V3743" s="44">
        <v>0.23039999999999999</v>
      </c>
      <c r="W3743" s="33">
        <f t="shared" si="117"/>
        <v>8.85</v>
      </c>
    </row>
    <row r="3744" spans="4:23" x14ac:dyDescent="0.2">
      <c r="D3744" s="36" t="s">
        <v>1419</v>
      </c>
      <c r="E3744" s="14">
        <v>0.05</v>
      </c>
      <c r="S3744" s="37" t="s">
        <v>1419</v>
      </c>
      <c r="T3744" s="38" t="s">
        <v>2626</v>
      </c>
      <c r="U3744" s="39">
        <f t="shared" si="116"/>
        <v>11.5</v>
      </c>
      <c r="V3744" s="44">
        <v>0.23039999999999999</v>
      </c>
      <c r="W3744" s="33">
        <f t="shared" si="117"/>
        <v>8.85</v>
      </c>
    </row>
    <row r="3745" spans="4:23" x14ac:dyDescent="0.2">
      <c r="D3745" s="36" t="s">
        <v>1420</v>
      </c>
      <c r="E3745" s="14">
        <v>0.05</v>
      </c>
      <c r="S3745" s="37" t="s">
        <v>1420</v>
      </c>
      <c r="T3745" s="38" t="s">
        <v>2626</v>
      </c>
      <c r="U3745" s="39">
        <f t="shared" si="116"/>
        <v>11.5</v>
      </c>
      <c r="V3745" s="44">
        <v>0.23039999999999999</v>
      </c>
      <c r="W3745" s="33">
        <f t="shared" si="117"/>
        <v>8.85</v>
      </c>
    </row>
    <row r="3746" spans="4:23" x14ac:dyDescent="0.2">
      <c r="D3746" s="36" t="s">
        <v>1421</v>
      </c>
      <c r="E3746" s="14">
        <v>0.05</v>
      </c>
      <c r="S3746" s="37" t="s">
        <v>1421</v>
      </c>
      <c r="T3746" s="38" t="s">
        <v>2626</v>
      </c>
      <c r="U3746" s="39">
        <f t="shared" si="116"/>
        <v>11.5</v>
      </c>
      <c r="V3746" s="44">
        <v>0.23039999999999999</v>
      </c>
      <c r="W3746" s="33">
        <f t="shared" si="117"/>
        <v>8.85</v>
      </c>
    </row>
    <row r="3747" spans="4:23" x14ac:dyDescent="0.2">
      <c r="D3747" s="36" t="s">
        <v>1423</v>
      </c>
      <c r="E3747" s="14">
        <v>0.05</v>
      </c>
      <c r="S3747" s="37" t="s">
        <v>1423</v>
      </c>
      <c r="T3747" s="38" t="s">
        <v>2626</v>
      </c>
      <c r="U3747" s="39">
        <f t="shared" si="116"/>
        <v>11.5</v>
      </c>
      <c r="V3747" s="44">
        <v>0.23039999999999999</v>
      </c>
      <c r="W3747" s="33">
        <f t="shared" si="117"/>
        <v>8.85</v>
      </c>
    </row>
    <row r="3748" spans="4:23" x14ac:dyDescent="0.2">
      <c r="D3748" s="36" t="s">
        <v>1425</v>
      </c>
      <c r="E3748" s="14">
        <v>0.05</v>
      </c>
      <c r="S3748" s="37" t="s">
        <v>1425</v>
      </c>
      <c r="T3748" s="38" t="s">
        <v>2626</v>
      </c>
      <c r="U3748" s="39">
        <f t="shared" si="116"/>
        <v>11.5</v>
      </c>
      <c r="V3748" s="44">
        <v>0.23039999999999999</v>
      </c>
      <c r="W3748" s="33">
        <f t="shared" si="117"/>
        <v>8.85</v>
      </c>
    </row>
    <row r="3749" spans="4:23" x14ac:dyDescent="0.2">
      <c r="D3749" s="36" t="s">
        <v>1427</v>
      </c>
      <c r="E3749" s="14">
        <v>0.05</v>
      </c>
      <c r="S3749" s="37" t="s">
        <v>1427</v>
      </c>
      <c r="T3749" s="38" t="s">
        <v>2626</v>
      </c>
      <c r="U3749" s="39">
        <f t="shared" si="116"/>
        <v>11.5</v>
      </c>
      <c r="V3749" s="44">
        <v>0.23039999999999999</v>
      </c>
      <c r="W3749" s="33">
        <f t="shared" si="117"/>
        <v>8.85</v>
      </c>
    </row>
    <row r="3750" spans="4:23" x14ac:dyDescent="0.2">
      <c r="D3750" s="36" t="s">
        <v>1429</v>
      </c>
      <c r="E3750" s="14">
        <v>0.05</v>
      </c>
      <c r="S3750" s="37" t="s">
        <v>1429</v>
      </c>
      <c r="T3750" s="38" t="s">
        <v>2626</v>
      </c>
      <c r="U3750" s="39">
        <f t="shared" ref="U3750:U3813" si="118">$T$1</f>
        <v>11.5</v>
      </c>
      <c r="V3750" s="44">
        <v>0.23039999999999999</v>
      </c>
      <c r="W3750" s="33">
        <f t="shared" si="117"/>
        <v>8.85</v>
      </c>
    </row>
    <row r="3751" spans="4:23" x14ac:dyDescent="0.2">
      <c r="D3751" s="36" t="s">
        <v>1431</v>
      </c>
      <c r="E3751" s="14">
        <v>0.05</v>
      </c>
      <c r="S3751" s="37" t="s">
        <v>1431</v>
      </c>
      <c r="T3751" s="38" t="s">
        <v>2626</v>
      </c>
      <c r="U3751" s="39">
        <f t="shared" si="118"/>
        <v>11.5</v>
      </c>
      <c r="V3751" s="44">
        <v>0.23039999999999999</v>
      </c>
      <c r="W3751" s="33">
        <f t="shared" si="117"/>
        <v>8.85</v>
      </c>
    </row>
    <row r="3752" spans="4:23" x14ac:dyDescent="0.2">
      <c r="D3752" s="36" t="s">
        <v>1433</v>
      </c>
      <c r="E3752" s="14">
        <v>0.05</v>
      </c>
      <c r="S3752" s="37" t="s">
        <v>1433</v>
      </c>
      <c r="T3752" s="38" t="s">
        <v>2626</v>
      </c>
      <c r="U3752" s="39">
        <f t="shared" si="118"/>
        <v>11.5</v>
      </c>
      <c r="V3752" s="44">
        <v>0.23039999999999999</v>
      </c>
      <c r="W3752" s="33">
        <f t="shared" si="117"/>
        <v>8.85</v>
      </c>
    </row>
    <row r="3753" spans="4:23" x14ac:dyDescent="0.2">
      <c r="D3753" s="36" t="s">
        <v>1435</v>
      </c>
      <c r="E3753" s="14">
        <v>0.05</v>
      </c>
      <c r="S3753" s="37" t="s">
        <v>1435</v>
      </c>
      <c r="T3753" s="38" t="s">
        <v>2626</v>
      </c>
      <c r="U3753" s="39">
        <f t="shared" si="118"/>
        <v>11.5</v>
      </c>
      <c r="V3753" s="44">
        <v>0.23039999999999999</v>
      </c>
      <c r="W3753" s="33">
        <f t="shared" si="117"/>
        <v>8.85</v>
      </c>
    </row>
    <row r="3754" spans="4:23" x14ac:dyDescent="0.2">
      <c r="D3754" s="36" t="s">
        <v>1437</v>
      </c>
      <c r="E3754" s="14">
        <v>0.05</v>
      </c>
      <c r="S3754" s="37" t="s">
        <v>1437</v>
      </c>
      <c r="T3754" s="38" t="s">
        <v>2626</v>
      </c>
      <c r="U3754" s="39">
        <f t="shared" si="118"/>
        <v>11.5</v>
      </c>
      <c r="V3754" s="44">
        <v>0.23039999999999999</v>
      </c>
      <c r="W3754" s="33">
        <f t="shared" si="117"/>
        <v>8.85</v>
      </c>
    </row>
    <row r="3755" spans="4:23" x14ac:dyDescent="0.2">
      <c r="D3755" s="36" t="s">
        <v>1439</v>
      </c>
      <c r="E3755" s="14">
        <v>0.05</v>
      </c>
      <c r="S3755" s="37" t="s">
        <v>1439</v>
      </c>
      <c r="T3755" s="38" t="s">
        <v>2626</v>
      </c>
      <c r="U3755" s="39">
        <f t="shared" si="118"/>
        <v>11.5</v>
      </c>
      <c r="V3755" s="44">
        <v>0.23039999999999999</v>
      </c>
      <c r="W3755" s="33">
        <f t="shared" si="117"/>
        <v>8.85</v>
      </c>
    </row>
    <row r="3756" spans="4:23" x14ac:dyDescent="0.2">
      <c r="D3756" s="36" t="s">
        <v>1441</v>
      </c>
      <c r="E3756" s="14">
        <v>0.05</v>
      </c>
      <c r="S3756" s="37" t="s">
        <v>1441</v>
      </c>
      <c r="T3756" s="38" t="s">
        <v>2626</v>
      </c>
      <c r="U3756" s="39">
        <f t="shared" si="118"/>
        <v>11.5</v>
      </c>
      <c r="V3756" s="44">
        <v>0.23039999999999999</v>
      </c>
      <c r="W3756" s="33">
        <f t="shared" si="117"/>
        <v>8.85</v>
      </c>
    </row>
    <row r="3757" spans="4:23" x14ac:dyDescent="0.2">
      <c r="D3757" s="36" t="s">
        <v>1443</v>
      </c>
      <c r="E3757" s="14">
        <v>0.05</v>
      </c>
      <c r="S3757" s="37" t="s">
        <v>1443</v>
      </c>
      <c r="T3757" s="38" t="s">
        <v>2626</v>
      </c>
      <c r="U3757" s="39">
        <f t="shared" si="118"/>
        <v>11.5</v>
      </c>
      <c r="V3757" s="44">
        <v>0.23039999999999999</v>
      </c>
      <c r="W3757" s="33">
        <f t="shared" si="117"/>
        <v>8.85</v>
      </c>
    </row>
    <row r="3758" spans="4:23" x14ac:dyDescent="0.2">
      <c r="D3758" s="36" t="s">
        <v>1445</v>
      </c>
      <c r="E3758" s="14">
        <v>0.05</v>
      </c>
      <c r="S3758" s="37" t="s">
        <v>1445</v>
      </c>
      <c r="T3758" s="38" t="s">
        <v>2626</v>
      </c>
      <c r="U3758" s="39">
        <f t="shared" si="118"/>
        <v>11.5</v>
      </c>
      <c r="V3758" s="44">
        <v>0.23039999999999999</v>
      </c>
      <c r="W3758" s="33">
        <f t="shared" si="117"/>
        <v>8.85</v>
      </c>
    </row>
    <row r="3759" spans="4:23" x14ac:dyDescent="0.2">
      <c r="D3759" s="36" t="s">
        <v>1447</v>
      </c>
      <c r="E3759" s="14">
        <v>0.05</v>
      </c>
      <c r="S3759" s="37" t="s">
        <v>1447</v>
      </c>
      <c r="T3759" s="38" t="s">
        <v>2626</v>
      </c>
      <c r="U3759" s="39">
        <f t="shared" si="118"/>
        <v>11.5</v>
      </c>
      <c r="V3759" s="44">
        <v>0.23039999999999999</v>
      </c>
      <c r="W3759" s="33">
        <f t="shared" si="117"/>
        <v>8.85</v>
      </c>
    </row>
    <row r="3760" spans="4:23" x14ac:dyDescent="0.2">
      <c r="D3760" s="36" t="s">
        <v>1449</v>
      </c>
      <c r="E3760" s="14">
        <v>0.05</v>
      </c>
      <c r="S3760" s="37" t="s">
        <v>1449</v>
      </c>
      <c r="T3760" s="38" t="s">
        <v>2626</v>
      </c>
      <c r="U3760" s="39">
        <f t="shared" si="118"/>
        <v>11.5</v>
      </c>
      <c r="V3760" s="44">
        <v>0.23039999999999999</v>
      </c>
      <c r="W3760" s="33">
        <f t="shared" si="117"/>
        <v>8.85</v>
      </c>
    </row>
    <row r="3761" spans="4:23" x14ac:dyDescent="0.2">
      <c r="D3761" s="36" t="s">
        <v>1451</v>
      </c>
      <c r="E3761" s="14">
        <v>0.05</v>
      </c>
      <c r="S3761" s="37" t="s">
        <v>1451</v>
      </c>
      <c r="T3761" s="38" t="s">
        <v>2626</v>
      </c>
      <c r="U3761" s="39">
        <f t="shared" si="118"/>
        <v>11.5</v>
      </c>
      <c r="V3761" s="44">
        <v>0.23039999999999999</v>
      </c>
      <c r="W3761" s="33">
        <f t="shared" si="117"/>
        <v>8.85</v>
      </c>
    </row>
    <row r="3762" spans="4:23" x14ac:dyDescent="0.2">
      <c r="D3762" s="36" t="s">
        <v>1453</v>
      </c>
      <c r="E3762" s="14">
        <v>0.05</v>
      </c>
      <c r="S3762" s="37" t="s">
        <v>1453</v>
      </c>
      <c r="T3762" s="38" t="s">
        <v>2626</v>
      </c>
      <c r="U3762" s="39">
        <f t="shared" si="118"/>
        <v>11.5</v>
      </c>
      <c r="V3762" s="44">
        <v>0.23039999999999999</v>
      </c>
      <c r="W3762" s="33">
        <f t="shared" si="117"/>
        <v>8.85</v>
      </c>
    </row>
    <row r="3763" spans="4:23" x14ac:dyDescent="0.2">
      <c r="D3763" s="36" t="s">
        <v>1455</v>
      </c>
      <c r="E3763" s="14">
        <v>0.05</v>
      </c>
      <c r="S3763" s="37" t="s">
        <v>1455</v>
      </c>
      <c r="T3763" s="38" t="s">
        <v>2626</v>
      </c>
      <c r="U3763" s="39">
        <f t="shared" si="118"/>
        <v>11.5</v>
      </c>
      <c r="V3763" s="44">
        <v>0.23039999999999999</v>
      </c>
      <c r="W3763" s="33">
        <f t="shared" si="117"/>
        <v>8.85</v>
      </c>
    </row>
    <row r="3764" spans="4:23" x14ac:dyDescent="0.2">
      <c r="D3764" s="36" t="s">
        <v>1457</v>
      </c>
      <c r="E3764" s="14">
        <v>0.05</v>
      </c>
      <c r="S3764" s="37" t="s">
        <v>1457</v>
      </c>
      <c r="T3764" s="38" t="s">
        <v>2626</v>
      </c>
      <c r="U3764" s="39">
        <f t="shared" si="118"/>
        <v>11.5</v>
      </c>
      <c r="V3764" s="44">
        <v>0.23039999999999999</v>
      </c>
      <c r="W3764" s="33">
        <f t="shared" si="117"/>
        <v>8.85</v>
      </c>
    </row>
    <row r="3765" spans="4:23" x14ac:dyDescent="0.2">
      <c r="D3765" s="36" t="s">
        <v>1459</v>
      </c>
      <c r="E3765" s="14">
        <v>0.05</v>
      </c>
      <c r="S3765" s="37" t="s">
        <v>1459</v>
      </c>
      <c r="T3765" s="38" t="s">
        <v>2626</v>
      </c>
      <c r="U3765" s="39">
        <f t="shared" si="118"/>
        <v>11.5</v>
      </c>
      <c r="V3765" s="44">
        <v>0.23039999999999999</v>
      </c>
      <c r="W3765" s="33">
        <f t="shared" si="117"/>
        <v>8.85</v>
      </c>
    </row>
    <row r="3766" spans="4:23" x14ac:dyDescent="0.2">
      <c r="D3766" s="36" t="s">
        <v>1461</v>
      </c>
      <c r="E3766" s="14">
        <v>0.05</v>
      </c>
      <c r="S3766" s="37" t="s">
        <v>1461</v>
      </c>
      <c r="T3766" s="38" t="s">
        <v>2626</v>
      </c>
      <c r="U3766" s="39">
        <f t="shared" si="118"/>
        <v>11.5</v>
      </c>
      <c r="V3766" s="44">
        <v>0.23039999999999999</v>
      </c>
      <c r="W3766" s="33">
        <f t="shared" si="117"/>
        <v>8.85</v>
      </c>
    </row>
    <row r="3767" spans="4:23" x14ac:dyDescent="0.2">
      <c r="D3767" s="36" t="s">
        <v>1463</v>
      </c>
      <c r="E3767" s="14">
        <v>0.05</v>
      </c>
      <c r="S3767" s="37" t="s">
        <v>1463</v>
      </c>
      <c r="T3767" s="38" t="s">
        <v>2626</v>
      </c>
      <c r="U3767" s="39">
        <f t="shared" si="118"/>
        <v>11.5</v>
      </c>
      <c r="V3767" s="44">
        <v>0.23039999999999999</v>
      </c>
      <c r="W3767" s="33">
        <f t="shared" si="117"/>
        <v>8.85</v>
      </c>
    </row>
    <row r="3768" spans="4:23" x14ac:dyDescent="0.2">
      <c r="D3768" s="36" t="s">
        <v>1464</v>
      </c>
      <c r="E3768" s="14">
        <v>0.05</v>
      </c>
      <c r="S3768" s="37" t="s">
        <v>1464</v>
      </c>
      <c r="T3768" s="38" t="s">
        <v>2626</v>
      </c>
      <c r="U3768" s="39">
        <f t="shared" si="118"/>
        <v>11.5</v>
      </c>
      <c r="V3768" s="44">
        <v>0.23039999999999999</v>
      </c>
      <c r="W3768" s="33">
        <f t="shared" si="117"/>
        <v>8.85</v>
      </c>
    </row>
    <row r="3769" spans="4:23" x14ac:dyDescent="0.2">
      <c r="D3769" s="36" t="s">
        <v>1466</v>
      </c>
      <c r="E3769" s="14">
        <v>0.05</v>
      </c>
      <c r="S3769" s="37" t="s">
        <v>1466</v>
      </c>
      <c r="T3769" s="38" t="s">
        <v>2626</v>
      </c>
      <c r="U3769" s="39">
        <f t="shared" si="118"/>
        <v>11.5</v>
      </c>
      <c r="V3769" s="44">
        <v>0.23039999999999999</v>
      </c>
      <c r="W3769" s="33">
        <f t="shared" si="117"/>
        <v>8.85</v>
      </c>
    </row>
    <row r="3770" spans="4:23" x14ac:dyDescent="0.2">
      <c r="D3770" s="36" t="s">
        <v>1468</v>
      </c>
      <c r="E3770" s="14">
        <v>0.05</v>
      </c>
      <c r="S3770" s="37" t="s">
        <v>1468</v>
      </c>
      <c r="T3770" s="38" t="s">
        <v>2626</v>
      </c>
      <c r="U3770" s="39">
        <f t="shared" si="118"/>
        <v>11.5</v>
      </c>
      <c r="V3770" s="44">
        <v>0.23039999999999999</v>
      </c>
      <c r="W3770" s="33">
        <f t="shared" si="117"/>
        <v>8.85</v>
      </c>
    </row>
    <row r="3771" spans="4:23" x14ac:dyDescent="0.2">
      <c r="D3771" s="36" t="s">
        <v>1470</v>
      </c>
      <c r="E3771" s="14">
        <v>0.05</v>
      </c>
      <c r="S3771" s="37" t="s">
        <v>1470</v>
      </c>
      <c r="T3771" s="38" t="s">
        <v>2626</v>
      </c>
      <c r="U3771" s="39">
        <f t="shared" si="118"/>
        <v>11.5</v>
      </c>
      <c r="V3771" s="44">
        <v>0.23039999999999999</v>
      </c>
      <c r="W3771" s="33">
        <f t="shared" si="117"/>
        <v>8.85</v>
      </c>
    </row>
    <row r="3772" spans="4:23" x14ac:dyDescent="0.2">
      <c r="D3772" s="36" t="s">
        <v>1471</v>
      </c>
      <c r="E3772" s="14">
        <v>0.05</v>
      </c>
      <c r="S3772" s="37" t="s">
        <v>1471</v>
      </c>
      <c r="T3772" s="38" t="s">
        <v>2626</v>
      </c>
      <c r="U3772" s="39">
        <f t="shared" si="118"/>
        <v>11.5</v>
      </c>
      <c r="V3772" s="44">
        <v>0.23039999999999999</v>
      </c>
      <c r="W3772" s="33">
        <f t="shared" si="117"/>
        <v>8.85</v>
      </c>
    </row>
    <row r="3773" spans="4:23" x14ac:dyDescent="0.2">
      <c r="D3773" s="36" t="s">
        <v>1473</v>
      </c>
      <c r="E3773" s="14">
        <v>0.05</v>
      </c>
      <c r="S3773" s="37" t="s">
        <v>1473</v>
      </c>
      <c r="T3773" s="38" t="s">
        <v>2626</v>
      </c>
      <c r="U3773" s="39">
        <f t="shared" si="118"/>
        <v>11.5</v>
      </c>
      <c r="V3773" s="44">
        <v>0.23039999999999999</v>
      </c>
      <c r="W3773" s="33">
        <f t="shared" si="117"/>
        <v>8.85</v>
      </c>
    </row>
    <row r="3774" spans="4:23" x14ac:dyDescent="0.2">
      <c r="D3774" s="36" t="s">
        <v>1475</v>
      </c>
      <c r="E3774" s="14">
        <v>0.05</v>
      </c>
      <c r="S3774" s="37" t="s">
        <v>1475</v>
      </c>
      <c r="T3774" s="38" t="s">
        <v>2626</v>
      </c>
      <c r="U3774" s="39">
        <f t="shared" si="118"/>
        <v>11.5</v>
      </c>
      <c r="V3774" s="44">
        <v>0.23039999999999999</v>
      </c>
      <c r="W3774" s="33">
        <f t="shared" si="117"/>
        <v>8.85</v>
      </c>
    </row>
    <row r="3775" spans="4:23" x14ac:dyDescent="0.2">
      <c r="D3775" s="36" t="s">
        <v>1477</v>
      </c>
      <c r="E3775" s="14">
        <v>0.05</v>
      </c>
      <c r="S3775" s="37" t="s">
        <v>1477</v>
      </c>
      <c r="T3775" s="38" t="s">
        <v>2626</v>
      </c>
      <c r="U3775" s="39">
        <f t="shared" si="118"/>
        <v>11.5</v>
      </c>
      <c r="V3775" s="44">
        <v>0.23039999999999999</v>
      </c>
      <c r="W3775" s="33">
        <f t="shared" si="117"/>
        <v>8.85</v>
      </c>
    </row>
    <row r="3776" spans="4:23" x14ac:dyDescent="0.2">
      <c r="D3776" s="36" t="s">
        <v>1479</v>
      </c>
      <c r="E3776" s="14">
        <v>0.05</v>
      </c>
      <c r="S3776" s="37" t="s">
        <v>1479</v>
      </c>
      <c r="T3776" s="38" t="s">
        <v>2626</v>
      </c>
      <c r="U3776" s="39">
        <f t="shared" si="118"/>
        <v>11.5</v>
      </c>
      <c r="V3776" s="44">
        <v>0.23039999999999999</v>
      </c>
      <c r="W3776" s="33">
        <f t="shared" si="117"/>
        <v>8.85</v>
      </c>
    </row>
    <row r="3777" spans="4:23" x14ac:dyDescent="0.2">
      <c r="D3777" s="36" t="s">
        <v>1481</v>
      </c>
      <c r="E3777" s="14">
        <v>0.05</v>
      </c>
      <c r="S3777" s="37" t="s">
        <v>1481</v>
      </c>
      <c r="T3777" s="38" t="s">
        <v>2626</v>
      </c>
      <c r="U3777" s="39">
        <f t="shared" si="118"/>
        <v>11.5</v>
      </c>
      <c r="V3777" s="44">
        <v>0.23039999999999999</v>
      </c>
      <c r="W3777" s="33">
        <f t="shared" si="117"/>
        <v>8.85</v>
      </c>
    </row>
    <row r="3778" spans="4:23" x14ac:dyDescent="0.2">
      <c r="D3778" s="36" t="s">
        <v>1483</v>
      </c>
      <c r="E3778" s="14">
        <v>0.05</v>
      </c>
      <c r="S3778" s="37" t="s">
        <v>1483</v>
      </c>
      <c r="T3778" s="38" t="s">
        <v>2626</v>
      </c>
      <c r="U3778" s="39">
        <f t="shared" si="118"/>
        <v>11.5</v>
      </c>
      <c r="V3778" s="44">
        <v>0.23039999999999999</v>
      </c>
      <c r="W3778" s="33">
        <f t="shared" si="117"/>
        <v>8.85</v>
      </c>
    </row>
    <row r="3779" spans="4:23" x14ac:dyDescent="0.2">
      <c r="D3779" s="36" t="s">
        <v>1485</v>
      </c>
      <c r="E3779" s="14">
        <v>0.05</v>
      </c>
      <c r="S3779" s="37" t="s">
        <v>1485</v>
      </c>
      <c r="T3779" s="38" t="s">
        <v>2626</v>
      </c>
      <c r="U3779" s="39">
        <f t="shared" si="118"/>
        <v>11.5</v>
      </c>
      <c r="V3779" s="44">
        <v>0.23039999999999999</v>
      </c>
      <c r="W3779" s="33">
        <f t="shared" si="117"/>
        <v>8.85</v>
      </c>
    </row>
    <row r="3780" spans="4:23" x14ac:dyDescent="0.2">
      <c r="D3780" s="36" t="s">
        <v>1487</v>
      </c>
      <c r="E3780" s="14">
        <v>0.05</v>
      </c>
      <c r="S3780" s="37" t="s">
        <v>1487</v>
      </c>
      <c r="T3780" s="38" t="s">
        <v>2626</v>
      </c>
      <c r="U3780" s="39">
        <f t="shared" si="118"/>
        <v>11.5</v>
      </c>
      <c r="V3780" s="44">
        <v>0.23039999999999999</v>
      </c>
      <c r="W3780" s="33">
        <f t="shared" si="117"/>
        <v>8.85</v>
      </c>
    </row>
    <row r="3781" spans="4:23" x14ac:dyDescent="0.2">
      <c r="D3781" s="36" t="s">
        <v>1489</v>
      </c>
      <c r="E3781" s="14">
        <v>0.05</v>
      </c>
      <c r="S3781" s="37" t="s">
        <v>1489</v>
      </c>
      <c r="T3781" s="38" t="s">
        <v>2626</v>
      </c>
      <c r="U3781" s="39">
        <f t="shared" si="118"/>
        <v>11.5</v>
      </c>
      <c r="V3781" s="44">
        <v>0.23039999999999999</v>
      </c>
      <c r="W3781" s="33">
        <f t="shared" ref="W3781:W3844" si="119">ROUND(U3781*IF(V3781=1,1,(1-V3781)),3)</f>
        <v>8.85</v>
      </c>
    </row>
    <row r="3782" spans="4:23" x14ac:dyDescent="0.2">
      <c r="D3782" s="36" t="s">
        <v>1491</v>
      </c>
      <c r="E3782" s="14">
        <v>0.05</v>
      </c>
      <c r="S3782" s="37" t="s">
        <v>1491</v>
      </c>
      <c r="T3782" s="38" t="s">
        <v>2626</v>
      </c>
      <c r="U3782" s="39">
        <f t="shared" si="118"/>
        <v>11.5</v>
      </c>
      <c r="V3782" s="44">
        <v>0.23039999999999999</v>
      </c>
      <c r="W3782" s="33">
        <f t="shared" si="119"/>
        <v>8.85</v>
      </c>
    </row>
    <row r="3783" spans="4:23" x14ac:dyDescent="0.2">
      <c r="D3783" s="36" t="s">
        <v>1493</v>
      </c>
      <c r="E3783" s="14">
        <v>0.05</v>
      </c>
      <c r="S3783" s="37" t="s">
        <v>1493</v>
      </c>
      <c r="T3783" s="38" t="s">
        <v>2626</v>
      </c>
      <c r="U3783" s="39">
        <f t="shared" si="118"/>
        <v>11.5</v>
      </c>
      <c r="V3783" s="44">
        <v>0.23039999999999999</v>
      </c>
      <c r="W3783" s="33">
        <f t="shared" si="119"/>
        <v>8.85</v>
      </c>
    </row>
    <row r="3784" spans="4:23" x14ac:dyDescent="0.2">
      <c r="D3784" s="36" t="s">
        <v>1495</v>
      </c>
      <c r="E3784" s="14">
        <v>0.05</v>
      </c>
      <c r="S3784" s="37" t="s">
        <v>1495</v>
      </c>
      <c r="T3784" s="38" t="s">
        <v>2626</v>
      </c>
      <c r="U3784" s="39">
        <f t="shared" si="118"/>
        <v>11.5</v>
      </c>
      <c r="V3784" s="44">
        <v>0.23039999999999999</v>
      </c>
      <c r="W3784" s="33">
        <f t="shared" si="119"/>
        <v>8.85</v>
      </c>
    </row>
    <row r="3785" spans="4:23" x14ac:dyDescent="0.2">
      <c r="D3785" s="36" t="s">
        <v>1497</v>
      </c>
      <c r="E3785" s="14">
        <v>0.05</v>
      </c>
      <c r="S3785" s="37" t="s">
        <v>1497</v>
      </c>
      <c r="T3785" s="38" t="s">
        <v>2626</v>
      </c>
      <c r="U3785" s="39">
        <f t="shared" si="118"/>
        <v>11.5</v>
      </c>
      <c r="V3785" s="44">
        <v>0.23039999999999999</v>
      </c>
      <c r="W3785" s="33">
        <f t="shared" si="119"/>
        <v>8.85</v>
      </c>
    </row>
    <row r="3786" spans="4:23" x14ac:dyDescent="0.2">
      <c r="D3786" s="36" t="s">
        <v>1499</v>
      </c>
      <c r="E3786" s="14">
        <v>0.05</v>
      </c>
      <c r="S3786" s="37" t="s">
        <v>1499</v>
      </c>
      <c r="T3786" s="38" t="s">
        <v>2626</v>
      </c>
      <c r="U3786" s="39">
        <f t="shared" si="118"/>
        <v>11.5</v>
      </c>
      <c r="V3786" s="44">
        <v>0.23039999999999999</v>
      </c>
      <c r="W3786" s="33">
        <f t="shared" si="119"/>
        <v>8.85</v>
      </c>
    </row>
    <row r="3787" spans="4:23" x14ac:dyDescent="0.2">
      <c r="D3787" s="36" t="s">
        <v>1501</v>
      </c>
      <c r="E3787" s="14">
        <v>0.05</v>
      </c>
      <c r="S3787" s="37" t="s">
        <v>1501</v>
      </c>
      <c r="T3787" s="38" t="s">
        <v>2626</v>
      </c>
      <c r="U3787" s="39">
        <f t="shared" si="118"/>
        <v>11.5</v>
      </c>
      <c r="V3787" s="44">
        <v>0.23039999999999999</v>
      </c>
      <c r="W3787" s="33">
        <f t="shared" si="119"/>
        <v>8.85</v>
      </c>
    </row>
    <row r="3788" spans="4:23" x14ac:dyDescent="0.2">
      <c r="D3788" s="36" t="s">
        <v>1503</v>
      </c>
      <c r="E3788" s="14">
        <v>0.05</v>
      </c>
      <c r="S3788" s="37" t="s">
        <v>1503</v>
      </c>
      <c r="T3788" s="38" t="s">
        <v>2626</v>
      </c>
      <c r="U3788" s="39">
        <f t="shared" si="118"/>
        <v>11.5</v>
      </c>
      <c r="V3788" s="44">
        <v>0.23039999999999999</v>
      </c>
      <c r="W3788" s="33">
        <f t="shared" si="119"/>
        <v>8.85</v>
      </c>
    </row>
    <row r="3789" spans="4:23" x14ac:dyDescent="0.2">
      <c r="D3789" s="36" t="s">
        <v>1505</v>
      </c>
      <c r="E3789" s="14">
        <v>0.05</v>
      </c>
      <c r="S3789" s="37" t="s">
        <v>1505</v>
      </c>
      <c r="T3789" s="38" t="s">
        <v>2626</v>
      </c>
      <c r="U3789" s="39">
        <f t="shared" si="118"/>
        <v>11.5</v>
      </c>
      <c r="V3789" s="44">
        <v>0.23039999999999999</v>
      </c>
      <c r="W3789" s="33">
        <f t="shared" si="119"/>
        <v>8.85</v>
      </c>
    </row>
    <row r="3790" spans="4:23" x14ac:dyDescent="0.2">
      <c r="D3790" s="36" t="s">
        <v>1507</v>
      </c>
      <c r="E3790" s="14">
        <v>0.05</v>
      </c>
      <c r="S3790" s="37" t="s">
        <v>1507</v>
      </c>
      <c r="T3790" s="38" t="s">
        <v>2626</v>
      </c>
      <c r="U3790" s="39">
        <f t="shared" si="118"/>
        <v>11.5</v>
      </c>
      <c r="V3790" s="44">
        <v>0.23039999999999999</v>
      </c>
      <c r="W3790" s="33">
        <f t="shared" si="119"/>
        <v>8.85</v>
      </c>
    </row>
    <row r="3791" spans="4:23" x14ac:dyDescent="0.2">
      <c r="D3791" s="36" t="s">
        <v>1509</v>
      </c>
      <c r="E3791" s="14">
        <v>0.05</v>
      </c>
      <c r="S3791" s="37" t="s">
        <v>1509</v>
      </c>
      <c r="T3791" s="38" t="s">
        <v>2626</v>
      </c>
      <c r="U3791" s="39">
        <f t="shared" si="118"/>
        <v>11.5</v>
      </c>
      <c r="V3791" s="44">
        <v>0.23039999999999999</v>
      </c>
      <c r="W3791" s="33">
        <f t="shared" si="119"/>
        <v>8.85</v>
      </c>
    </row>
    <row r="3792" spans="4:23" x14ac:dyDescent="0.2">
      <c r="D3792" s="36" t="s">
        <v>1511</v>
      </c>
      <c r="E3792" s="14">
        <v>0.05</v>
      </c>
      <c r="S3792" s="37" t="s">
        <v>1511</v>
      </c>
      <c r="T3792" s="38" t="s">
        <v>2626</v>
      </c>
      <c r="U3792" s="39">
        <f t="shared" si="118"/>
        <v>11.5</v>
      </c>
      <c r="V3792" s="44">
        <v>0.23039999999999999</v>
      </c>
      <c r="W3792" s="33">
        <f t="shared" si="119"/>
        <v>8.85</v>
      </c>
    </row>
    <row r="3793" spans="4:23" x14ac:dyDescent="0.2">
      <c r="D3793" s="36" t="s">
        <v>3730</v>
      </c>
      <c r="E3793" s="14">
        <v>0.05</v>
      </c>
      <c r="S3793" s="37" t="s">
        <v>3730</v>
      </c>
      <c r="T3793" s="38" t="s">
        <v>2626</v>
      </c>
      <c r="U3793" s="39">
        <f t="shared" si="118"/>
        <v>11.5</v>
      </c>
      <c r="V3793" s="44">
        <v>0.23039999999999999</v>
      </c>
      <c r="W3793" s="33">
        <f t="shared" si="119"/>
        <v>8.85</v>
      </c>
    </row>
    <row r="3794" spans="4:23" x14ac:dyDescent="0.2">
      <c r="D3794" s="36" t="s">
        <v>3732</v>
      </c>
      <c r="E3794" s="14">
        <v>0.05</v>
      </c>
      <c r="S3794" s="37" t="s">
        <v>3732</v>
      </c>
      <c r="T3794" s="38" t="s">
        <v>2626</v>
      </c>
      <c r="U3794" s="39">
        <f t="shared" si="118"/>
        <v>11.5</v>
      </c>
      <c r="V3794" s="44">
        <v>0.23039999999999999</v>
      </c>
      <c r="W3794" s="33">
        <f t="shared" si="119"/>
        <v>8.85</v>
      </c>
    </row>
    <row r="3795" spans="4:23" x14ac:dyDescent="0.2">
      <c r="D3795" s="36" t="s">
        <v>3734</v>
      </c>
      <c r="E3795" s="14">
        <v>0.05</v>
      </c>
      <c r="S3795" s="37" t="s">
        <v>3734</v>
      </c>
      <c r="T3795" s="38" t="s">
        <v>2626</v>
      </c>
      <c r="U3795" s="39">
        <f t="shared" si="118"/>
        <v>11.5</v>
      </c>
      <c r="V3795" s="44">
        <v>0.23039999999999999</v>
      </c>
      <c r="W3795" s="33">
        <f t="shared" si="119"/>
        <v>8.85</v>
      </c>
    </row>
    <row r="3796" spans="4:23" x14ac:dyDescent="0.2">
      <c r="D3796" s="36" t="s">
        <v>3736</v>
      </c>
      <c r="E3796" s="14">
        <v>0.05</v>
      </c>
      <c r="S3796" s="37" t="s">
        <v>3736</v>
      </c>
      <c r="T3796" s="38" t="s">
        <v>2626</v>
      </c>
      <c r="U3796" s="39">
        <f t="shared" si="118"/>
        <v>11.5</v>
      </c>
      <c r="V3796" s="44">
        <v>0.23039999999999999</v>
      </c>
      <c r="W3796" s="33">
        <f t="shared" si="119"/>
        <v>8.85</v>
      </c>
    </row>
    <row r="3797" spans="4:23" x14ac:dyDescent="0.2">
      <c r="D3797" s="36" t="s">
        <v>3738</v>
      </c>
      <c r="E3797" s="14">
        <v>0.05</v>
      </c>
      <c r="S3797" s="37" t="s">
        <v>3738</v>
      </c>
      <c r="T3797" s="38" t="s">
        <v>2626</v>
      </c>
      <c r="U3797" s="39">
        <f t="shared" si="118"/>
        <v>11.5</v>
      </c>
      <c r="V3797" s="44">
        <v>0.23039999999999999</v>
      </c>
      <c r="W3797" s="33">
        <f t="shared" si="119"/>
        <v>8.85</v>
      </c>
    </row>
    <row r="3798" spans="4:23" x14ac:dyDescent="0.2">
      <c r="D3798" s="36" t="s">
        <v>3740</v>
      </c>
      <c r="E3798" s="14">
        <v>0.05</v>
      </c>
      <c r="S3798" s="37" t="s">
        <v>3740</v>
      </c>
      <c r="T3798" s="38" t="s">
        <v>2626</v>
      </c>
      <c r="U3798" s="39">
        <f t="shared" si="118"/>
        <v>11.5</v>
      </c>
      <c r="V3798" s="44">
        <v>0.23039999999999999</v>
      </c>
      <c r="W3798" s="33">
        <f t="shared" si="119"/>
        <v>8.85</v>
      </c>
    </row>
    <row r="3799" spans="4:23" x14ac:dyDescent="0.2">
      <c r="D3799" s="36" t="s">
        <v>3742</v>
      </c>
      <c r="E3799" s="14">
        <v>0.05</v>
      </c>
      <c r="S3799" s="37" t="s">
        <v>3742</v>
      </c>
      <c r="T3799" s="38" t="s">
        <v>2626</v>
      </c>
      <c r="U3799" s="39">
        <f t="shared" si="118"/>
        <v>11.5</v>
      </c>
      <c r="V3799" s="44">
        <v>0.23039999999999999</v>
      </c>
      <c r="W3799" s="33">
        <f t="shared" si="119"/>
        <v>8.85</v>
      </c>
    </row>
    <row r="3800" spans="4:23" x14ac:dyDescent="0.2">
      <c r="D3800" s="36" t="s">
        <v>3744</v>
      </c>
      <c r="E3800" s="14">
        <v>0.05</v>
      </c>
      <c r="S3800" s="37" t="s">
        <v>3744</v>
      </c>
      <c r="T3800" s="38" t="s">
        <v>2626</v>
      </c>
      <c r="U3800" s="39">
        <f t="shared" si="118"/>
        <v>11.5</v>
      </c>
      <c r="V3800" s="44">
        <v>0.23039999999999999</v>
      </c>
      <c r="W3800" s="33">
        <f t="shared" si="119"/>
        <v>8.85</v>
      </c>
    </row>
    <row r="3801" spans="4:23" x14ac:dyDescent="0.2">
      <c r="D3801" s="36" t="s">
        <v>3746</v>
      </c>
      <c r="E3801" s="14">
        <v>0.05</v>
      </c>
      <c r="S3801" s="37" t="s">
        <v>3746</v>
      </c>
      <c r="T3801" s="38" t="s">
        <v>2626</v>
      </c>
      <c r="U3801" s="39">
        <f t="shared" si="118"/>
        <v>11.5</v>
      </c>
      <c r="V3801" s="44">
        <v>0.23039999999999999</v>
      </c>
      <c r="W3801" s="33">
        <f t="shared" si="119"/>
        <v>8.85</v>
      </c>
    </row>
    <row r="3802" spans="4:23" x14ac:dyDescent="0.2">
      <c r="D3802" s="36" t="s">
        <v>3748</v>
      </c>
      <c r="E3802" s="14">
        <v>0.05</v>
      </c>
      <c r="S3802" s="37" t="s">
        <v>3748</v>
      </c>
      <c r="T3802" s="38" t="s">
        <v>2626</v>
      </c>
      <c r="U3802" s="39">
        <f t="shared" si="118"/>
        <v>11.5</v>
      </c>
      <c r="V3802" s="44">
        <v>0.23039999999999999</v>
      </c>
      <c r="W3802" s="33">
        <f t="shared" si="119"/>
        <v>8.85</v>
      </c>
    </row>
    <row r="3803" spans="4:23" x14ac:dyDescent="0.2">
      <c r="D3803" s="36" t="s">
        <v>3750</v>
      </c>
      <c r="E3803" s="14">
        <v>0.05</v>
      </c>
      <c r="S3803" s="37" t="s">
        <v>3750</v>
      </c>
      <c r="T3803" s="38" t="s">
        <v>2626</v>
      </c>
      <c r="U3803" s="39">
        <f t="shared" si="118"/>
        <v>11.5</v>
      </c>
      <c r="V3803" s="44">
        <v>0.23039999999999999</v>
      </c>
      <c r="W3803" s="33">
        <f t="shared" si="119"/>
        <v>8.85</v>
      </c>
    </row>
    <row r="3804" spans="4:23" x14ac:dyDescent="0.2">
      <c r="D3804" s="36" t="s">
        <v>3752</v>
      </c>
      <c r="E3804" s="14">
        <v>0.05</v>
      </c>
      <c r="S3804" s="37" t="s">
        <v>3752</v>
      </c>
      <c r="T3804" s="38" t="s">
        <v>2626</v>
      </c>
      <c r="U3804" s="39">
        <f t="shared" si="118"/>
        <v>11.5</v>
      </c>
      <c r="V3804" s="44">
        <v>0.23039999999999999</v>
      </c>
      <c r="W3804" s="33">
        <f t="shared" si="119"/>
        <v>8.85</v>
      </c>
    </row>
    <row r="3805" spans="4:23" x14ac:dyDescent="0.2">
      <c r="D3805" s="36" t="s">
        <v>482</v>
      </c>
      <c r="E3805" s="14">
        <v>0.05</v>
      </c>
      <c r="S3805" s="37" t="s">
        <v>482</v>
      </c>
      <c r="T3805" s="38" t="s">
        <v>2626</v>
      </c>
      <c r="U3805" s="39">
        <f t="shared" si="118"/>
        <v>11.5</v>
      </c>
      <c r="V3805" s="44">
        <v>0.23039999999999999</v>
      </c>
      <c r="W3805" s="33">
        <f t="shared" si="119"/>
        <v>8.85</v>
      </c>
    </row>
    <row r="3806" spans="4:23" x14ac:dyDescent="0.2">
      <c r="D3806" s="36" t="s">
        <v>483</v>
      </c>
      <c r="E3806" s="14">
        <v>0.05</v>
      </c>
      <c r="S3806" s="37" t="s">
        <v>483</v>
      </c>
      <c r="T3806" s="38" t="s">
        <v>2626</v>
      </c>
      <c r="U3806" s="39">
        <f t="shared" si="118"/>
        <v>11.5</v>
      </c>
      <c r="V3806" s="44">
        <v>0.23039999999999999</v>
      </c>
      <c r="W3806" s="33">
        <f t="shared" si="119"/>
        <v>8.85</v>
      </c>
    </row>
    <row r="3807" spans="4:23" x14ac:dyDescent="0.2">
      <c r="D3807" s="36" t="s">
        <v>1704</v>
      </c>
      <c r="E3807" s="14">
        <v>0.05</v>
      </c>
      <c r="S3807" s="37" t="s">
        <v>1704</v>
      </c>
      <c r="T3807" s="38" t="s">
        <v>2626</v>
      </c>
      <c r="U3807" s="39">
        <f t="shared" si="118"/>
        <v>11.5</v>
      </c>
      <c r="V3807" s="44">
        <v>0.23039999999999999</v>
      </c>
      <c r="W3807" s="33">
        <f t="shared" si="119"/>
        <v>8.85</v>
      </c>
    </row>
    <row r="3808" spans="4:23" x14ac:dyDescent="0.2">
      <c r="D3808" s="36" t="s">
        <v>1705</v>
      </c>
      <c r="E3808" s="14">
        <v>0.05</v>
      </c>
      <c r="S3808" s="37" t="s">
        <v>1705</v>
      </c>
      <c r="T3808" s="38" t="s">
        <v>2626</v>
      </c>
      <c r="U3808" s="39">
        <f t="shared" si="118"/>
        <v>11.5</v>
      </c>
      <c r="V3808" s="44">
        <v>0.23039999999999999</v>
      </c>
      <c r="W3808" s="33">
        <f t="shared" si="119"/>
        <v>8.85</v>
      </c>
    </row>
    <row r="3809" spans="4:23" x14ac:dyDescent="0.2">
      <c r="D3809" s="36" t="s">
        <v>1706</v>
      </c>
      <c r="E3809" s="14">
        <v>0.05</v>
      </c>
      <c r="S3809" s="37" t="s">
        <v>1706</v>
      </c>
      <c r="T3809" s="38" t="s">
        <v>2626</v>
      </c>
      <c r="U3809" s="39">
        <f t="shared" si="118"/>
        <v>11.5</v>
      </c>
      <c r="V3809" s="44">
        <v>0.23039999999999999</v>
      </c>
      <c r="W3809" s="33">
        <f t="shared" si="119"/>
        <v>8.85</v>
      </c>
    </row>
    <row r="3810" spans="4:23" x14ac:dyDescent="0.2">
      <c r="D3810" s="36" t="s">
        <v>1707</v>
      </c>
      <c r="E3810" s="14">
        <v>0.05</v>
      </c>
      <c r="S3810" s="37" t="s">
        <v>1707</v>
      </c>
      <c r="T3810" s="38" t="s">
        <v>2626</v>
      </c>
      <c r="U3810" s="39">
        <f t="shared" si="118"/>
        <v>11.5</v>
      </c>
      <c r="V3810" s="44">
        <v>0.23039999999999999</v>
      </c>
      <c r="W3810" s="33">
        <f t="shared" si="119"/>
        <v>8.85</v>
      </c>
    </row>
    <row r="3811" spans="4:23" x14ac:dyDescent="0.2">
      <c r="D3811" s="36" t="s">
        <v>1708</v>
      </c>
      <c r="E3811" s="14">
        <v>0.05</v>
      </c>
      <c r="S3811" s="37" t="s">
        <v>1708</v>
      </c>
      <c r="T3811" s="38" t="s">
        <v>2626</v>
      </c>
      <c r="U3811" s="39">
        <f t="shared" si="118"/>
        <v>11.5</v>
      </c>
      <c r="V3811" s="44">
        <v>0.23039999999999999</v>
      </c>
      <c r="W3811" s="33">
        <f t="shared" si="119"/>
        <v>8.85</v>
      </c>
    </row>
    <row r="3812" spans="4:23" x14ac:dyDescent="0.2">
      <c r="D3812" s="36" t="s">
        <v>1709</v>
      </c>
      <c r="E3812" s="14">
        <v>0.05</v>
      </c>
      <c r="S3812" s="37" t="s">
        <v>1709</v>
      </c>
      <c r="T3812" s="38" t="s">
        <v>2626</v>
      </c>
      <c r="U3812" s="39">
        <f t="shared" si="118"/>
        <v>11.5</v>
      </c>
      <c r="V3812" s="44">
        <v>0.23039999999999999</v>
      </c>
      <c r="W3812" s="33">
        <f t="shared" si="119"/>
        <v>8.85</v>
      </c>
    </row>
    <row r="3813" spans="4:23" x14ac:dyDescent="0.2">
      <c r="D3813" s="36" t="s">
        <v>1710</v>
      </c>
      <c r="E3813" s="14">
        <v>0.05</v>
      </c>
      <c r="S3813" s="37" t="s">
        <v>1710</v>
      </c>
      <c r="T3813" s="38" t="s">
        <v>2626</v>
      </c>
      <c r="U3813" s="39">
        <f t="shared" si="118"/>
        <v>11.5</v>
      </c>
      <c r="V3813" s="44">
        <v>0.23039999999999999</v>
      </c>
      <c r="W3813" s="33">
        <f t="shared" si="119"/>
        <v>8.85</v>
      </c>
    </row>
    <row r="3814" spans="4:23" x14ac:dyDescent="0.2">
      <c r="D3814" s="36" t="s">
        <v>1711</v>
      </c>
      <c r="E3814" s="14">
        <v>0.05</v>
      </c>
      <c r="S3814" s="37" t="s">
        <v>1711</v>
      </c>
      <c r="T3814" s="38" t="s">
        <v>2626</v>
      </c>
      <c r="U3814" s="39">
        <f t="shared" ref="U3814:U3877" si="120">$T$1</f>
        <v>11.5</v>
      </c>
      <c r="V3814" s="44">
        <v>0.23039999999999999</v>
      </c>
      <c r="W3814" s="33">
        <f t="shared" si="119"/>
        <v>8.85</v>
      </c>
    </row>
    <row r="3815" spans="4:23" x14ac:dyDescent="0.2">
      <c r="D3815" s="36" t="s">
        <v>1712</v>
      </c>
      <c r="E3815" s="14">
        <v>0.05</v>
      </c>
      <c r="S3815" s="37" t="s">
        <v>1712</v>
      </c>
      <c r="T3815" s="38" t="s">
        <v>2626</v>
      </c>
      <c r="U3815" s="39">
        <f t="shared" si="120"/>
        <v>11.5</v>
      </c>
      <c r="V3815" s="44">
        <v>0.23039999999999999</v>
      </c>
      <c r="W3815" s="33">
        <f t="shared" si="119"/>
        <v>8.85</v>
      </c>
    </row>
    <row r="3816" spans="4:23" x14ac:dyDescent="0.2">
      <c r="D3816" s="36" t="s">
        <v>1713</v>
      </c>
      <c r="E3816" s="14">
        <v>0.05</v>
      </c>
      <c r="S3816" s="37" t="s">
        <v>1713</v>
      </c>
      <c r="T3816" s="38" t="s">
        <v>2626</v>
      </c>
      <c r="U3816" s="39">
        <f t="shared" si="120"/>
        <v>11.5</v>
      </c>
      <c r="V3816" s="44">
        <v>0.23039999999999999</v>
      </c>
      <c r="W3816" s="33">
        <f t="shared" si="119"/>
        <v>8.85</v>
      </c>
    </row>
    <row r="3817" spans="4:23" x14ac:dyDescent="0.2">
      <c r="D3817" s="36" t="s">
        <v>1714</v>
      </c>
      <c r="E3817" s="14">
        <v>0.05</v>
      </c>
      <c r="S3817" s="37" t="s">
        <v>1714</v>
      </c>
      <c r="T3817" s="38" t="s">
        <v>2626</v>
      </c>
      <c r="U3817" s="39">
        <f t="shared" si="120"/>
        <v>11.5</v>
      </c>
      <c r="V3817" s="44">
        <v>0.23039999999999999</v>
      </c>
      <c r="W3817" s="33">
        <f t="shared" si="119"/>
        <v>8.85</v>
      </c>
    </row>
    <row r="3818" spans="4:23" x14ac:dyDescent="0.2">
      <c r="D3818" s="36" t="s">
        <v>1715</v>
      </c>
      <c r="E3818" s="14">
        <v>0.05</v>
      </c>
      <c r="S3818" s="37" t="s">
        <v>1715</v>
      </c>
      <c r="T3818" s="38" t="s">
        <v>2626</v>
      </c>
      <c r="U3818" s="39">
        <f t="shared" si="120"/>
        <v>11.5</v>
      </c>
      <c r="V3818" s="44">
        <v>0.23039999999999999</v>
      </c>
      <c r="W3818" s="33">
        <f t="shared" si="119"/>
        <v>8.85</v>
      </c>
    </row>
    <row r="3819" spans="4:23" x14ac:dyDescent="0.2">
      <c r="D3819" s="36" t="s">
        <v>1716</v>
      </c>
      <c r="E3819" s="14">
        <v>0.05</v>
      </c>
      <c r="S3819" s="37" t="s">
        <v>1716</v>
      </c>
      <c r="T3819" s="38" t="s">
        <v>2626</v>
      </c>
      <c r="U3819" s="39">
        <f t="shared" si="120"/>
        <v>11.5</v>
      </c>
      <c r="V3819" s="44">
        <v>0.23039999999999999</v>
      </c>
      <c r="W3819" s="33">
        <f t="shared" si="119"/>
        <v>8.85</v>
      </c>
    </row>
    <row r="3820" spans="4:23" x14ac:dyDescent="0.2">
      <c r="D3820" s="36" t="s">
        <v>1717</v>
      </c>
      <c r="E3820" s="14">
        <v>0.05</v>
      </c>
      <c r="S3820" s="37" t="s">
        <v>1717</v>
      </c>
      <c r="T3820" s="38" t="s">
        <v>2626</v>
      </c>
      <c r="U3820" s="39">
        <f t="shared" si="120"/>
        <v>11.5</v>
      </c>
      <c r="V3820" s="44">
        <v>0.23039999999999999</v>
      </c>
      <c r="W3820" s="33">
        <f t="shared" si="119"/>
        <v>8.85</v>
      </c>
    </row>
    <row r="3821" spans="4:23" x14ac:dyDescent="0.2">
      <c r="D3821" s="36" t="s">
        <v>1718</v>
      </c>
      <c r="E3821" s="14">
        <v>0.05</v>
      </c>
      <c r="S3821" s="37" t="s">
        <v>1718</v>
      </c>
      <c r="T3821" s="38" t="s">
        <v>2626</v>
      </c>
      <c r="U3821" s="39">
        <f t="shared" si="120"/>
        <v>11.5</v>
      </c>
      <c r="V3821" s="44">
        <v>0.23039999999999999</v>
      </c>
      <c r="W3821" s="33">
        <f t="shared" si="119"/>
        <v>8.85</v>
      </c>
    </row>
    <row r="3822" spans="4:23" x14ac:dyDescent="0.2">
      <c r="D3822" s="36" t="s">
        <v>1720</v>
      </c>
      <c r="E3822" s="14">
        <v>0.05</v>
      </c>
      <c r="S3822" s="37" t="s">
        <v>1720</v>
      </c>
      <c r="T3822" s="38" t="s">
        <v>2626</v>
      </c>
      <c r="U3822" s="39">
        <f t="shared" si="120"/>
        <v>11.5</v>
      </c>
      <c r="V3822" s="44">
        <v>0.23039999999999999</v>
      </c>
      <c r="W3822" s="33">
        <f t="shared" si="119"/>
        <v>8.85</v>
      </c>
    </row>
    <row r="3823" spans="4:23" x14ac:dyDescent="0.2">
      <c r="D3823" s="36" t="s">
        <v>1721</v>
      </c>
      <c r="E3823" s="14">
        <v>0.05</v>
      </c>
      <c r="S3823" s="37" t="s">
        <v>1721</v>
      </c>
      <c r="T3823" s="38" t="s">
        <v>2626</v>
      </c>
      <c r="U3823" s="39">
        <f t="shared" si="120"/>
        <v>11.5</v>
      </c>
      <c r="V3823" s="44">
        <v>0.23039999999999999</v>
      </c>
      <c r="W3823" s="33">
        <f t="shared" si="119"/>
        <v>8.85</v>
      </c>
    </row>
    <row r="3824" spans="4:23" x14ac:dyDescent="0.2">
      <c r="D3824" s="36" t="s">
        <v>1722</v>
      </c>
      <c r="E3824" s="14">
        <v>0.05</v>
      </c>
      <c r="S3824" s="37" t="s">
        <v>1722</v>
      </c>
      <c r="T3824" s="38" t="s">
        <v>2626</v>
      </c>
      <c r="U3824" s="39">
        <f t="shared" si="120"/>
        <v>11.5</v>
      </c>
      <c r="V3824" s="44">
        <v>0.23039999999999999</v>
      </c>
      <c r="W3824" s="33">
        <f t="shared" si="119"/>
        <v>8.85</v>
      </c>
    </row>
    <row r="3825" spans="4:23" x14ac:dyDescent="0.2">
      <c r="D3825" s="36" t="s">
        <v>1723</v>
      </c>
      <c r="E3825" s="14">
        <v>0.05</v>
      </c>
      <c r="S3825" s="37" t="s">
        <v>1723</v>
      </c>
      <c r="T3825" s="38" t="s">
        <v>2626</v>
      </c>
      <c r="U3825" s="39">
        <f t="shared" si="120"/>
        <v>11.5</v>
      </c>
      <c r="V3825" s="44">
        <v>0.23039999999999999</v>
      </c>
      <c r="W3825" s="33">
        <f t="shared" si="119"/>
        <v>8.85</v>
      </c>
    </row>
    <row r="3826" spans="4:23" x14ac:dyDescent="0.2">
      <c r="D3826" s="36" t="s">
        <v>1724</v>
      </c>
      <c r="E3826" s="14">
        <v>0.05</v>
      </c>
      <c r="S3826" s="37" t="s">
        <v>1724</v>
      </c>
      <c r="T3826" s="38" t="s">
        <v>2626</v>
      </c>
      <c r="U3826" s="39">
        <f t="shared" si="120"/>
        <v>11.5</v>
      </c>
      <c r="V3826" s="44">
        <v>0.23039999999999999</v>
      </c>
      <c r="W3826" s="33">
        <f t="shared" si="119"/>
        <v>8.85</v>
      </c>
    </row>
    <row r="3827" spans="4:23" x14ac:dyDescent="0.2">
      <c r="D3827" s="36" t="s">
        <v>1725</v>
      </c>
      <c r="E3827" s="14">
        <v>0.05</v>
      </c>
      <c r="S3827" s="37" t="s">
        <v>1725</v>
      </c>
      <c r="T3827" s="38" t="s">
        <v>2626</v>
      </c>
      <c r="U3827" s="39">
        <f t="shared" si="120"/>
        <v>11.5</v>
      </c>
      <c r="V3827" s="44">
        <v>0.23039999999999999</v>
      </c>
      <c r="W3827" s="33">
        <f t="shared" si="119"/>
        <v>8.85</v>
      </c>
    </row>
    <row r="3828" spans="4:23" x14ac:dyDescent="0.2">
      <c r="D3828" s="36" t="s">
        <v>1727</v>
      </c>
      <c r="E3828" s="14">
        <v>0.05</v>
      </c>
      <c r="S3828" s="37" t="s">
        <v>1727</v>
      </c>
      <c r="T3828" s="38" t="s">
        <v>2626</v>
      </c>
      <c r="U3828" s="39">
        <f t="shared" si="120"/>
        <v>11.5</v>
      </c>
      <c r="V3828" s="44">
        <v>0.23039999999999999</v>
      </c>
      <c r="W3828" s="33">
        <f t="shared" si="119"/>
        <v>8.85</v>
      </c>
    </row>
    <row r="3829" spans="4:23" x14ac:dyDescent="0.2">
      <c r="D3829" s="36" t="s">
        <v>1729</v>
      </c>
      <c r="E3829" s="14">
        <v>0.05</v>
      </c>
      <c r="S3829" s="37" t="s">
        <v>1729</v>
      </c>
      <c r="T3829" s="38" t="s">
        <v>2626</v>
      </c>
      <c r="U3829" s="39">
        <f t="shared" si="120"/>
        <v>11.5</v>
      </c>
      <c r="V3829" s="44">
        <v>0.23039999999999999</v>
      </c>
      <c r="W3829" s="33">
        <f t="shared" si="119"/>
        <v>8.85</v>
      </c>
    </row>
    <row r="3830" spans="4:23" x14ac:dyDescent="0.2">
      <c r="D3830" s="36" t="s">
        <v>1730</v>
      </c>
      <c r="E3830" s="14">
        <v>0.05</v>
      </c>
      <c r="S3830" s="37" t="s">
        <v>1730</v>
      </c>
      <c r="T3830" s="38" t="s">
        <v>2626</v>
      </c>
      <c r="U3830" s="39">
        <f t="shared" si="120"/>
        <v>11.5</v>
      </c>
      <c r="V3830" s="44">
        <v>0.23039999999999999</v>
      </c>
      <c r="W3830" s="33">
        <f t="shared" si="119"/>
        <v>8.85</v>
      </c>
    </row>
    <row r="3831" spans="4:23" x14ac:dyDescent="0.2">
      <c r="D3831" s="36" t="s">
        <v>4417</v>
      </c>
      <c r="E3831" s="14">
        <v>0.05</v>
      </c>
      <c r="S3831" s="37" t="s">
        <v>4417</v>
      </c>
      <c r="T3831" s="38" t="s">
        <v>2626</v>
      </c>
      <c r="U3831" s="39">
        <f t="shared" si="120"/>
        <v>11.5</v>
      </c>
      <c r="V3831" s="44">
        <v>0.23039999999999999</v>
      </c>
      <c r="W3831" s="33">
        <f t="shared" si="119"/>
        <v>8.85</v>
      </c>
    </row>
    <row r="3832" spans="4:23" x14ac:dyDescent="0.2">
      <c r="D3832" s="36" t="s">
        <v>4419</v>
      </c>
      <c r="E3832" s="14">
        <v>0.05</v>
      </c>
      <c r="S3832" s="37" t="s">
        <v>4419</v>
      </c>
      <c r="T3832" s="38" t="s">
        <v>2626</v>
      </c>
      <c r="U3832" s="39">
        <f t="shared" si="120"/>
        <v>11.5</v>
      </c>
      <c r="V3832" s="44">
        <v>0.23039999999999999</v>
      </c>
      <c r="W3832" s="33">
        <f t="shared" si="119"/>
        <v>8.85</v>
      </c>
    </row>
    <row r="3833" spans="4:23" x14ac:dyDescent="0.2">
      <c r="D3833" s="36" t="s">
        <v>4420</v>
      </c>
      <c r="E3833" s="14">
        <v>0.05</v>
      </c>
      <c r="S3833" s="37" t="s">
        <v>4420</v>
      </c>
      <c r="T3833" s="38" t="s">
        <v>2626</v>
      </c>
      <c r="U3833" s="39">
        <f t="shared" si="120"/>
        <v>11.5</v>
      </c>
      <c r="V3833" s="44">
        <v>0.23039999999999999</v>
      </c>
      <c r="W3833" s="33">
        <f t="shared" si="119"/>
        <v>8.85</v>
      </c>
    </row>
    <row r="3834" spans="4:23" x14ac:dyDescent="0.2">
      <c r="D3834" s="36" t="s">
        <v>4421</v>
      </c>
      <c r="E3834" s="14">
        <v>0.05</v>
      </c>
      <c r="S3834" s="37" t="s">
        <v>4421</v>
      </c>
      <c r="T3834" s="38" t="s">
        <v>2626</v>
      </c>
      <c r="U3834" s="39">
        <f t="shared" si="120"/>
        <v>11.5</v>
      </c>
      <c r="V3834" s="44">
        <v>0.23039999999999999</v>
      </c>
      <c r="W3834" s="33">
        <f t="shared" si="119"/>
        <v>8.85</v>
      </c>
    </row>
    <row r="3835" spans="4:23" x14ac:dyDescent="0.2">
      <c r="D3835" s="36" t="s">
        <v>4422</v>
      </c>
      <c r="E3835" s="14">
        <v>0.05</v>
      </c>
      <c r="S3835" s="37" t="s">
        <v>4422</v>
      </c>
      <c r="T3835" s="38" t="s">
        <v>2626</v>
      </c>
      <c r="U3835" s="39">
        <f t="shared" si="120"/>
        <v>11.5</v>
      </c>
      <c r="V3835" s="44">
        <v>0.23039999999999999</v>
      </c>
      <c r="W3835" s="33">
        <f t="shared" si="119"/>
        <v>8.85</v>
      </c>
    </row>
    <row r="3836" spans="4:23" x14ac:dyDescent="0.2">
      <c r="D3836" s="36" t="s">
        <v>4423</v>
      </c>
      <c r="E3836" s="14">
        <v>0.05</v>
      </c>
      <c r="S3836" s="37" t="s">
        <v>4423</v>
      </c>
      <c r="T3836" s="38" t="s">
        <v>2626</v>
      </c>
      <c r="U3836" s="39">
        <f t="shared" si="120"/>
        <v>11.5</v>
      </c>
      <c r="V3836" s="44">
        <v>0.23039999999999999</v>
      </c>
      <c r="W3836" s="33">
        <f t="shared" si="119"/>
        <v>8.85</v>
      </c>
    </row>
    <row r="3837" spans="4:23" x14ac:dyDescent="0.2">
      <c r="D3837" s="36" t="s">
        <v>4424</v>
      </c>
      <c r="E3837" s="14">
        <v>0.05</v>
      </c>
      <c r="S3837" s="37" t="s">
        <v>4424</v>
      </c>
      <c r="T3837" s="38" t="s">
        <v>2626</v>
      </c>
      <c r="U3837" s="39">
        <f t="shared" si="120"/>
        <v>11.5</v>
      </c>
      <c r="V3837" s="44">
        <v>0.23039999999999999</v>
      </c>
      <c r="W3837" s="33">
        <f t="shared" si="119"/>
        <v>8.85</v>
      </c>
    </row>
    <row r="3838" spans="4:23" x14ac:dyDescent="0.2">
      <c r="D3838" s="36" t="s">
        <v>4425</v>
      </c>
      <c r="E3838" s="14">
        <v>0.05</v>
      </c>
      <c r="S3838" s="37" t="s">
        <v>4425</v>
      </c>
      <c r="T3838" s="38" t="s">
        <v>2626</v>
      </c>
      <c r="U3838" s="39">
        <f t="shared" si="120"/>
        <v>11.5</v>
      </c>
      <c r="V3838" s="44">
        <v>0.23039999999999999</v>
      </c>
      <c r="W3838" s="33">
        <f t="shared" si="119"/>
        <v>8.85</v>
      </c>
    </row>
    <row r="3839" spans="4:23" x14ac:dyDescent="0.2">
      <c r="D3839" s="36" t="s">
        <v>4426</v>
      </c>
      <c r="E3839" s="14">
        <v>0.05</v>
      </c>
      <c r="S3839" s="37" t="s">
        <v>4426</v>
      </c>
      <c r="T3839" s="38" t="s">
        <v>2626</v>
      </c>
      <c r="U3839" s="39">
        <f t="shared" si="120"/>
        <v>11.5</v>
      </c>
      <c r="V3839" s="44">
        <v>0.23039999999999999</v>
      </c>
      <c r="W3839" s="33">
        <f t="shared" si="119"/>
        <v>8.85</v>
      </c>
    </row>
    <row r="3840" spans="4:23" x14ac:dyDescent="0.2">
      <c r="D3840" s="36" t="s">
        <v>4427</v>
      </c>
      <c r="E3840" s="14">
        <v>0.05</v>
      </c>
      <c r="S3840" s="37" t="s">
        <v>4427</v>
      </c>
      <c r="T3840" s="38" t="s">
        <v>2626</v>
      </c>
      <c r="U3840" s="39">
        <f t="shared" si="120"/>
        <v>11.5</v>
      </c>
      <c r="V3840" s="44">
        <v>0.23039999999999999</v>
      </c>
      <c r="W3840" s="33">
        <f t="shared" si="119"/>
        <v>8.85</v>
      </c>
    </row>
    <row r="3841" spans="4:23" x14ac:dyDescent="0.2">
      <c r="D3841" s="36" t="s">
        <v>6021</v>
      </c>
      <c r="E3841" s="14">
        <v>0.05</v>
      </c>
      <c r="S3841" s="37" t="s">
        <v>6021</v>
      </c>
      <c r="T3841" s="38" t="s">
        <v>2626</v>
      </c>
      <c r="U3841" s="39">
        <f t="shared" si="120"/>
        <v>11.5</v>
      </c>
      <c r="V3841" s="44">
        <v>0.23039999999999999</v>
      </c>
      <c r="W3841" s="33">
        <f t="shared" si="119"/>
        <v>8.85</v>
      </c>
    </row>
    <row r="3842" spans="4:23" x14ac:dyDescent="0.2">
      <c r="D3842" s="36" t="s">
        <v>6022</v>
      </c>
      <c r="E3842" s="14">
        <v>0.05</v>
      </c>
      <c r="S3842" s="37" t="s">
        <v>6022</v>
      </c>
      <c r="T3842" s="38" t="s">
        <v>2626</v>
      </c>
      <c r="U3842" s="39">
        <f t="shared" si="120"/>
        <v>11.5</v>
      </c>
      <c r="V3842" s="44">
        <v>0.23039999999999999</v>
      </c>
      <c r="W3842" s="33">
        <f t="shared" si="119"/>
        <v>8.85</v>
      </c>
    </row>
    <row r="3843" spans="4:23" x14ac:dyDescent="0.2">
      <c r="D3843" s="36" t="s">
        <v>6023</v>
      </c>
      <c r="E3843" s="14">
        <v>0.05</v>
      </c>
      <c r="S3843" s="37" t="s">
        <v>6023</v>
      </c>
      <c r="T3843" s="38" t="s">
        <v>2626</v>
      </c>
      <c r="U3843" s="39">
        <f t="shared" si="120"/>
        <v>11.5</v>
      </c>
      <c r="V3843" s="44">
        <v>0.23039999999999999</v>
      </c>
      <c r="W3843" s="33">
        <f t="shared" si="119"/>
        <v>8.85</v>
      </c>
    </row>
    <row r="3844" spans="4:23" x14ac:dyDescent="0.2">
      <c r="D3844" s="36" t="s">
        <v>6024</v>
      </c>
      <c r="E3844" s="14">
        <v>0.05</v>
      </c>
      <c r="S3844" s="37" t="s">
        <v>6024</v>
      </c>
      <c r="T3844" s="38" t="s">
        <v>2626</v>
      </c>
      <c r="U3844" s="39">
        <f t="shared" si="120"/>
        <v>11.5</v>
      </c>
      <c r="V3844" s="44">
        <v>0.23039999999999999</v>
      </c>
      <c r="W3844" s="33">
        <f t="shared" si="119"/>
        <v>8.85</v>
      </c>
    </row>
    <row r="3845" spans="4:23" x14ac:dyDescent="0.2">
      <c r="D3845" s="36" t="s">
        <v>4127</v>
      </c>
      <c r="E3845" s="14">
        <v>0.05</v>
      </c>
      <c r="S3845" s="37" t="s">
        <v>4127</v>
      </c>
      <c r="T3845" s="38" t="s">
        <v>2626</v>
      </c>
      <c r="U3845" s="39">
        <f t="shared" si="120"/>
        <v>11.5</v>
      </c>
      <c r="V3845" s="44">
        <v>0.23039999999999999</v>
      </c>
      <c r="W3845" s="33">
        <f t="shared" ref="W3845:W3908" si="121">ROUND(U3845*IF(V3845=1,1,(1-V3845)),3)</f>
        <v>8.85</v>
      </c>
    </row>
    <row r="3846" spans="4:23" x14ac:dyDescent="0.2">
      <c r="D3846" s="36" t="s">
        <v>4128</v>
      </c>
      <c r="E3846" s="14">
        <v>0.05</v>
      </c>
      <c r="S3846" s="37" t="s">
        <v>4128</v>
      </c>
      <c r="T3846" s="38" t="s">
        <v>2626</v>
      </c>
      <c r="U3846" s="39">
        <f t="shared" si="120"/>
        <v>11.5</v>
      </c>
      <c r="V3846" s="44">
        <v>0.23039999999999999</v>
      </c>
      <c r="W3846" s="33">
        <f t="shared" si="121"/>
        <v>8.85</v>
      </c>
    </row>
    <row r="3847" spans="4:23" x14ac:dyDescent="0.2">
      <c r="D3847" s="36" t="s">
        <v>4129</v>
      </c>
      <c r="E3847" s="14">
        <v>0.05</v>
      </c>
      <c r="S3847" s="37" t="s">
        <v>4129</v>
      </c>
      <c r="T3847" s="38" t="s">
        <v>2626</v>
      </c>
      <c r="U3847" s="39">
        <f t="shared" si="120"/>
        <v>11.5</v>
      </c>
      <c r="V3847" s="44">
        <v>0.23039999999999999</v>
      </c>
      <c r="W3847" s="33">
        <f t="shared" si="121"/>
        <v>8.85</v>
      </c>
    </row>
    <row r="3848" spans="4:23" x14ac:dyDescent="0.2">
      <c r="D3848" s="36" t="s">
        <v>4130</v>
      </c>
      <c r="E3848" s="14">
        <v>0.05</v>
      </c>
      <c r="S3848" s="37" t="s">
        <v>4130</v>
      </c>
      <c r="T3848" s="38" t="s">
        <v>2626</v>
      </c>
      <c r="U3848" s="39">
        <f t="shared" si="120"/>
        <v>11.5</v>
      </c>
      <c r="V3848" s="44">
        <v>0.23039999999999999</v>
      </c>
      <c r="W3848" s="33">
        <f t="shared" si="121"/>
        <v>8.85</v>
      </c>
    </row>
    <row r="3849" spans="4:23" x14ac:dyDescent="0.2">
      <c r="D3849" s="36" t="s">
        <v>4131</v>
      </c>
      <c r="E3849" s="14">
        <v>0.05</v>
      </c>
      <c r="S3849" s="37" t="s">
        <v>4131</v>
      </c>
      <c r="T3849" s="38" t="s">
        <v>2626</v>
      </c>
      <c r="U3849" s="39">
        <f t="shared" si="120"/>
        <v>11.5</v>
      </c>
      <c r="V3849" s="44">
        <v>0.23039999999999999</v>
      </c>
      <c r="W3849" s="33">
        <f t="shared" si="121"/>
        <v>8.85</v>
      </c>
    </row>
    <row r="3850" spans="4:23" x14ac:dyDescent="0.2">
      <c r="D3850" s="36" t="s">
        <v>4132</v>
      </c>
      <c r="E3850" s="14">
        <v>0.05</v>
      </c>
      <c r="S3850" s="37" t="s">
        <v>4132</v>
      </c>
      <c r="T3850" s="38" t="s">
        <v>2626</v>
      </c>
      <c r="U3850" s="39">
        <f t="shared" si="120"/>
        <v>11.5</v>
      </c>
      <c r="V3850" s="44">
        <v>0.23039999999999999</v>
      </c>
      <c r="W3850" s="33">
        <f t="shared" si="121"/>
        <v>8.85</v>
      </c>
    </row>
    <row r="3851" spans="4:23" x14ac:dyDescent="0.2">
      <c r="D3851" s="36" t="s">
        <v>4133</v>
      </c>
      <c r="E3851" s="14">
        <v>0.05</v>
      </c>
      <c r="S3851" s="37" t="s">
        <v>4133</v>
      </c>
      <c r="T3851" s="38" t="s">
        <v>2626</v>
      </c>
      <c r="U3851" s="39">
        <f t="shared" si="120"/>
        <v>11.5</v>
      </c>
      <c r="V3851" s="44">
        <v>0.23039999999999999</v>
      </c>
      <c r="W3851" s="33">
        <f t="shared" si="121"/>
        <v>8.85</v>
      </c>
    </row>
    <row r="3852" spans="4:23" x14ac:dyDescent="0.2">
      <c r="D3852" s="36" t="s">
        <v>4134</v>
      </c>
      <c r="E3852" s="14">
        <v>0.05</v>
      </c>
      <c r="S3852" s="37" t="s">
        <v>4134</v>
      </c>
      <c r="T3852" s="38" t="s">
        <v>2626</v>
      </c>
      <c r="U3852" s="39">
        <f t="shared" si="120"/>
        <v>11.5</v>
      </c>
      <c r="V3852" s="44">
        <v>0.23039999999999999</v>
      </c>
      <c r="W3852" s="33">
        <f t="shared" si="121"/>
        <v>8.85</v>
      </c>
    </row>
    <row r="3853" spans="4:23" x14ac:dyDescent="0.2">
      <c r="D3853" s="36" t="s">
        <v>4135</v>
      </c>
      <c r="E3853" s="14">
        <v>0.05</v>
      </c>
      <c r="S3853" s="37" t="s">
        <v>4135</v>
      </c>
      <c r="T3853" s="38" t="s">
        <v>2626</v>
      </c>
      <c r="U3853" s="39">
        <f t="shared" si="120"/>
        <v>11.5</v>
      </c>
      <c r="V3853" s="44">
        <v>0.23039999999999999</v>
      </c>
      <c r="W3853" s="33">
        <f t="shared" si="121"/>
        <v>8.85</v>
      </c>
    </row>
    <row r="3854" spans="4:23" x14ac:dyDescent="0.2">
      <c r="D3854" s="36" t="s">
        <v>4136</v>
      </c>
      <c r="E3854" s="14">
        <v>0.05</v>
      </c>
      <c r="S3854" s="37" t="s">
        <v>4136</v>
      </c>
      <c r="T3854" s="38" t="s">
        <v>2626</v>
      </c>
      <c r="U3854" s="39">
        <f t="shared" si="120"/>
        <v>11.5</v>
      </c>
      <c r="V3854" s="44">
        <v>0.23039999999999999</v>
      </c>
      <c r="W3854" s="33">
        <f t="shared" si="121"/>
        <v>8.85</v>
      </c>
    </row>
    <row r="3855" spans="4:23" x14ac:dyDescent="0.2">
      <c r="D3855" s="36" t="s">
        <v>4137</v>
      </c>
      <c r="E3855" s="14">
        <v>0.05</v>
      </c>
      <c r="S3855" s="37" t="s">
        <v>4137</v>
      </c>
      <c r="T3855" s="38" t="s">
        <v>2626</v>
      </c>
      <c r="U3855" s="39">
        <f t="shared" si="120"/>
        <v>11.5</v>
      </c>
      <c r="V3855" s="44">
        <v>0.23039999999999999</v>
      </c>
      <c r="W3855" s="33">
        <f t="shared" si="121"/>
        <v>8.85</v>
      </c>
    </row>
    <row r="3856" spans="4:23" x14ac:dyDescent="0.2">
      <c r="D3856" s="36" t="s">
        <v>4138</v>
      </c>
      <c r="E3856" s="14">
        <v>0.05</v>
      </c>
      <c r="S3856" s="37" t="s">
        <v>4138</v>
      </c>
      <c r="T3856" s="38" t="s">
        <v>2626</v>
      </c>
      <c r="U3856" s="39">
        <f t="shared" si="120"/>
        <v>11.5</v>
      </c>
      <c r="V3856" s="44">
        <v>0.23039999999999999</v>
      </c>
      <c r="W3856" s="33">
        <f t="shared" si="121"/>
        <v>8.85</v>
      </c>
    </row>
    <row r="3857" spans="4:23" x14ac:dyDescent="0.2">
      <c r="D3857" s="36" t="s">
        <v>4140</v>
      </c>
      <c r="E3857" s="14">
        <v>0.05</v>
      </c>
      <c r="S3857" s="37" t="s">
        <v>4140</v>
      </c>
      <c r="T3857" s="38" t="s">
        <v>2626</v>
      </c>
      <c r="U3857" s="39">
        <f t="shared" si="120"/>
        <v>11.5</v>
      </c>
      <c r="V3857" s="44">
        <v>0.23039999999999999</v>
      </c>
      <c r="W3857" s="33">
        <f t="shared" si="121"/>
        <v>8.85</v>
      </c>
    </row>
    <row r="3858" spans="4:23" x14ac:dyDescent="0.2">
      <c r="D3858" s="36" t="s">
        <v>4141</v>
      </c>
      <c r="E3858" s="14">
        <v>0.05</v>
      </c>
      <c r="S3858" s="37" t="s">
        <v>4141</v>
      </c>
      <c r="T3858" s="38" t="s">
        <v>2626</v>
      </c>
      <c r="U3858" s="39">
        <f t="shared" si="120"/>
        <v>11.5</v>
      </c>
      <c r="V3858" s="44">
        <v>0.23039999999999999</v>
      </c>
      <c r="W3858" s="33">
        <f t="shared" si="121"/>
        <v>8.85</v>
      </c>
    </row>
    <row r="3859" spans="4:23" x14ac:dyDescent="0.2">
      <c r="D3859" s="36" t="s">
        <v>4142</v>
      </c>
      <c r="E3859" s="14">
        <v>0.05</v>
      </c>
      <c r="S3859" s="37" t="s">
        <v>4142</v>
      </c>
      <c r="T3859" s="38" t="s">
        <v>2626</v>
      </c>
      <c r="U3859" s="39">
        <f t="shared" si="120"/>
        <v>11.5</v>
      </c>
      <c r="V3859" s="44">
        <v>0.23039999999999999</v>
      </c>
      <c r="W3859" s="33">
        <f t="shared" si="121"/>
        <v>8.85</v>
      </c>
    </row>
    <row r="3860" spans="4:23" x14ac:dyDescent="0.2">
      <c r="D3860" s="36" t="s">
        <v>4143</v>
      </c>
      <c r="E3860" s="14">
        <v>0.05</v>
      </c>
      <c r="S3860" s="37" t="s">
        <v>4143</v>
      </c>
      <c r="T3860" s="38" t="s">
        <v>2626</v>
      </c>
      <c r="U3860" s="39">
        <f t="shared" si="120"/>
        <v>11.5</v>
      </c>
      <c r="V3860" s="44">
        <v>0.23039999999999999</v>
      </c>
      <c r="W3860" s="33">
        <f t="shared" si="121"/>
        <v>8.85</v>
      </c>
    </row>
    <row r="3861" spans="4:23" x14ac:dyDescent="0.2">
      <c r="D3861" s="36" t="s">
        <v>4144</v>
      </c>
      <c r="E3861" s="14">
        <v>0.05</v>
      </c>
      <c r="S3861" s="37" t="s">
        <v>4144</v>
      </c>
      <c r="T3861" s="38" t="s">
        <v>2626</v>
      </c>
      <c r="U3861" s="39">
        <f t="shared" si="120"/>
        <v>11.5</v>
      </c>
      <c r="V3861" s="44">
        <v>0.23039999999999999</v>
      </c>
      <c r="W3861" s="33">
        <f t="shared" si="121"/>
        <v>8.85</v>
      </c>
    </row>
    <row r="3862" spans="4:23" x14ac:dyDescent="0.2">
      <c r="D3862" s="36" t="s">
        <v>4145</v>
      </c>
      <c r="E3862" s="14">
        <v>0.05</v>
      </c>
      <c r="S3862" s="37" t="s">
        <v>4145</v>
      </c>
      <c r="T3862" s="38" t="s">
        <v>2626</v>
      </c>
      <c r="U3862" s="39">
        <f t="shared" si="120"/>
        <v>11.5</v>
      </c>
      <c r="V3862" s="44">
        <v>0.23039999999999999</v>
      </c>
      <c r="W3862" s="33">
        <f t="shared" si="121"/>
        <v>8.85</v>
      </c>
    </row>
    <row r="3863" spans="4:23" x14ac:dyDescent="0.2">
      <c r="D3863" s="36" t="s">
        <v>4146</v>
      </c>
      <c r="E3863" s="14">
        <v>0.05</v>
      </c>
      <c r="S3863" s="37" t="s">
        <v>4146</v>
      </c>
      <c r="T3863" s="38" t="s">
        <v>2626</v>
      </c>
      <c r="U3863" s="39">
        <f t="shared" si="120"/>
        <v>11.5</v>
      </c>
      <c r="V3863" s="44">
        <v>0.23039999999999999</v>
      </c>
      <c r="W3863" s="33">
        <f t="shared" si="121"/>
        <v>8.85</v>
      </c>
    </row>
    <row r="3864" spans="4:23" x14ac:dyDescent="0.2">
      <c r="D3864" s="36" t="s">
        <v>4147</v>
      </c>
      <c r="E3864" s="14">
        <v>0.05</v>
      </c>
      <c r="S3864" s="37" t="s">
        <v>4147</v>
      </c>
      <c r="T3864" s="38" t="s">
        <v>2626</v>
      </c>
      <c r="U3864" s="39">
        <f t="shared" si="120"/>
        <v>11.5</v>
      </c>
      <c r="V3864" s="44">
        <v>0.23039999999999999</v>
      </c>
      <c r="W3864" s="33">
        <f t="shared" si="121"/>
        <v>8.85</v>
      </c>
    </row>
    <row r="3865" spans="4:23" x14ac:dyDescent="0.2">
      <c r="D3865" s="36" t="s">
        <v>4148</v>
      </c>
      <c r="E3865" s="14">
        <v>0.05</v>
      </c>
      <c r="S3865" s="37" t="s">
        <v>4148</v>
      </c>
      <c r="T3865" s="38" t="s">
        <v>2626</v>
      </c>
      <c r="U3865" s="39">
        <f t="shared" si="120"/>
        <v>11.5</v>
      </c>
      <c r="V3865" s="44">
        <v>0.23039999999999999</v>
      </c>
      <c r="W3865" s="33">
        <f t="shared" si="121"/>
        <v>8.85</v>
      </c>
    </row>
    <row r="3866" spans="4:23" x14ac:dyDescent="0.2">
      <c r="D3866" s="36" t="s">
        <v>4149</v>
      </c>
      <c r="E3866" s="14">
        <v>0.05</v>
      </c>
      <c r="S3866" s="37" t="s">
        <v>4149</v>
      </c>
      <c r="T3866" s="38" t="s">
        <v>2626</v>
      </c>
      <c r="U3866" s="39">
        <f t="shared" si="120"/>
        <v>11.5</v>
      </c>
      <c r="V3866" s="44">
        <v>0.23039999999999999</v>
      </c>
      <c r="W3866" s="33">
        <f t="shared" si="121"/>
        <v>8.85</v>
      </c>
    </row>
    <row r="3867" spans="4:23" x14ac:dyDescent="0.2">
      <c r="D3867" s="36" t="s">
        <v>4151</v>
      </c>
      <c r="E3867" s="14">
        <v>0.05</v>
      </c>
      <c r="S3867" s="37" t="s">
        <v>4151</v>
      </c>
      <c r="T3867" s="38" t="s">
        <v>2626</v>
      </c>
      <c r="U3867" s="39">
        <f t="shared" si="120"/>
        <v>11.5</v>
      </c>
      <c r="V3867" s="44">
        <v>0.23039999999999999</v>
      </c>
      <c r="W3867" s="33">
        <f t="shared" si="121"/>
        <v>8.85</v>
      </c>
    </row>
    <row r="3868" spans="4:23" x14ac:dyDescent="0.2">
      <c r="D3868" s="36" t="s">
        <v>4153</v>
      </c>
      <c r="E3868" s="14">
        <v>0.05</v>
      </c>
      <c r="S3868" s="37" t="s">
        <v>4153</v>
      </c>
      <c r="T3868" s="38" t="s">
        <v>2626</v>
      </c>
      <c r="U3868" s="39">
        <f t="shared" si="120"/>
        <v>11.5</v>
      </c>
      <c r="V3868" s="44">
        <v>0.23039999999999999</v>
      </c>
      <c r="W3868" s="33">
        <f t="shared" si="121"/>
        <v>8.85</v>
      </c>
    </row>
    <row r="3869" spans="4:23" x14ac:dyDescent="0.2">
      <c r="D3869" s="36" t="s">
        <v>4154</v>
      </c>
      <c r="E3869" s="14">
        <v>0.05</v>
      </c>
      <c r="S3869" s="37" t="s">
        <v>4154</v>
      </c>
      <c r="T3869" s="38" t="s">
        <v>2626</v>
      </c>
      <c r="U3869" s="39">
        <f t="shared" si="120"/>
        <v>11.5</v>
      </c>
      <c r="V3869" s="44">
        <v>0.23039999999999999</v>
      </c>
      <c r="W3869" s="33">
        <f t="shared" si="121"/>
        <v>8.85</v>
      </c>
    </row>
    <row r="3870" spans="4:23" x14ac:dyDescent="0.2">
      <c r="D3870" s="36" t="s">
        <v>4155</v>
      </c>
      <c r="E3870" s="14">
        <v>0.05</v>
      </c>
      <c r="S3870" s="37" t="s">
        <v>4155</v>
      </c>
      <c r="T3870" s="38" t="s">
        <v>2626</v>
      </c>
      <c r="U3870" s="39">
        <f t="shared" si="120"/>
        <v>11.5</v>
      </c>
      <c r="V3870" s="44">
        <v>0.23039999999999999</v>
      </c>
      <c r="W3870" s="33">
        <f t="shared" si="121"/>
        <v>8.85</v>
      </c>
    </row>
    <row r="3871" spans="4:23" x14ac:dyDescent="0.2">
      <c r="D3871" s="36" t="s">
        <v>4156</v>
      </c>
      <c r="E3871" s="14">
        <v>0.05</v>
      </c>
      <c r="S3871" s="37" t="s">
        <v>4156</v>
      </c>
      <c r="T3871" s="38" t="s">
        <v>2626</v>
      </c>
      <c r="U3871" s="39">
        <f t="shared" si="120"/>
        <v>11.5</v>
      </c>
      <c r="V3871" s="44">
        <v>0.23039999999999999</v>
      </c>
      <c r="W3871" s="33">
        <f t="shared" si="121"/>
        <v>8.85</v>
      </c>
    </row>
    <row r="3872" spans="4:23" x14ac:dyDescent="0.2">
      <c r="D3872" s="36" t="s">
        <v>4157</v>
      </c>
      <c r="E3872" s="14">
        <v>0.05</v>
      </c>
      <c r="S3872" s="37" t="s">
        <v>4157</v>
      </c>
      <c r="T3872" s="38" t="s">
        <v>2626</v>
      </c>
      <c r="U3872" s="39">
        <f t="shared" si="120"/>
        <v>11.5</v>
      </c>
      <c r="V3872" s="44">
        <v>0.23039999999999999</v>
      </c>
      <c r="W3872" s="33">
        <f t="shared" si="121"/>
        <v>8.85</v>
      </c>
    </row>
    <row r="3873" spans="4:23" x14ac:dyDescent="0.2">
      <c r="D3873" s="36" t="s">
        <v>484</v>
      </c>
      <c r="E3873" s="14">
        <v>0.05</v>
      </c>
      <c r="S3873" s="37" t="s">
        <v>484</v>
      </c>
      <c r="T3873" s="38" t="s">
        <v>2626</v>
      </c>
      <c r="U3873" s="39">
        <f t="shared" si="120"/>
        <v>11.5</v>
      </c>
      <c r="V3873" s="44">
        <v>0.23039999999999999</v>
      </c>
      <c r="W3873" s="33">
        <f t="shared" si="121"/>
        <v>8.85</v>
      </c>
    </row>
    <row r="3874" spans="4:23" x14ac:dyDescent="0.2">
      <c r="D3874" s="36" t="s">
        <v>485</v>
      </c>
      <c r="E3874" s="14">
        <v>0.05</v>
      </c>
      <c r="S3874" s="37" t="s">
        <v>485</v>
      </c>
      <c r="T3874" s="38" t="s">
        <v>2626</v>
      </c>
      <c r="U3874" s="39">
        <f t="shared" si="120"/>
        <v>11.5</v>
      </c>
      <c r="V3874" s="44">
        <v>0.23039999999999999</v>
      </c>
      <c r="W3874" s="33">
        <f t="shared" si="121"/>
        <v>8.85</v>
      </c>
    </row>
    <row r="3875" spans="4:23" x14ac:dyDescent="0.2">
      <c r="D3875" s="36" t="s">
        <v>486</v>
      </c>
      <c r="E3875" s="14">
        <v>0.05</v>
      </c>
      <c r="S3875" s="37" t="s">
        <v>486</v>
      </c>
      <c r="T3875" s="38" t="s">
        <v>2626</v>
      </c>
      <c r="U3875" s="39">
        <f t="shared" si="120"/>
        <v>11.5</v>
      </c>
      <c r="V3875" s="44">
        <v>0.23039999999999999</v>
      </c>
      <c r="W3875" s="33">
        <f t="shared" si="121"/>
        <v>8.85</v>
      </c>
    </row>
    <row r="3876" spans="4:23" x14ac:dyDescent="0.2">
      <c r="D3876" s="36" t="s">
        <v>487</v>
      </c>
      <c r="E3876" s="14">
        <v>0.05</v>
      </c>
      <c r="S3876" s="37" t="s">
        <v>487</v>
      </c>
      <c r="T3876" s="38" t="s">
        <v>2626</v>
      </c>
      <c r="U3876" s="39">
        <f t="shared" si="120"/>
        <v>11.5</v>
      </c>
      <c r="V3876" s="44">
        <v>0.23039999999999999</v>
      </c>
      <c r="W3876" s="33">
        <f t="shared" si="121"/>
        <v>8.85</v>
      </c>
    </row>
    <row r="3877" spans="4:23" x14ac:dyDescent="0.2">
      <c r="D3877" s="36" t="s">
        <v>488</v>
      </c>
      <c r="E3877" s="14">
        <v>0.05</v>
      </c>
      <c r="S3877" s="37" t="s">
        <v>488</v>
      </c>
      <c r="T3877" s="38" t="s">
        <v>2626</v>
      </c>
      <c r="U3877" s="39">
        <f t="shared" si="120"/>
        <v>11.5</v>
      </c>
      <c r="V3877" s="44">
        <v>0.23039999999999999</v>
      </c>
      <c r="W3877" s="33">
        <f t="shared" si="121"/>
        <v>8.85</v>
      </c>
    </row>
    <row r="3878" spans="4:23" x14ac:dyDescent="0.2">
      <c r="D3878" s="36" t="s">
        <v>489</v>
      </c>
      <c r="E3878" s="14">
        <v>0.05</v>
      </c>
      <c r="S3878" s="37" t="s">
        <v>489</v>
      </c>
      <c r="T3878" s="38" t="s">
        <v>2626</v>
      </c>
      <c r="U3878" s="39">
        <f t="shared" ref="U3878:U3941" si="122">$T$1</f>
        <v>11.5</v>
      </c>
      <c r="V3878" s="44">
        <v>0.23039999999999999</v>
      </c>
      <c r="W3878" s="33">
        <f t="shared" si="121"/>
        <v>8.85</v>
      </c>
    </row>
    <row r="3879" spans="4:23" x14ac:dyDescent="0.2">
      <c r="D3879" s="36" t="s">
        <v>490</v>
      </c>
      <c r="E3879" s="14">
        <v>0.05</v>
      </c>
      <c r="S3879" s="37" t="s">
        <v>490</v>
      </c>
      <c r="T3879" s="38" t="s">
        <v>2626</v>
      </c>
      <c r="U3879" s="39">
        <f t="shared" si="122"/>
        <v>11.5</v>
      </c>
      <c r="V3879" s="44">
        <v>0.23039999999999999</v>
      </c>
      <c r="W3879" s="33">
        <f t="shared" si="121"/>
        <v>8.85</v>
      </c>
    </row>
    <row r="3880" spans="4:23" x14ac:dyDescent="0.2">
      <c r="D3880" s="36" t="s">
        <v>491</v>
      </c>
      <c r="E3880" s="14">
        <v>0.05</v>
      </c>
      <c r="S3880" s="37" t="s">
        <v>491</v>
      </c>
      <c r="T3880" s="38" t="s">
        <v>2626</v>
      </c>
      <c r="U3880" s="39">
        <f t="shared" si="122"/>
        <v>11.5</v>
      </c>
      <c r="V3880" s="44">
        <v>0.23039999999999999</v>
      </c>
      <c r="W3880" s="33">
        <f t="shared" si="121"/>
        <v>8.85</v>
      </c>
    </row>
    <row r="3881" spans="4:23" x14ac:dyDescent="0.2">
      <c r="D3881" s="36" t="s">
        <v>492</v>
      </c>
      <c r="E3881" s="14">
        <v>0.05</v>
      </c>
      <c r="S3881" s="37" t="s">
        <v>492</v>
      </c>
      <c r="T3881" s="38" t="s">
        <v>2626</v>
      </c>
      <c r="U3881" s="39">
        <f t="shared" si="122"/>
        <v>11.5</v>
      </c>
      <c r="V3881" s="44">
        <v>0.23039999999999999</v>
      </c>
      <c r="W3881" s="33">
        <f t="shared" si="121"/>
        <v>8.85</v>
      </c>
    </row>
    <row r="3882" spans="4:23" x14ac:dyDescent="0.2">
      <c r="D3882" s="36" t="s">
        <v>493</v>
      </c>
      <c r="E3882" s="14">
        <v>0.05</v>
      </c>
      <c r="S3882" s="37" t="s">
        <v>493</v>
      </c>
      <c r="T3882" s="38" t="s">
        <v>2626</v>
      </c>
      <c r="U3882" s="39">
        <f t="shared" si="122"/>
        <v>11.5</v>
      </c>
      <c r="V3882" s="44">
        <v>0.23039999999999999</v>
      </c>
      <c r="W3882" s="33">
        <f t="shared" si="121"/>
        <v>8.85</v>
      </c>
    </row>
    <row r="3883" spans="4:23" x14ac:dyDescent="0.2">
      <c r="D3883" s="36" t="s">
        <v>494</v>
      </c>
      <c r="E3883" s="14">
        <v>0.05</v>
      </c>
      <c r="S3883" s="37" t="s">
        <v>494</v>
      </c>
      <c r="T3883" s="38" t="s">
        <v>2626</v>
      </c>
      <c r="U3883" s="39">
        <f t="shared" si="122"/>
        <v>11.5</v>
      </c>
      <c r="V3883" s="44">
        <v>0.23039999999999999</v>
      </c>
      <c r="W3883" s="33">
        <f t="shared" si="121"/>
        <v>8.85</v>
      </c>
    </row>
    <row r="3884" spans="4:23" x14ac:dyDescent="0.2">
      <c r="D3884" s="36" t="s">
        <v>495</v>
      </c>
      <c r="E3884" s="14">
        <v>0.05</v>
      </c>
      <c r="S3884" s="37" t="s">
        <v>495</v>
      </c>
      <c r="T3884" s="38" t="s">
        <v>2626</v>
      </c>
      <c r="U3884" s="39">
        <f t="shared" si="122"/>
        <v>11.5</v>
      </c>
      <c r="V3884" s="44">
        <v>0.23039999999999999</v>
      </c>
      <c r="W3884" s="33">
        <f t="shared" si="121"/>
        <v>8.85</v>
      </c>
    </row>
    <row r="3885" spans="4:23" x14ac:dyDescent="0.2">
      <c r="D3885" s="36" t="s">
        <v>496</v>
      </c>
      <c r="E3885" s="14">
        <v>0.05</v>
      </c>
      <c r="S3885" s="37" t="s">
        <v>496</v>
      </c>
      <c r="T3885" s="38" t="s">
        <v>2626</v>
      </c>
      <c r="U3885" s="39">
        <f t="shared" si="122"/>
        <v>11.5</v>
      </c>
      <c r="V3885" s="44">
        <v>0.23039999999999999</v>
      </c>
      <c r="W3885" s="33">
        <f t="shared" si="121"/>
        <v>8.85</v>
      </c>
    </row>
    <row r="3886" spans="4:23" x14ac:dyDescent="0.2">
      <c r="D3886" s="36" t="s">
        <v>497</v>
      </c>
      <c r="E3886" s="14">
        <v>0.05</v>
      </c>
      <c r="S3886" s="37" t="s">
        <v>497</v>
      </c>
      <c r="T3886" s="38" t="s">
        <v>2626</v>
      </c>
      <c r="U3886" s="39">
        <f t="shared" si="122"/>
        <v>11.5</v>
      </c>
      <c r="V3886" s="44">
        <v>0.23039999999999999</v>
      </c>
      <c r="W3886" s="33">
        <f t="shared" si="121"/>
        <v>8.85</v>
      </c>
    </row>
    <row r="3887" spans="4:23" x14ac:dyDescent="0.2">
      <c r="D3887" s="36" t="s">
        <v>498</v>
      </c>
      <c r="E3887" s="14">
        <v>0.05</v>
      </c>
      <c r="S3887" s="37" t="s">
        <v>498</v>
      </c>
      <c r="T3887" s="38" t="s">
        <v>2626</v>
      </c>
      <c r="U3887" s="39">
        <f t="shared" si="122"/>
        <v>11.5</v>
      </c>
      <c r="V3887" s="44">
        <v>0.23039999999999999</v>
      </c>
      <c r="W3887" s="33">
        <f t="shared" si="121"/>
        <v>8.85</v>
      </c>
    </row>
    <row r="3888" spans="4:23" x14ac:dyDescent="0.2">
      <c r="D3888" s="36" t="s">
        <v>499</v>
      </c>
      <c r="E3888" s="14">
        <v>0.05</v>
      </c>
      <c r="S3888" s="37" t="s">
        <v>499</v>
      </c>
      <c r="T3888" s="38" t="s">
        <v>2626</v>
      </c>
      <c r="U3888" s="39">
        <f t="shared" si="122"/>
        <v>11.5</v>
      </c>
      <c r="V3888" s="44">
        <v>0.23039999999999999</v>
      </c>
      <c r="W3888" s="33">
        <f t="shared" si="121"/>
        <v>8.85</v>
      </c>
    </row>
    <row r="3889" spans="4:23" x14ac:dyDescent="0.2">
      <c r="D3889" s="36" t="s">
        <v>500</v>
      </c>
      <c r="E3889" s="14">
        <v>0.05</v>
      </c>
      <c r="S3889" s="37" t="s">
        <v>500</v>
      </c>
      <c r="T3889" s="38" t="s">
        <v>2626</v>
      </c>
      <c r="U3889" s="39">
        <f t="shared" si="122"/>
        <v>11.5</v>
      </c>
      <c r="V3889" s="44">
        <v>0.23039999999999999</v>
      </c>
      <c r="W3889" s="33">
        <f t="shared" si="121"/>
        <v>8.85</v>
      </c>
    </row>
    <row r="3890" spans="4:23" x14ac:dyDescent="0.2">
      <c r="D3890" s="36" t="s">
        <v>501</v>
      </c>
      <c r="E3890" s="14">
        <v>0.05</v>
      </c>
      <c r="S3890" s="37" t="s">
        <v>501</v>
      </c>
      <c r="T3890" s="38" t="s">
        <v>2626</v>
      </c>
      <c r="U3890" s="39">
        <f t="shared" si="122"/>
        <v>11.5</v>
      </c>
      <c r="V3890" s="44">
        <v>0.23039999999999999</v>
      </c>
      <c r="W3890" s="33">
        <f t="shared" si="121"/>
        <v>8.85</v>
      </c>
    </row>
    <row r="3891" spans="4:23" x14ac:dyDescent="0.2">
      <c r="D3891" s="36" t="s">
        <v>502</v>
      </c>
      <c r="E3891" s="14">
        <v>0.05</v>
      </c>
      <c r="S3891" s="37" t="s">
        <v>502</v>
      </c>
      <c r="T3891" s="38" t="s">
        <v>2626</v>
      </c>
      <c r="U3891" s="39">
        <f t="shared" si="122"/>
        <v>11.5</v>
      </c>
      <c r="V3891" s="44">
        <v>0.23039999999999999</v>
      </c>
      <c r="W3891" s="33">
        <f t="shared" si="121"/>
        <v>8.85</v>
      </c>
    </row>
    <row r="3892" spans="4:23" x14ac:dyDescent="0.2">
      <c r="D3892" s="36" t="s">
        <v>503</v>
      </c>
      <c r="E3892" s="14">
        <v>0.05</v>
      </c>
      <c r="S3892" s="37" t="s">
        <v>503</v>
      </c>
      <c r="T3892" s="38" t="s">
        <v>2626</v>
      </c>
      <c r="U3892" s="39">
        <f t="shared" si="122"/>
        <v>11.5</v>
      </c>
      <c r="V3892" s="44">
        <v>0.23039999999999999</v>
      </c>
      <c r="W3892" s="33">
        <f t="shared" si="121"/>
        <v>8.85</v>
      </c>
    </row>
    <row r="3893" spans="4:23" x14ac:dyDescent="0.2">
      <c r="D3893" s="36" t="s">
        <v>504</v>
      </c>
      <c r="E3893" s="14">
        <v>0.05</v>
      </c>
      <c r="S3893" s="37" t="s">
        <v>504</v>
      </c>
      <c r="T3893" s="38" t="s">
        <v>2626</v>
      </c>
      <c r="U3893" s="39">
        <f t="shared" si="122"/>
        <v>11.5</v>
      </c>
      <c r="V3893" s="44">
        <v>0.23039999999999999</v>
      </c>
      <c r="W3893" s="33">
        <f t="shared" si="121"/>
        <v>8.85</v>
      </c>
    </row>
    <row r="3894" spans="4:23" x14ac:dyDescent="0.2">
      <c r="D3894" s="36" t="s">
        <v>505</v>
      </c>
      <c r="E3894" s="14">
        <v>0.05</v>
      </c>
      <c r="S3894" s="37" t="s">
        <v>505</v>
      </c>
      <c r="T3894" s="38" t="s">
        <v>2626</v>
      </c>
      <c r="U3894" s="39">
        <f t="shared" si="122"/>
        <v>11.5</v>
      </c>
      <c r="V3894" s="44">
        <v>0.23039999999999999</v>
      </c>
      <c r="W3894" s="33">
        <f t="shared" si="121"/>
        <v>8.85</v>
      </c>
    </row>
    <row r="3895" spans="4:23" x14ac:dyDescent="0.2">
      <c r="D3895" s="36" t="s">
        <v>506</v>
      </c>
      <c r="E3895" s="14">
        <v>0.05</v>
      </c>
      <c r="S3895" s="37" t="s">
        <v>506</v>
      </c>
      <c r="T3895" s="38" t="s">
        <v>2626</v>
      </c>
      <c r="U3895" s="39">
        <f t="shared" si="122"/>
        <v>11.5</v>
      </c>
      <c r="V3895" s="44">
        <v>0.23039999999999999</v>
      </c>
      <c r="W3895" s="33">
        <f t="shared" si="121"/>
        <v>8.85</v>
      </c>
    </row>
    <row r="3896" spans="4:23" x14ac:dyDescent="0.2">
      <c r="D3896" s="36" t="s">
        <v>507</v>
      </c>
      <c r="E3896" s="14">
        <v>0.05</v>
      </c>
      <c r="S3896" s="37" t="s">
        <v>507</v>
      </c>
      <c r="T3896" s="38" t="s">
        <v>2626</v>
      </c>
      <c r="U3896" s="39">
        <f t="shared" si="122"/>
        <v>11.5</v>
      </c>
      <c r="V3896" s="44">
        <v>0.23039999999999999</v>
      </c>
      <c r="W3896" s="33">
        <f t="shared" si="121"/>
        <v>8.85</v>
      </c>
    </row>
    <row r="3897" spans="4:23" x14ac:dyDescent="0.2">
      <c r="D3897" s="36" t="s">
        <v>508</v>
      </c>
      <c r="E3897" s="14">
        <v>0.05</v>
      </c>
      <c r="S3897" s="37" t="s">
        <v>508</v>
      </c>
      <c r="T3897" s="38" t="s">
        <v>2626</v>
      </c>
      <c r="U3897" s="39">
        <f t="shared" si="122"/>
        <v>11.5</v>
      </c>
      <c r="V3897" s="44">
        <v>0.23039999999999999</v>
      </c>
      <c r="W3897" s="33">
        <f t="shared" si="121"/>
        <v>8.85</v>
      </c>
    </row>
    <row r="3898" spans="4:23" x14ac:dyDescent="0.2">
      <c r="D3898" s="36" t="s">
        <v>509</v>
      </c>
      <c r="E3898" s="14">
        <v>0.05</v>
      </c>
      <c r="S3898" s="37" t="s">
        <v>509</v>
      </c>
      <c r="T3898" s="38" t="s">
        <v>2626</v>
      </c>
      <c r="U3898" s="39">
        <f t="shared" si="122"/>
        <v>11.5</v>
      </c>
      <c r="V3898" s="44">
        <v>0.23039999999999999</v>
      </c>
      <c r="W3898" s="33">
        <f t="shared" si="121"/>
        <v>8.85</v>
      </c>
    </row>
    <row r="3899" spans="4:23" x14ac:dyDescent="0.2">
      <c r="D3899" s="36" t="s">
        <v>510</v>
      </c>
      <c r="E3899" s="14">
        <v>0.05</v>
      </c>
      <c r="S3899" s="37" t="s">
        <v>510</v>
      </c>
      <c r="T3899" s="38" t="s">
        <v>2626</v>
      </c>
      <c r="U3899" s="39">
        <f t="shared" si="122"/>
        <v>11.5</v>
      </c>
      <c r="V3899" s="44">
        <v>0.23039999999999999</v>
      </c>
      <c r="W3899" s="33">
        <f t="shared" si="121"/>
        <v>8.85</v>
      </c>
    </row>
    <row r="3900" spans="4:23" x14ac:dyDescent="0.2">
      <c r="D3900" s="36" t="s">
        <v>511</v>
      </c>
      <c r="E3900" s="14">
        <v>0.05</v>
      </c>
      <c r="S3900" s="37" t="s">
        <v>511</v>
      </c>
      <c r="T3900" s="38" t="s">
        <v>2626</v>
      </c>
      <c r="U3900" s="39">
        <f t="shared" si="122"/>
        <v>11.5</v>
      </c>
      <c r="V3900" s="44">
        <v>0.23039999999999999</v>
      </c>
      <c r="W3900" s="33">
        <f t="shared" si="121"/>
        <v>8.85</v>
      </c>
    </row>
    <row r="3901" spans="4:23" x14ac:dyDescent="0.2">
      <c r="D3901" s="36" t="s">
        <v>512</v>
      </c>
      <c r="E3901" s="14">
        <v>0.05</v>
      </c>
      <c r="S3901" s="37" t="s">
        <v>512</v>
      </c>
      <c r="T3901" s="38" t="s">
        <v>2626</v>
      </c>
      <c r="U3901" s="39">
        <f t="shared" si="122"/>
        <v>11.5</v>
      </c>
      <c r="V3901" s="44">
        <v>0.23039999999999999</v>
      </c>
      <c r="W3901" s="33">
        <f t="shared" si="121"/>
        <v>8.85</v>
      </c>
    </row>
    <row r="3902" spans="4:23" x14ac:dyDescent="0.2">
      <c r="D3902" s="36" t="s">
        <v>513</v>
      </c>
      <c r="E3902" s="14">
        <v>0.05</v>
      </c>
      <c r="S3902" s="37" t="s">
        <v>513</v>
      </c>
      <c r="T3902" s="38" t="s">
        <v>2626</v>
      </c>
      <c r="U3902" s="39">
        <f t="shared" si="122"/>
        <v>11.5</v>
      </c>
      <c r="V3902" s="44">
        <v>0.23039999999999999</v>
      </c>
      <c r="W3902" s="33">
        <f t="shared" si="121"/>
        <v>8.85</v>
      </c>
    </row>
    <row r="3903" spans="4:23" x14ac:dyDescent="0.2">
      <c r="D3903" s="36" t="s">
        <v>514</v>
      </c>
      <c r="E3903" s="14">
        <v>0.05</v>
      </c>
      <c r="S3903" s="37" t="s">
        <v>514</v>
      </c>
      <c r="T3903" s="38" t="s">
        <v>2626</v>
      </c>
      <c r="U3903" s="39">
        <f t="shared" si="122"/>
        <v>11.5</v>
      </c>
      <c r="V3903" s="44">
        <v>0.23039999999999999</v>
      </c>
      <c r="W3903" s="33">
        <f t="shared" si="121"/>
        <v>8.85</v>
      </c>
    </row>
    <row r="3904" spans="4:23" x14ac:dyDescent="0.2">
      <c r="D3904" s="36" t="s">
        <v>515</v>
      </c>
      <c r="E3904" s="14">
        <v>0.05</v>
      </c>
      <c r="S3904" s="37" t="s">
        <v>515</v>
      </c>
      <c r="T3904" s="38" t="s">
        <v>2626</v>
      </c>
      <c r="U3904" s="39">
        <f t="shared" si="122"/>
        <v>11.5</v>
      </c>
      <c r="V3904" s="44">
        <v>0.23039999999999999</v>
      </c>
      <c r="W3904" s="33">
        <f t="shared" si="121"/>
        <v>8.85</v>
      </c>
    </row>
    <row r="3905" spans="4:23" x14ac:dyDescent="0.2">
      <c r="D3905" s="36" t="s">
        <v>516</v>
      </c>
      <c r="E3905" s="14">
        <v>0.05</v>
      </c>
      <c r="S3905" s="37" t="s">
        <v>516</v>
      </c>
      <c r="T3905" s="38" t="s">
        <v>2626</v>
      </c>
      <c r="U3905" s="39">
        <f t="shared" si="122"/>
        <v>11.5</v>
      </c>
      <c r="V3905" s="44">
        <v>0.23039999999999999</v>
      </c>
      <c r="W3905" s="33">
        <f t="shared" si="121"/>
        <v>8.85</v>
      </c>
    </row>
    <row r="3906" spans="4:23" x14ac:dyDescent="0.2">
      <c r="D3906" s="36" t="s">
        <v>517</v>
      </c>
      <c r="E3906" s="14">
        <v>0.05</v>
      </c>
      <c r="S3906" s="37" t="s">
        <v>517</v>
      </c>
      <c r="T3906" s="38" t="s">
        <v>2626</v>
      </c>
      <c r="U3906" s="39">
        <f t="shared" si="122"/>
        <v>11.5</v>
      </c>
      <c r="V3906" s="44">
        <v>0.23039999999999999</v>
      </c>
      <c r="W3906" s="33">
        <f t="shared" si="121"/>
        <v>8.85</v>
      </c>
    </row>
    <row r="3907" spans="4:23" x14ac:dyDescent="0.2">
      <c r="D3907" s="36" t="s">
        <v>518</v>
      </c>
      <c r="E3907" s="14">
        <v>0.05</v>
      </c>
      <c r="S3907" s="37" t="s">
        <v>518</v>
      </c>
      <c r="T3907" s="38" t="s">
        <v>2626</v>
      </c>
      <c r="U3907" s="39">
        <f t="shared" si="122"/>
        <v>11.5</v>
      </c>
      <c r="V3907" s="44">
        <v>0.23039999999999999</v>
      </c>
      <c r="W3907" s="33">
        <f t="shared" si="121"/>
        <v>8.85</v>
      </c>
    </row>
    <row r="3908" spans="4:23" x14ac:dyDescent="0.2">
      <c r="D3908" s="36" t="s">
        <v>519</v>
      </c>
      <c r="E3908" s="14">
        <v>0.05</v>
      </c>
      <c r="S3908" s="37" t="s">
        <v>519</v>
      </c>
      <c r="T3908" s="38" t="s">
        <v>2626</v>
      </c>
      <c r="U3908" s="39">
        <f t="shared" si="122"/>
        <v>11.5</v>
      </c>
      <c r="V3908" s="44">
        <v>0.23039999999999999</v>
      </c>
      <c r="W3908" s="33">
        <f t="shared" si="121"/>
        <v>8.85</v>
      </c>
    </row>
    <row r="3909" spans="4:23" x14ac:dyDescent="0.2">
      <c r="D3909" s="36" t="s">
        <v>520</v>
      </c>
      <c r="E3909" s="14">
        <v>0.05</v>
      </c>
      <c r="S3909" s="37" t="s">
        <v>520</v>
      </c>
      <c r="T3909" s="38" t="s">
        <v>2626</v>
      </c>
      <c r="U3909" s="39">
        <f t="shared" si="122"/>
        <v>11.5</v>
      </c>
      <c r="V3909" s="44">
        <v>0.23039999999999999</v>
      </c>
      <c r="W3909" s="33">
        <f t="shared" ref="W3909:W3972" si="123">ROUND(U3909*IF(V3909=1,1,(1-V3909)),3)</f>
        <v>8.85</v>
      </c>
    </row>
    <row r="3910" spans="4:23" x14ac:dyDescent="0.2">
      <c r="D3910" s="36" t="s">
        <v>521</v>
      </c>
      <c r="E3910" s="14">
        <v>0.05</v>
      </c>
      <c r="S3910" s="37" t="s">
        <v>521</v>
      </c>
      <c r="T3910" s="38" t="s">
        <v>2626</v>
      </c>
      <c r="U3910" s="39">
        <f t="shared" si="122"/>
        <v>11.5</v>
      </c>
      <c r="V3910" s="44">
        <v>0.23039999999999999</v>
      </c>
      <c r="W3910" s="33">
        <f t="shared" si="123"/>
        <v>8.85</v>
      </c>
    </row>
    <row r="3911" spans="4:23" x14ac:dyDescent="0.2">
      <c r="D3911" s="36" t="s">
        <v>522</v>
      </c>
      <c r="E3911" s="14">
        <v>0.05</v>
      </c>
      <c r="S3911" s="37" t="s">
        <v>522</v>
      </c>
      <c r="T3911" s="38" t="s">
        <v>2626</v>
      </c>
      <c r="U3911" s="39">
        <f t="shared" si="122"/>
        <v>11.5</v>
      </c>
      <c r="V3911" s="44">
        <v>0.23039999999999999</v>
      </c>
      <c r="W3911" s="33">
        <f t="shared" si="123"/>
        <v>8.85</v>
      </c>
    </row>
    <row r="3912" spans="4:23" x14ac:dyDescent="0.2">
      <c r="D3912" s="36" t="s">
        <v>523</v>
      </c>
      <c r="E3912" s="14">
        <v>0.05</v>
      </c>
      <c r="S3912" s="37" t="s">
        <v>523</v>
      </c>
      <c r="T3912" s="38" t="s">
        <v>2626</v>
      </c>
      <c r="U3912" s="39">
        <f t="shared" si="122"/>
        <v>11.5</v>
      </c>
      <c r="V3912" s="44">
        <v>0.23039999999999999</v>
      </c>
      <c r="W3912" s="33">
        <f t="shared" si="123"/>
        <v>8.85</v>
      </c>
    </row>
    <row r="3913" spans="4:23" x14ac:dyDescent="0.2">
      <c r="D3913" s="36" t="s">
        <v>524</v>
      </c>
      <c r="E3913" s="14">
        <v>0.05</v>
      </c>
      <c r="S3913" s="37" t="s">
        <v>524</v>
      </c>
      <c r="T3913" s="38" t="s">
        <v>2626</v>
      </c>
      <c r="U3913" s="39">
        <f t="shared" si="122"/>
        <v>11.5</v>
      </c>
      <c r="V3913" s="44">
        <v>0.23039999999999999</v>
      </c>
      <c r="W3913" s="33">
        <f t="shared" si="123"/>
        <v>8.85</v>
      </c>
    </row>
    <row r="3914" spans="4:23" x14ac:dyDescent="0.2">
      <c r="D3914" s="36" t="s">
        <v>525</v>
      </c>
      <c r="E3914" s="14">
        <v>0.05</v>
      </c>
      <c r="S3914" s="37" t="s">
        <v>525</v>
      </c>
      <c r="T3914" s="38" t="s">
        <v>2626</v>
      </c>
      <c r="U3914" s="39">
        <f t="shared" si="122"/>
        <v>11.5</v>
      </c>
      <c r="V3914" s="44">
        <v>0.23039999999999999</v>
      </c>
      <c r="W3914" s="33">
        <f t="shared" si="123"/>
        <v>8.85</v>
      </c>
    </row>
    <row r="3915" spans="4:23" x14ac:dyDescent="0.2">
      <c r="D3915" s="36" t="s">
        <v>526</v>
      </c>
      <c r="E3915" s="14">
        <v>0.05</v>
      </c>
      <c r="S3915" s="37" t="s">
        <v>526</v>
      </c>
      <c r="T3915" s="38" t="s">
        <v>2626</v>
      </c>
      <c r="U3915" s="39">
        <f t="shared" si="122"/>
        <v>11.5</v>
      </c>
      <c r="V3915" s="44">
        <v>0.23039999999999999</v>
      </c>
      <c r="W3915" s="33">
        <f t="shared" si="123"/>
        <v>8.85</v>
      </c>
    </row>
    <row r="3916" spans="4:23" x14ac:dyDescent="0.2">
      <c r="D3916" s="36" t="s">
        <v>527</v>
      </c>
      <c r="E3916" s="14">
        <v>0.05</v>
      </c>
      <c r="S3916" s="37" t="s">
        <v>527</v>
      </c>
      <c r="T3916" s="38" t="s">
        <v>2626</v>
      </c>
      <c r="U3916" s="39">
        <f t="shared" si="122"/>
        <v>11.5</v>
      </c>
      <c r="V3916" s="44">
        <v>0.23039999999999999</v>
      </c>
      <c r="W3916" s="33">
        <f t="shared" si="123"/>
        <v>8.85</v>
      </c>
    </row>
    <row r="3917" spans="4:23" x14ac:dyDescent="0.2">
      <c r="D3917" s="36" t="s">
        <v>528</v>
      </c>
      <c r="E3917" s="14">
        <v>0.05</v>
      </c>
      <c r="S3917" s="37" t="s">
        <v>528</v>
      </c>
      <c r="T3917" s="38" t="s">
        <v>2626</v>
      </c>
      <c r="U3917" s="39">
        <f t="shared" si="122"/>
        <v>11.5</v>
      </c>
      <c r="V3917" s="44">
        <v>0.23039999999999999</v>
      </c>
      <c r="W3917" s="33">
        <f t="shared" si="123"/>
        <v>8.85</v>
      </c>
    </row>
    <row r="3918" spans="4:23" x14ac:dyDescent="0.2">
      <c r="D3918" s="36" t="s">
        <v>529</v>
      </c>
      <c r="E3918" s="14">
        <v>0.05</v>
      </c>
      <c r="S3918" s="37" t="s">
        <v>529</v>
      </c>
      <c r="T3918" s="38" t="s">
        <v>2626</v>
      </c>
      <c r="U3918" s="39">
        <f t="shared" si="122"/>
        <v>11.5</v>
      </c>
      <c r="V3918" s="44">
        <v>0.23039999999999999</v>
      </c>
      <c r="W3918" s="33">
        <f t="shared" si="123"/>
        <v>8.85</v>
      </c>
    </row>
    <row r="3919" spans="4:23" x14ac:dyDescent="0.2">
      <c r="D3919" s="36" t="s">
        <v>530</v>
      </c>
      <c r="E3919" s="14">
        <v>0.05</v>
      </c>
      <c r="S3919" s="37" t="s">
        <v>530</v>
      </c>
      <c r="T3919" s="38" t="s">
        <v>2626</v>
      </c>
      <c r="U3919" s="39">
        <f t="shared" si="122"/>
        <v>11.5</v>
      </c>
      <c r="V3919" s="44">
        <v>0.23039999999999999</v>
      </c>
      <c r="W3919" s="33">
        <f t="shared" si="123"/>
        <v>8.85</v>
      </c>
    </row>
    <row r="3920" spans="4:23" x14ac:dyDescent="0.2">
      <c r="D3920" s="36" t="s">
        <v>1613</v>
      </c>
      <c r="E3920" s="14">
        <v>0.05</v>
      </c>
      <c r="S3920" s="37" t="s">
        <v>1613</v>
      </c>
      <c r="T3920" s="38" t="s">
        <v>2626</v>
      </c>
      <c r="U3920" s="39">
        <f t="shared" si="122"/>
        <v>11.5</v>
      </c>
      <c r="V3920" s="44">
        <v>0.23039999999999999</v>
      </c>
      <c r="W3920" s="33">
        <f t="shared" si="123"/>
        <v>8.85</v>
      </c>
    </row>
    <row r="3921" spans="4:23" x14ac:dyDescent="0.2">
      <c r="D3921" s="36" t="s">
        <v>1615</v>
      </c>
      <c r="E3921" s="14">
        <v>0.05</v>
      </c>
      <c r="S3921" s="37" t="s">
        <v>1615</v>
      </c>
      <c r="T3921" s="38" t="s">
        <v>2626</v>
      </c>
      <c r="U3921" s="39">
        <f t="shared" si="122"/>
        <v>11.5</v>
      </c>
      <c r="V3921" s="44">
        <v>0.23039999999999999</v>
      </c>
      <c r="W3921" s="33">
        <f t="shared" si="123"/>
        <v>8.85</v>
      </c>
    </row>
    <row r="3922" spans="4:23" x14ac:dyDescent="0.2">
      <c r="D3922" s="36" t="s">
        <v>1617</v>
      </c>
      <c r="E3922" s="14">
        <v>0.05</v>
      </c>
      <c r="S3922" s="37" t="s">
        <v>1617</v>
      </c>
      <c r="T3922" s="38" t="s">
        <v>2626</v>
      </c>
      <c r="U3922" s="39">
        <f t="shared" si="122"/>
        <v>11.5</v>
      </c>
      <c r="V3922" s="44">
        <v>0.23039999999999999</v>
      </c>
      <c r="W3922" s="33">
        <f t="shared" si="123"/>
        <v>8.85</v>
      </c>
    </row>
    <row r="3923" spans="4:23" x14ac:dyDescent="0.2">
      <c r="D3923" s="36" t="s">
        <v>1621</v>
      </c>
      <c r="E3923" s="14">
        <v>0.05</v>
      </c>
      <c r="S3923" s="37" t="s">
        <v>1621</v>
      </c>
      <c r="T3923" s="38" t="s">
        <v>2626</v>
      </c>
      <c r="U3923" s="39">
        <f t="shared" si="122"/>
        <v>11.5</v>
      </c>
      <c r="V3923" s="44">
        <v>0.23039999999999999</v>
      </c>
      <c r="W3923" s="33">
        <f t="shared" si="123"/>
        <v>8.85</v>
      </c>
    </row>
    <row r="3924" spans="4:23" x14ac:dyDescent="0.2">
      <c r="D3924" s="36" t="s">
        <v>1624</v>
      </c>
      <c r="E3924" s="14">
        <v>0.05</v>
      </c>
      <c r="S3924" s="37" t="s">
        <v>1624</v>
      </c>
      <c r="T3924" s="38" t="s">
        <v>2626</v>
      </c>
      <c r="U3924" s="39">
        <f t="shared" si="122"/>
        <v>11.5</v>
      </c>
      <c r="V3924" s="44">
        <v>0.23039999999999999</v>
      </c>
      <c r="W3924" s="33">
        <f t="shared" si="123"/>
        <v>8.85</v>
      </c>
    </row>
    <row r="3925" spans="4:23" x14ac:dyDescent="0.2">
      <c r="D3925" s="36" t="s">
        <v>1626</v>
      </c>
      <c r="E3925" s="14">
        <v>0.05</v>
      </c>
      <c r="S3925" s="37" t="s">
        <v>1626</v>
      </c>
      <c r="T3925" s="38" t="s">
        <v>2626</v>
      </c>
      <c r="U3925" s="39">
        <f t="shared" si="122"/>
        <v>11.5</v>
      </c>
      <c r="V3925" s="44">
        <v>0.23039999999999999</v>
      </c>
      <c r="W3925" s="33">
        <f t="shared" si="123"/>
        <v>8.85</v>
      </c>
    </row>
    <row r="3926" spans="4:23" x14ac:dyDescent="0.2">
      <c r="D3926" s="36" t="s">
        <v>1628</v>
      </c>
      <c r="E3926" s="14">
        <v>0.05</v>
      </c>
      <c r="S3926" s="37" t="s">
        <v>1628</v>
      </c>
      <c r="T3926" s="38" t="s">
        <v>2626</v>
      </c>
      <c r="U3926" s="39">
        <f t="shared" si="122"/>
        <v>11.5</v>
      </c>
      <c r="V3926" s="44">
        <v>0.23039999999999999</v>
      </c>
      <c r="W3926" s="33">
        <f t="shared" si="123"/>
        <v>8.85</v>
      </c>
    </row>
    <row r="3927" spans="4:23" x14ac:dyDescent="0.2">
      <c r="D3927" s="36" t="s">
        <v>1630</v>
      </c>
      <c r="E3927" s="14">
        <v>0.05</v>
      </c>
      <c r="S3927" s="37" t="s">
        <v>1630</v>
      </c>
      <c r="T3927" s="38" t="s">
        <v>2626</v>
      </c>
      <c r="U3927" s="39">
        <f t="shared" si="122"/>
        <v>11.5</v>
      </c>
      <c r="V3927" s="44">
        <v>0.23039999999999999</v>
      </c>
      <c r="W3927" s="33">
        <f t="shared" si="123"/>
        <v>8.85</v>
      </c>
    </row>
    <row r="3928" spans="4:23" x14ac:dyDescent="0.2">
      <c r="D3928" s="36" t="s">
        <v>1631</v>
      </c>
      <c r="E3928" s="14">
        <v>0.05</v>
      </c>
      <c r="S3928" s="37" t="s">
        <v>1631</v>
      </c>
      <c r="T3928" s="38" t="s">
        <v>2626</v>
      </c>
      <c r="U3928" s="39">
        <f t="shared" si="122"/>
        <v>11.5</v>
      </c>
      <c r="V3928" s="44">
        <v>0.23039999999999999</v>
      </c>
      <c r="W3928" s="33">
        <f t="shared" si="123"/>
        <v>8.85</v>
      </c>
    </row>
    <row r="3929" spans="4:23" x14ac:dyDescent="0.2">
      <c r="D3929" s="36" t="s">
        <v>3822</v>
      </c>
      <c r="E3929" s="14">
        <v>0.05</v>
      </c>
      <c r="S3929" s="37" t="s">
        <v>3822</v>
      </c>
      <c r="T3929" s="38" t="s">
        <v>2626</v>
      </c>
      <c r="U3929" s="39">
        <f t="shared" si="122"/>
        <v>11.5</v>
      </c>
      <c r="V3929" s="44">
        <v>0.23039999999999999</v>
      </c>
      <c r="W3929" s="33">
        <f t="shared" si="123"/>
        <v>8.85</v>
      </c>
    </row>
    <row r="3930" spans="4:23" x14ac:dyDescent="0.2">
      <c r="D3930" s="36" t="s">
        <v>3824</v>
      </c>
      <c r="E3930" s="14">
        <v>0.05</v>
      </c>
      <c r="S3930" s="37" t="s">
        <v>3824</v>
      </c>
      <c r="T3930" s="38" t="s">
        <v>2626</v>
      </c>
      <c r="U3930" s="39">
        <f t="shared" si="122"/>
        <v>11.5</v>
      </c>
      <c r="V3930" s="44">
        <v>0.23039999999999999</v>
      </c>
      <c r="W3930" s="33">
        <f t="shared" si="123"/>
        <v>8.85</v>
      </c>
    </row>
    <row r="3931" spans="4:23" x14ac:dyDescent="0.2">
      <c r="D3931" s="36" t="s">
        <v>3825</v>
      </c>
      <c r="E3931" s="14">
        <v>0.05</v>
      </c>
      <c r="S3931" s="37" t="s">
        <v>3825</v>
      </c>
      <c r="T3931" s="38" t="s">
        <v>2626</v>
      </c>
      <c r="U3931" s="39">
        <f t="shared" si="122"/>
        <v>11.5</v>
      </c>
      <c r="V3931" s="44">
        <v>0.23039999999999999</v>
      </c>
      <c r="W3931" s="33">
        <f t="shared" si="123"/>
        <v>8.85</v>
      </c>
    </row>
    <row r="3932" spans="4:23" x14ac:dyDescent="0.2">
      <c r="D3932" s="36" t="s">
        <v>3827</v>
      </c>
      <c r="E3932" s="14">
        <v>0.05</v>
      </c>
      <c r="S3932" s="37" t="s">
        <v>3827</v>
      </c>
      <c r="T3932" s="38" t="s">
        <v>2626</v>
      </c>
      <c r="U3932" s="39">
        <f t="shared" si="122"/>
        <v>11.5</v>
      </c>
      <c r="V3932" s="44">
        <v>0.23039999999999999</v>
      </c>
      <c r="W3932" s="33">
        <f t="shared" si="123"/>
        <v>8.85</v>
      </c>
    </row>
    <row r="3933" spans="4:23" x14ac:dyDescent="0.2">
      <c r="D3933" s="36" t="s">
        <v>3829</v>
      </c>
      <c r="E3933" s="14">
        <v>0.05</v>
      </c>
      <c r="S3933" s="37" t="s">
        <v>3829</v>
      </c>
      <c r="T3933" s="38" t="s">
        <v>2626</v>
      </c>
      <c r="U3933" s="39">
        <f t="shared" si="122"/>
        <v>11.5</v>
      </c>
      <c r="V3933" s="44">
        <v>0.23039999999999999</v>
      </c>
      <c r="W3933" s="33">
        <f t="shared" si="123"/>
        <v>8.85</v>
      </c>
    </row>
    <row r="3934" spans="4:23" x14ac:dyDescent="0.2">
      <c r="D3934" s="36" t="s">
        <v>1814</v>
      </c>
      <c r="E3934" s="14">
        <v>0.05</v>
      </c>
      <c r="S3934" s="37" t="s">
        <v>1814</v>
      </c>
      <c r="T3934" s="38" t="s">
        <v>2626</v>
      </c>
      <c r="U3934" s="39">
        <f t="shared" si="122"/>
        <v>11.5</v>
      </c>
      <c r="V3934" s="44">
        <v>0.23039999999999999</v>
      </c>
      <c r="W3934" s="33">
        <f t="shared" si="123"/>
        <v>8.85</v>
      </c>
    </row>
    <row r="3935" spans="4:23" x14ac:dyDescent="0.2">
      <c r="D3935" s="36" t="s">
        <v>1816</v>
      </c>
      <c r="E3935" s="14">
        <v>0.05</v>
      </c>
      <c r="S3935" s="37" t="s">
        <v>1816</v>
      </c>
      <c r="T3935" s="38" t="s">
        <v>2626</v>
      </c>
      <c r="U3935" s="39">
        <f t="shared" si="122"/>
        <v>11.5</v>
      </c>
      <c r="V3935" s="44">
        <v>0.23039999999999999</v>
      </c>
      <c r="W3935" s="33">
        <f t="shared" si="123"/>
        <v>8.85</v>
      </c>
    </row>
    <row r="3936" spans="4:23" x14ac:dyDescent="0.2">
      <c r="D3936" s="36" t="s">
        <v>1818</v>
      </c>
      <c r="E3936" s="14">
        <v>0.05</v>
      </c>
      <c r="S3936" s="37" t="s">
        <v>1818</v>
      </c>
      <c r="T3936" s="38" t="s">
        <v>2626</v>
      </c>
      <c r="U3936" s="39">
        <f t="shared" si="122"/>
        <v>11.5</v>
      </c>
      <c r="V3936" s="44">
        <v>0.23039999999999999</v>
      </c>
      <c r="W3936" s="33">
        <f t="shared" si="123"/>
        <v>8.85</v>
      </c>
    </row>
    <row r="3937" spans="4:23" x14ac:dyDescent="0.2">
      <c r="D3937" s="36" t="s">
        <v>1820</v>
      </c>
      <c r="E3937" s="14">
        <v>0.05</v>
      </c>
      <c r="S3937" s="37" t="s">
        <v>1820</v>
      </c>
      <c r="T3937" s="38" t="s">
        <v>2626</v>
      </c>
      <c r="U3937" s="39">
        <f t="shared" si="122"/>
        <v>11.5</v>
      </c>
      <c r="V3937" s="44">
        <v>0.23039999999999999</v>
      </c>
      <c r="W3937" s="33">
        <f t="shared" si="123"/>
        <v>8.85</v>
      </c>
    </row>
    <row r="3938" spans="4:23" x14ac:dyDescent="0.2">
      <c r="D3938" s="36" t="s">
        <v>1822</v>
      </c>
      <c r="E3938" s="14">
        <v>0.05</v>
      </c>
      <c r="S3938" s="37" t="s">
        <v>1822</v>
      </c>
      <c r="T3938" s="38" t="s">
        <v>2626</v>
      </c>
      <c r="U3938" s="39">
        <f t="shared" si="122"/>
        <v>11.5</v>
      </c>
      <c r="V3938" s="44">
        <v>0.23039999999999999</v>
      </c>
      <c r="W3938" s="33">
        <f t="shared" si="123"/>
        <v>8.85</v>
      </c>
    </row>
    <row r="3939" spans="4:23" x14ac:dyDescent="0.2">
      <c r="D3939" s="36" t="s">
        <v>1823</v>
      </c>
      <c r="E3939" s="14">
        <v>0.05</v>
      </c>
      <c r="S3939" s="37" t="s">
        <v>1823</v>
      </c>
      <c r="T3939" s="38" t="s">
        <v>2626</v>
      </c>
      <c r="U3939" s="39">
        <f t="shared" si="122"/>
        <v>11.5</v>
      </c>
      <c r="V3939" s="44">
        <v>0.23039999999999999</v>
      </c>
      <c r="W3939" s="33">
        <f t="shared" si="123"/>
        <v>8.85</v>
      </c>
    </row>
    <row r="3940" spans="4:23" x14ac:dyDescent="0.2">
      <c r="D3940" s="36" t="s">
        <v>1824</v>
      </c>
      <c r="E3940" s="14">
        <v>0.05</v>
      </c>
      <c r="S3940" s="37" t="s">
        <v>1824</v>
      </c>
      <c r="T3940" s="38" t="s">
        <v>2626</v>
      </c>
      <c r="U3940" s="39">
        <f t="shared" si="122"/>
        <v>11.5</v>
      </c>
      <c r="V3940" s="44">
        <v>0.23039999999999999</v>
      </c>
      <c r="W3940" s="33">
        <f t="shared" si="123"/>
        <v>8.85</v>
      </c>
    </row>
    <row r="3941" spans="4:23" x14ac:dyDescent="0.2">
      <c r="D3941" s="36" t="s">
        <v>6996</v>
      </c>
      <c r="E3941" s="14">
        <v>0.05</v>
      </c>
      <c r="S3941" s="37" t="s">
        <v>6996</v>
      </c>
      <c r="T3941" s="38" t="s">
        <v>2626</v>
      </c>
      <c r="U3941" s="39">
        <f t="shared" si="122"/>
        <v>11.5</v>
      </c>
      <c r="V3941" s="44">
        <v>0.23039999999999999</v>
      </c>
      <c r="W3941" s="33">
        <f t="shared" si="123"/>
        <v>8.85</v>
      </c>
    </row>
    <row r="3942" spans="4:23" x14ac:dyDescent="0.2">
      <c r="D3942" s="36" t="s">
        <v>6998</v>
      </c>
      <c r="E3942" s="14">
        <v>0.05</v>
      </c>
      <c r="S3942" s="37" t="s">
        <v>6998</v>
      </c>
      <c r="T3942" s="38" t="s">
        <v>2626</v>
      </c>
      <c r="U3942" s="39">
        <f t="shared" ref="U3942:U4005" si="124">$T$1</f>
        <v>11.5</v>
      </c>
      <c r="V3942" s="44">
        <v>0.23039999999999999</v>
      </c>
      <c r="W3942" s="33">
        <f t="shared" si="123"/>
        <v>8.85</v>
      </c>
    </row>
    <row r="3943" spans="4:23" x14ac:dyDescent="0.2">
      <c r="D3943" s="36" t="s">
        <v>7000</v>
      </c>
      <c r="E3943" s="14">
        <v>0.05</v>
      </c>
      <c r="S3943" s="37" t="s">
        <v>7000</v>
      </c>
      <c r="T3943" s="38" t="s">
        <v>2626</v>
      </c>
      <c r="U3943" s="39">
        <f t="shared" si="124"/>
        <v>11.5</v>
      </c>
      <c r="V3943" s="44">
        <v>0.23039999999999999</v>
      </c>
      <c r="W3943" s="33">
        <f t="shared" si="123"/>
        <v>8.85</v>
      </c>
    </row>
    <row r="3944" spans="4:23" x14ac:dyDescent="0.2">
      <c r="D3944" s="36" t="s">
        <v>2957</v>
      </c>
      <c r="E3944" s="14">
        <v>0.05</v>
      </c>
      <c r="S3944" s="37" t="s">
        <v>2957</v>
      </c>
      <c r="T3944" s="38" t="s">
        <v>2626</v>
      </c>
      <c r="U3944" s="39">
        <f t="shared" si="124"/>
        <v>11.5</v>
      </c>
      <c r="V3944" s="44">
        <v>0.23039999999999999</v>
      </c>
      <c r="W3944" s="33">
        <f t="shared" si="123"/>
        <v>8.85</v>
      </c>
    </row>
    <row r="3945" spans="4:23" x14ac:dyDescent="0.2">
      <c r="D3945" s="36" t="s">
        <v>2959</v>
      </c>
      <c r="E3945" s="14">
        <v>0.05</v>
      </c>
      <c r="S3945" s="37" t="s">
        <v>2959</v>
      </c>
      <c r="T3945" s="38" t="s">
        <v>2626</v>
      </c>
      <c r="U3945" s="39">
        <f t="shared" si="124"/>
        <v>11.5</v>
      </c>
      <c r="V3945" s="44">
        <v>0.23039999999999999</v>
      </c>
      <c r="W3945" s="33">
        <f t="shared" si="123"/>
        <v>8.85</v>
      </c>
    </row>
    <row r="3946" spans="4:23" x14ac:dyDescent="0.2">
      <c r="D3946" s="36" t="s">
        <v>2960</v>
      </c>
      <c r="E3946" s="14">
        <v>0.05</v>
      </c>
      <c r="S3946" s="37" t="s">
        <v>2960</v>
      </c>
      <c r="T3946" s="38" t="s">
        <v>2626</v>
      </c>
      <c r="U3946" s="39">
        <f t="shared" si="124"/>
        <v>11.5</v>
      </c>
      <c r="V3946" s="44">
        <v>0.23039999999999999</v>
      </c>
      <c r="W3946" s="33">
        <f t="shared" si="123"/>
        <v>8.85</v>
      </c>
    </row>
    <row r="3947" spans="4:23" x14ac:dyDescent="0.2">
      <c r="D3947" s="36" t="s">
        <v>2962</v>
      </c>
      <c r="E3947" s="14">
        <v>0.05</v>
      </c>
      <c r="S3947" s="37" t="s">
        <v>2962</v>
      </c>
      <c r="T3947" s="38" t="s">
        <v>2626</v>
      </c>
      <c r="U3947" s="39">
        <f t="shared" si="124"/>
        <v>11.5</v>
      </c>
      <c r="V3947" s="44">
        <v>0.23039999999999999</v>
      </c>
      <c r="W3947" s="33">
        <f t="shared" si="123"/>
        <v>8.85</v>
      </c>
    </row>
    <row r="3948" spans="4:23" x14ac:dyDescent="0.2">
      <c r="D3948" s="36" t="s">
        <v>2964</v>
      </c>
      <c r="E3948" s="14">
        <v>0.05</v>
      </c>
      <c r="S3948" s="37" t="s">
        <v>2964</v>
      </c>
      <c r="T3948" s="38" t="s">
        <v>2626</v>
      </c>
      <c r="U3948" s="39">
        <f t="shared" si="124"/>
        <v>11.5</v>
      </c>
      <c r="V3948" s="44">
        <v>0.23039999999999999</v>
      </c>
      <c r="W3948" s="33">
        <f t="shared" si="123"/>
        <v>8.85</v>
      </c>
    </row>
    <row r="3949" spans="4:23" x14ac:dyDescent="0.2">
      <c r="D3949" s="36" t="s">
        <v>2966</v>
      </c>
      <c r="E3949" s="14">
        <v>0.05</v>
      </c>
      <c r="S3949" s="37" t="s">
        <v>2966</v>
      </c>
      <c r="T3949" s="38" t="s">
        <v>2626</v>
      </c>
      <c r="U3949" s="39">
        <f t="shared" si="124"/>
        <v>11.5</v>
      </c>
      <c r="V3949" s="44">
        <v>0.23039999999999999</v>
      </c>
      <c r="W3949" s="33">
        <f t="shared" si="123"/>
        <v>8.85</v>
      </c>
    </row>
    <row r="3950" spans="4:23" x14ac:dyDescent="0.2">
      <c r="D3950" s="36" t="s">
        <v>2968</v>
      </c>
      <c r="E3950" s="14">
        <v>0.05</v>
      </c>
      <c r="S3950" s="37" t="s">
        <v>2968</v>
      </c>
      <c r="T3950" s="38" t="s">
        <v>2626</v>
      </c>
      <c r="U3950" s="39">
        <f t="shared" si="124"/>
        <v>11.5</v>
      </c>
      <c r="V3950" s="44">
        <v>0.23039999999999999</v>
      </c>
      <c r="W3950" s="33">
        <f t="shared" si="123"/>
        <v>8.85</v>
      </c>
    </row>
    <row r="3951" spans="4:23" x14ac:dyDescent="0.2">
      <c r="D3951" s="36" t="s">
        <v>2970</v>
      </c>
      <c r="E3951" s="14">
        <v>0.05</v>
      </c>
      <c r="S3951" s="37" t="s">
        <v>2970</v>
      </c>
      <c r="T3951" s="38" t="s">
        <v>2626</v>
      </c>
      <c r="U3951" s="39">
        <f t="shared" si="124"/>
        <v>11.5</v>
      </c>
      <c r="V3951" s="44">
        <v>0.23039999999999999</v>
      </c>
      <c r="W3951" s="33">
        <f t="shared" si="123"/>
        <v>8.85</v>
      </c>
    </row>
    <row r="3952" spans="4:23" x14ac:dyDescent="0.2">
      <c r="D3952" s="36" t="s">
        <v>2972</v>
      </c>
      <c r="E3952" s="14">
        <v>0.05</v>
      </c>
      <c r="S3952" s="37" t="s">
        <v>2972</v>
      </c>
      <c r="T3952" s="38" t="s">
        <v>2626</v>
      </c>
      <c r="U3952" s="39">
        <f t="shared" si="124"/>
        <v>11.5</v>
      </c>
      <c r="V3952" s="44">
        <v>0.23039999999999999</v>
      </c>
      <c r="W3952" s="33">
        <f t="shared" si="123"/>
        <v>8.85</v>
      </c>
    </row>
    <row r="3953" spans="4:23" x14ac:dyDescent="0.2">
      <c r="D3953" s="36" t="s">
        <v>2974</v>
      </c>
      <c r="E3953" s="14">
        <v>0.05</v>
      </c>
      <c r="S3953" s="37" t="s">
        <v>2974</v>
      </c>
      <c r="T3953" s="38" t="s">
        <v>2626</v>
      </c>
      <c r="U3953" s="39">
        <f t="shared" si="124"/>
        <v>11.5</v>
      </c>
      <c r="V3953" s="44">
        <v>0.23039999999999999</v>
      </c>
      <c r="W3953" s="33">
        <f t="shared" si="123"/>
        <v>8.85</v>
      </c>
    </row>
    <row r="3954" spans="4:23" x14ac:dyDescent="0.2">
      <c r="D3954" s="36" t="s">
        <v>2976</v>
      </c>
      <c r="E3954" s="14">
        <v>0.05</v>
      </c>
      <c r="S3954" s="37" t="s">
        <v>2976</v>
      </c>
      <c r="T3954" s="38" t="s">
        <v>2626</v>
      </c>
      <c r="U3954" s="39">
        <f t="shared" si="124"/>
        <v>11.5</v>
      </c>
      <c r="V3954" s="44">
        <v>0.23039999999999999</v>
      </c>
      <c r="W3954" s="33">
        <f t="shared" si="123"/>
        <v>8.85</v>
      </c>
    </row>
    <row r="3955" spans="4:23" x14ac:dyDescent="0.2">
      <c r="D3955" s="36" t="s">
        <v>2977</v>
      </c>
      <c r="E3955" s="14">
        <v>0.05</v>
      </c>
      <c r="S3955" s="37" t="s">
        <v>2977</v>
      </c>
      <c r="T3955" s="38" t="s">
        <v>2626</v>
      </c>
      <c r="U3955" s="39">
        <f t="shared" si="124"/>
        <v>11.5</v>
      </c>
      <c r="V3955" s="44">
        <v>0.23039999999999999</v>
      </c>
      <c r="W3955" s="33">
        <f t="shared" si="123"/>
        <v>8.85</v>
      </c>
    </row>
    <row r="3956" spans="4:23" x14ac:dyDescent="0.2">
      <c r="D3956" s="36" t="s">
        <v>2978</v>
      </c>
      <c r="E3956" s="14">
        <v>0.05</v>
      </c>
      <c r="S3956" s="37" t="s">
        <v>2978</v>
      </c>
      <c r="T3956" s="38" t="s">
        <v>2626</v>
      </c>
      <c r="U3956" s="39">
        <f t="shared" si="124"/>
        <v>11.5</v>
      </c>
      <c r="V3956" s="44">
        <v>0.23039999999999999</v>
      </c>
      <c r="W3956" s="33">
        <f t="shared" si="123"/>
        <v>8.85</v>
      </c>
    </row>
    <row r="3957" spans="4:23" x14ac:dyDescent="0.2">
      <c r="D3957" s="36" t="s">
        <v>2979</v>
      </c>
      <c r="E3957" s="14">
        <v>0.05</v>
      </c>
      <c r="S3957" s="37" t="s">
        <v>2979</v>
      </c>
      <c r="T3957" s="38" t="s">
        <v>2626</v>
      </c>
      <c r="U3957" s="39">
        <f t="shared" si="124"/>
        <v>11.5</v>
      </c>
      <c r="V3957" s="44">
        <v>0.23039999999999999</v>
      </c>
      <c r="W3957" s="33">
        <f t="shared" si="123"/>
        <v>8.85</v>
      </c>
    </row>
    <row r="3958" spans="4:23" x14ac:dyDescent="0.2">
      <c r="D3958" s="36" t="s">
        <v>2980</v>
      </c>
      <c r="E3958" s="14">
        <v>0.05</v>
      </c>
      <c r="S3958" s="37" t="s">
        <v>2980</v>
      </c>
      <c r="T3958" s="38" t="s">
        <v>2626</v>
      </c>
      <c r="U3958" s="39">
        <f t="shared" si="124"/>
        <v>11.5</v>
      </c>
      <c r="V3958" s="44">
        <v>0.23039999999999999</v>
      </c>
      <c r="W3958" s="33">
        <f t="shared" si="123"/>
        <v>8.85</v>
      </c>
    </row>
    <row r="3959" spans="4:23" x14ac:dyDescent="0.2">
      <c r="D3959" s="36" t="s">
        <v>2982</v>
      </c>
      <c r="E3959" s="14">
        <v>0.05</v>
      </c>
      <c r="S3959" s="37" t="s">
        <v>2982</v>
      </c>
      <c r="T3959" s="38" t="s">
        <v>2626</v>
      </c>
      <c r="U3959" s="39">
        <f t="shared" si="124"/>
        <v>11.5</v>
      </c>
      <c r="V3959" s="44">
        <v>0.23039999999999999</v>
      </c>
      <c r="W3959" s="33">
        <f t="shared" si="123"/>
        <v>8.85</v>
      </c>
    </row>
    <row r="3960" spans="4:23" x14ac:dyDescent="0.2">
      <c r="D3960" s="36" t="s">
        <v>2984</v>
      </c>
      <c r="E3960" s="14">
        <v>0.05</v>
      </c>
      <c r="S3960" s="37" t="s">
        <v>2984</v>
      </c>
      <c r="T3960" s="38" t="s">
        <v>2626</v>
      </c>
      <c r="U3960" s="39">
        <f t="shared" si="124"/>
        <v>11.5</v>
      </c>
      <c r="V3960" s="44">
        <v>0.23039999999999999</v>
      </c>
      <c r="W3960" s="33">
        <f t="shared" si="123"/>
        <v>8.85</v>
      </c>
    </row>
    <row r="3961" spans="4:23" x14ac:dyDescent="0.2">
      <c r="D3961" s="36" t="s">
        <v>2985</v>
      </c>
      <c r="E3961" s="14">
        <v>0.05</v>
      </c>
      <c r="S3961" s="37" t="s">
        <v>2985</v>
      </c>
      <c r="T3961" s="38" t="s">
        <v>2626</v>
      </c>
      <c r="U3961" s="39">
        <f t="shared" si="124"/>
        <v>11.5</v>
      </c>
      <c r="V3961" s="44">
        <v>0.23039999999999999</v>
      </c>
      <c r="W3961" s="33">
        <f t="shared" si="123"/>
        <v>8.85</v>
      </c>
    </row>
    <row r="3962" spans="4:23" x14ac:dyDescent="0.2">
      <c r="D3962" s="36" t="s">
        <v>4938</v>
      </c>
      <c r="E3962" s="14">
        <v>0.05</v>
      </c>
      <c r="S3962" s="37" t="s">
        <v>4938</v>
      </c>
      <c r="T3962" s="38" t="s">
        <v>2626</v>
      </c>
      <c r="U3962" s="39">
        <f t="shared" si="124"/>
        <v>11.5</v>
      </c>
      <c r="V3962" s="44">
        <v>0.23039999999999999</v>
      </c>
      <c r="W3962" s="33">
        <f t="shared" si="123"/>
        <v>8.85</v>
      </c>
    </row>
    <row r="3963" spans="4:23" x14ac:dyDescent="0.2">
      <c r="D3963" s="36" t="s">
        <v>4940</v>
      </c>
      <c r="E3963" s="14">
        <v>0.05</v>
      </c>
      <c r="S3963" s="37" t="s">
        <v>4940</v>
      </c>
      <c r="T3963" s="38" t="s">
        <v>2626</v>
      </c>
      <c r="U3963" s="39">
        <f t="shared" si="124"/>
        <v>11.5</v>
      </c>
      <c r="V3963" s="44">
        <v>0.23039999999999999</v>
      </c>
      <c r="W3963" s="33">
        <f t="shared" si="123"/>
        <v>8.85</v>
      </c>
    </row>
    <row r="3964" spans="4:23" x14ac:dyDescent="0.2">
      <c r="D3964" s="36" t="s">
        <v>4942</v>
      </c>
      <c r="E3964" s="14">
        <v>0.05</v>
      </c>
      <c r="S3964" s="37" t="s">
        <v>4942</v>
      </c>
      <c r="T3964" s="38" t="s">
        <v>2626</v>
      </c>
      <c r="U3964" s="39">
        <f t="shared" si="124"/>
        <v>11.5</v>
      </c>
      <c r="V3964" s="44">
        <v>0.23039999999999999</v>
      </c>
      <c r="W3964" s="33">
        <f t="shared" si="123"/>
        <v>8.85</v>
      </c>
    </row>
    <row r="3965" spans="4:23" x14ac:dyDescent="0.2">
      <c r="D3965" s="36" t="s">
        <v>531</v>
      </c>
      <c r="E3965" s="14">
        <v>0.05</v>
      </c>
      <c r="S3965" s="37" t="s">
        <v>531</v>
      </c>
      <c r="T3965" s="38" t="s">
        <v>2626</v>
      </c>
      <c r="U3965" s="39">
        <f t="shared" si="124"/>
        <v>11.5</v>
      </c>
      <c r="V3965" s="44">
        <v>0.23039999999999999</v>
      </c>
      <c r="W3965" s="33">
        <f t="shared" si="123"/>
        <v>8.85</v>
      </c>
    </row>
    <row r="3966" spans="4:23" x14ac:dyDescent="0.2">
      <c r="D3966" s="36" t="s">
        <v>4944</v>
      </c>
      <c r="E3966" s="14">
        <v>0.05</v>
      </c>
      <c r="S3966" s="37" t="s">
        <v>4944</v>
      </c>
      <c r="T3966" s="38" t="s">
        <v>2626</v>
      </c>
      <c r="U3966" s="39">
        <f t="shared" si="124"/>
        <v>11.5</v>
      </c>
      <c r="V3966" s="44">
        <v>0.23039999999999999</v>
      </c>
      <c r="W3966" s="33">
        <f t="shared" si="123"/>
        <v>8.85</v>
      </c>
    </row>
    <row r="3967" spans="4:23" x14ac:dyDescent="0.2">
      <c r="D3967" s="36" t="s">
        <v>4946</v>
      </c>
      <c r="E3967" s="14">
        <v>0.05</v>
      </c>
      <c r="S3967" s="37" t="s">
        <v>4946</v>
      </c>
      <c r="T3967" s="38" t="s">
        <v>2626</v>
      </c>
      <c r="U3967" s="39">
        <f t="shared" si="124"/>
        <v>11.5</v>
      </c>
      <c r="V3967" s="44">
        <v>0.23039999999999999</v>
      </c>
      <c r="W3967" s="33">
        <f t="shared" si="123"/>
        <v>8.85</v>
      </c>
    </row>
    <row r="3968" spans="4:23" x14ac:dyDescent="0.2">
      <c r="D3968" s="36" t="s">
        <v>4948</v>
      </c>
      <c r="E3968" s="14">
        <v>0.05</v>
      </c>
      <c r="S3968" s="37" t="s">
        <v>4948</v>
      </c>
      <c r="T3968" s="38" t="s">
        <v>2626</v>
      </c>
      <c r="U3968" s="39">
        <f t="shared" si="124"/>
        <v>11.5</v>
      </c>
      <c r="V3968" s="44">
        <v>0.23039999999999999</v>
      </c>
      <c r="W3968" s="33">
        <f t="shared" si="123"/>
        <v>8.85</v>
      </c>
    </row>
    <row r="3969" spans="4:23" x14ac:dyDescent="0.2">
      <c r="D3969" s="36" t="s">
        <v>4950</v>
      </c>
      <c r="E3969" s="14">
        <v>0.05</v>
      </c>
      <c r="S3969" s="37" t="s">
        <v>4950</v>
      </c>
      <c r="T3969" s="38" t="s">
        <v>2626</v>
      </c>
      <c r="U3969" s="39">
        <f t="shared" si="124"/>
        <v>11.5</v>
      </c>
      <c r="V3969" s="44">
        <v>0.23039999999999999</v>
      </c>
      <c r="W3969" s="33">
        <f t="shared" si="123"/>
        <v>8.85</v>
      </c>
    </row>
    <row r="3970" spans="4:23" x14ac:dyDescent="0.2">
      <c r="D3970" s="36" t="s">
        <v>4952</v>
      </c>
      <c r="E3970" s="14">
        <v>0.05</v>
      </c>
      <c r="S3970" s="37" t="s">
        <v>4952</v>
      </c>
      <c r="T3970" s="38" t="s">
        <v>2626</v>
      </c>
      <c r="U3970" s="39">
        <f t="shared" si="124"/>
        <v>11.5</v>
      </c>
      <c r="V3970" s="44">
        <v>0.23039999999999999</v>
      </c>
      <c r="W3970" s="33">
        <f t="shared" si="123"/>
        <v>8.85</v>
      </c>
    </row>
    <row r="3971" spans="4:23" x14ac:dyDescent="0.2">
      <c r="D3971" s="36" t="s">
        <v>4954</v>
      </c>
      <c r="E3971" s="14">
        <v>0.05</v>
      </c>
      <c r="S3971" s="37" t="s">
        <v>4954</v>
      </c>
      <c r="T3971" s="38" t="s">
        <v>2626</v>
      </c>
      <c r="U3971" s="39">
        <f t="shared" si="124"/>
        <v>11.5</v>
      </c>
      <c r="V3971" s="44">
        <v>0.23039999999999999</v>
      </c>
      <c r="W3971" s="33">
        <f t="shared" si="123"/>
        <v>8.85</v>
      </c>
    </row>
    <row r="3972" spans="4:23" x14ac:dyDescent="0.2">
      <c r="D3972" s="36" t="s">
        <v>4956</v>
      </c>
      <c r="E3972" s="14">
        <v>0.05</v>
      </c>
      <c r="S3972" s="37" t="s">
        <v>4956</v>
      </c>
      <c r="T3972" s="38" t="s">
        <v>2626</v>
      </c>
      <c r="U3972" s="39">
        <f t="shared" si="124"/>
        <v>11.5</v>
      </c>
      <c r="V3972" s="44">
        <v>0.23039999999999999</v>
      </c>
      <c r="W3972" s="33">
        <f t="shared" si="123"/>
        <v>8.85</v>
      </c>
    </row>
    <row r="3973" spans="4:23" x14ac:dyDescent="0.2">
      <c r="D3973" s="36" t="s">
        <v>4960</v>
      </c>
      <c r="E3973" s="14">
        <v>0.05</v>
      </c>
      <c r="S3973" s="37" t="s">
        <v>4960</v>
      </c>
      <c r="T3973" s="38" t="s">
        <v>2626</v>
      </c>
      <c r="U3973" s="39">
        <f t="shared" si="124"/>
        <v>11.5</v>
      </c>
      <c r="V3973" s="44">
        <v>0.23039999999999999</v>
      </c>
      <c r="W3973" s="33">
        <f t="shared" ref="W3973:W4019" si="125">ROUND(U3973*IF(V3973=1,1,(1-V3973)),3)</f>
        <v>8.85</v>
      </c>
    </row>
    <row r="3974" spans="4:23" x14ac:dyDescent="0.2">
      <c r="D3974" s="36" t="s">
        <v>2841</v>
      </c>
      <c r="E3974" s="14">
        <v>0.05</v>
      </c>
      <c r="S3974" s="37" t="s">
        <v>2841</v>
      </c>
      <c r="T3974" s="38" t="s">
        <v>2626</v>
      </c>
      <c r="U3974" s="39">
        <f t="shared" si="124"/>
        <v>11.5</v>
      </c>
      <c r="V3974" s="44">
        <v>0.23039999999999999</v>
      </c>
      <c r="W3974" s="33">
        <f t="shared" si="125"/>
        <v>8.85</v>
      </c>
    </row>
    <row r="3975" spans="4:23" x14ac:dyDescent="0.2">
      <c r="D3975" s="36" t="s">
        <v>2843</v>
      </c>
      <c r="E3975" s="14">
        <v>0.05</v>
      </c>
      <c r="S3975" s="37" t="s">
        <v>2843</v>
      </c>
      <c r="T3975" s="38" t="s">
        <v>2626</v>
      </c>
      <c r="U3975" s="39">
        <f t="shared" si="124"/>
        <v>11.5</v>
      </c>
      <c r="V3975" s="44">
        <v>0.23039999999999999</v>
      </c>
      <c r="W3975" s="33">
        <f t="shared" si="125"/>
        <v>8.85</v>
      </c>
    </row>
    <row r="3976" spans="4:23" x14ac:dyDescent="0.2">
      <c r="D3976" s="36" t="s">
        <v>800</v>
      </c>
      <c r="E3976" s="14">
        <v>0.05</v>
      </c>
      <c r="S3976" s="37" t="s">
        <v>800</v>
      </c>
      <c r="T3976" s="38" t="s">
        <v>2626</v>
      </c>
      <c r="U3976" s="39">
        <f t="shared" si="124"/>
        <v>11.5</v>
      </c>
      <c r="V3976" s="44">
        <v>0.23039999999999999</v>
      </c>
      <c r="W3976" s="33">
        <f t="shared" si="125"/>
        <v>8.85</v>
      </c>
    </row>
    <row r="3977" spans="4:23" x14ac:dyDescent="0.2">
      <c r="D3977" s="36" t="s">
        <v>802</v>
      </c>
      <c r="E3977" s="14">
        <v>0.05</v>
      </c>
      <c r="S3977" s="37" t="s">
        <v>802</v>
      </c>
      <c r="T3977" s="38" t="s">
        <v>2626</v>
      </c>
      <c r="U3977" s="39">
        <f t="shared" si="124"/>
        <v>11.5</v>
      </c>
      <c r="V3977" s="44">
        <v>0.23039999999999999</v>
      </c>
      <c r="W3977" s="33">
        <f t="shared" si="125"/>
        <v>8.85</v>
      </c>
    </row>
    <row r="3978" spans="4:23" x14ac:dyDescent="0.2">
      <c r="D3978" s="36" t="s">
        <v>804</v>
      </c>
      <c r="E3978" s="14">
        <v>0.05</v>
      </c>
      <c r="S3978" s="37" t="s">
        <v>804</v>
      </c>
      <c r="T3978" s="38" t="s">
        <v>2626</v>
      </c>
      <c r="U3978" s="39">
        <f t="shared" si="124"/>
        <v>11.5</v>
      </c>
      <c r="V3978" s="44">
        <v>0.23039999999999999</v>
      </c>
      <c r="W3978" s="33">
        <f t="shared" si="125"/>
        <v>8.85</v>
      </c>
    </row>
    <row r="3979" spans="4:23" x14ac:dyDescent="0.2">
      <c r="D3979" s="36" t="s">
        <v>806</v>
      </c>
      <c r="E3979" s="14">
        <v>0.05</v>
      </c>
      <c r="S3979" s="37" t="s">
        <v>806</v>
      </c>
      <c r="T3979" s="38" t="s">
        <v>2626</v>
      </c>
      <c r="U3979" s="39">
        <f t="shared" si="124"/>
        <v>11.5</v>
      </c>
      <c r="V3979" s="44">
        <v>0.23039999999999999</v>
      </c>
      <c r="W3979" s="33">
        <f t="shared" si="125"/>
        <v>8.85</v>
      </c>
    </row>
    <row r="3980" spans="4:23" x14ac:dyDescent="0.2">
      <c r="D3980" s="36" t="s">
        <v>808</v>
      </c>
      <c r="E3980" s="14">
        <v>0.05</v>
      </c>
      <c r="S3980" s="37" t="s">
        <v>808</v>
      </c>
      <c r="T3980" s="38" t="s">
        <v>2626</v>
      </c>
      <c r="U3980" s="39">
        <f t="shared" si="124"/>
        <v>11.5</v>
      </c>
      <c r="V3980" s="44">
        <v>0.23039999999999999</v>
      </c>
      <c r="W3980" s="33">
        <f t="shared" si="125"/>
        <v>8.85</v>
      </c>
    </row>
    <row r="3981" spans="4:23" x14ac:dyDescent="0.2">
      <c r="D3981" s="36" t="s">
        <v>810</v>
      </c>
      <c r="E3981" s="14">
        <v>0.05</v>
      </c>
      <c r="S3981" s="37" t="s">
        <v>810</v>
      </c>
      <c r="T3981" s="38" t="s">
        <v>2626</v>
      </c>
      <c r="U3981" s="39">
        <f t="shared" si="124"/>
        <v>11.5</v>
      </c>
      <c r="V3981" s="44">
        <v>0.23039999999999999</v>
      </c>
      <c r="W3981" s="33">
        <f t="shared" si="125"/>
        <v>8.85</v>
      </c>
    </row>
    <row r="3982" spans="4:23" x14ac:dyDescent="0.2">
      <c r="D3982" s="36" t="s">
        <v>812</v>
      </c>
      <c r="E3982" s="14">
        <v>0.05</v>
      </c>
      <c r="S3982" s="37" t="s">
        <v>812</v>
      </c>
      <c r="T3982" s="38" t="s">
        <v>2626</v>
      </c>
      <c r="U3982" s="39">
        <f t="shared" si="124"/>
        <v>11.5</v>
      </c>
      <c r="V3982" s="44">
        <v>0.23039999999999999</v>
      </c>
      <c r="W3982" s="33">
        <f t="shared" si="125"/>
        <v>8.85</v>
      </c>
    </row>
    <row r="3983" spans="4:23" x14ac:dyDescent="0.2">
      <c r="D3983" s="36" t="s">
        <v>814</v>
      </c>
      <c r="E3983" s="14">
        <v>0.05</v>
      </c>
      <c r="S3983" s="37" t="s">
        <v>814</v>
      </c>
      <c r="T3983" s="38" t="s">
        <v>2626</v>
      </c>
      <c r="U3983" s="39">
        <f t="shared" si="124"/>
        <v>11.5</v>
      </c>
      <c r="V3983" s="44">
        <v>0.23039999999999999</v>
      </c>
      <c r="W3983" s="33">
        <f t="shared" si="125"/>
        <v>8.85</v>
      </c>
    </row>
    <row r="3984" spans="4:23" x14ac:dyDescent="0.2">
      <c r="D3984" s="36" t="s">
        <v>815</v>
      </c>
      <c r="E3984" s="14">
        <v>0.05</v>
      </c>
      <c r="S3984" s="37" t="s">
        <v>815</v>
      </c>
      <c r="T3984" s="38" t="s">
        <v>2626</v>
      </c>
      <c r="U3984" s="39">
        <f t="shared" si="124"/>
        <v>11.5</v>
      </c>
      <c r="V3984" s="44">
        <v>0.23039999999999999</v>
      </c>
      <c r="W3984" s="33">
        <f t="shared" si="125"/>
        <v>8.85</v>
      </c>
    </row>
    <row r="3985" spans="4:23" x14ac:dyDescent="0.2">
      <c r="D3985" s="36" t="s">
        <v>816</v>
      </c>
      <c r="E3985" s="14">
        <v>0.05</v>
      </c>
      <c r="S3985" s="37" t="s">
        <v>816</v>
      </c>
      <c r="T3985" s="38" t="s">
        <v>2626</v>
      </c>
      <c r="U3985" s="39">
        <f t="shared" si="124"/>
        <v>11.5</v>
      </c>
      <c r="V3985" s="44">
        <v>0.23039999999999999</v>
      </c>
      <c r="W3985" s="33">
        <f t="shared" si="125"/>
        <v>8.85</v>
      </c>
    </row>
    <row r="3986" spans="4:23" x14ac:dyDescent="0.2">
      <c r="D3986" s="36" t="s">
        <v>817</v>
      </c>
      <c r="E3986" s="14">
        <v>0.05</v>
      </c>
      <c r="S3986" s="37" t="s">
        <v>817</v>
      </c>
      <c r="T3986" s="38" t="s">
        <v>2626</v>
      </c>
      <c r="U3986" s="39">
        <f t="shared" si="124"/>
        <v>11.5</v>
      </c>
      <c r="V3986" s="44">
        <v>0.23039999999999999</v>
      </c>
      <c r="W3986" s="33">
        <f t="shared" si="125"/>
        <v>8.85</v>
      </c>
    </row>
    <row r="3987" spans="4:23" x14ac:dyDescent="0.2">
      <c r="D3987" s="36" t="s">
        <v>818</v>
      </c>
      <c r="E3987" s="14">
        <v>0.05</v>
      </c>
      <c r="S3987" s="37" t="s">
        <v>818</v>
      </c>
      <c r="T3987" s="38" t="s">
        <v>2626</v>
      </c>
      <c r="U3987" s="39">
        <f t="shared" si="124"/>
        <v>11.5</v>
      </c>
      <c r="V3987" s="44">
        <v>0.23039999999999999</v>
      </c>
      <c r="W3987" s="33">
        <f t="shared" si="125"/>
        <v>8.85</v>
      </c>
    </row>
    <row r="3988" spans="4:23" x14ac:dyDescent="0.2">
      <c r="D3988" s="36" t="s">
        <v>819</v>
      </c>
      <c r="E3988" s="14">
        <v>0.05</v>
      </c>
      <c r="S3988" s="37" t="s">
        <v>819</v>
      </c>
      <c r="T3988" s="38" t="s">
        <v>2626</v>
      </c>
      <c r="U3988" s="39">
        <f t="shared" si="124"/>
        <v>11.5</v>
      </c>
      <c r="V3988" s="44">
        <v>0.23039999999999999</v>
      </c>
      <c r="W3988" s="33">
        <f t="shared" si="125"/>
        <v>8.85</v>
      </c>
    </row>
    <row r="3989" spans="4:23" x14ac:dyDescent="0.2">
      <c r="D3989" s="36" t="s">
        <v>820</v>
      </c>
      <c r="E3989" s="14">
        <v>0.05</v>
      </c>
      <c r="S3989" s="37" t="s">
        <v>820</v>
      </c>
      <c r="T3989" s="38" t="s">
        <v>2626</v>
      </c>
      <c r="U3989" s="39">
        <f t="shared" si="124"/>
        <v>11.5</v>
      </c>
      <c r="V3989" s="44">
        <v>0.23039999999999999</v>
      </c>
      <c r="W3989" s="33">
        <f t="shared" si="125"/>
        <v>8.85</v>
      </c>
    </row>
    <row r="3990" spans="4:23" x14ac:dyDescent="0.2">
      <c r="D3990" s="36" t="s">
        <v>2159</v>
      </c>
      <c r="E3990" s="14">
        <v>0.05</v>
      </c>
      <c r="S3990" s="37" t="s">
        <v>2159</v>
      </c>
      <c r="T3990" s="38" t="s">
        <v>2626</v>
      </c>
      <c r="U3990" s="39">
        <f t="shared" si="124"/>
        <v>11.5</v>
      </c>
      <c r="V3990" s="44">
        <v>0.23039999999999999</v>
      </c>
      <c r="W3990" s="33">
        <f t="shared" si="125"/>
        <v>8.85</v>
      </c>
    </row>
    <row r="3991" spans="4:23" x14ac:dyDescent="0.2">
      <c r="D3991" s="36" t="s">
        <v>2161</v>
      </c>
      <c r="E3991" s="14">
        <v>0.05</v>
      </c>
      <c r="S3991" s="37" t="s">
        <v>2161</v>
      </c>
      <c r="T3991" s="38" t="s">
        <v>2626</v>
      </c>
      <c r="U3991" s="39">
        <f t="shared" si="124"/>
        <v>11.5</v>
      </c>
      <c r="V3991" s="44">
        <v>0.23039999999999999</v>
      </c>
      <c r="W3991" s="33">
        <f t="shared" si="125"/>
        <v>8.85</v>
      </c>
    </row>
    <row r="3992" spans="4:23" x14ac:dyDescent="0.2">
      <c r="D3992" s="36" t="s">
        <v>2163</v>
      </c>
      <c r="E3992" s="14">
        <v>0.05</v>
      </c>
      <c r="S3992" s="37" t="s">
        <v>2163</v>
      </c>
      <c r="T3992" s="38" t="s">
        <v>2626</v>
      </c>
      <c r="U3992" s="39">
        <f t="shared" si="124"/>
        <v>11.5</v>
      </c>
      <c r="V3992" s="44">
        <v>0.23039999999999999</v>
      </c>
      <c r="W3992" s="33">
        <f t="shared" si="125"/>
        <v>8.85</v>
      </c>
    </row>
    <row r="3993" spans="4:23" x14ac:dyDescent="0.2">
      <c r="D3993" s="36" t="s">
        <v>532</v>
      </c>
      <c r="E3993" s="14">
        <v>0.05</v>
      </c>
      <c r="S3993" s="37" t="s">
        <v>532</v>
      </c>
      <c r="T3993" s="38" t="s">
        <v>2626</v>
      </c>
      <c r="U3993" s="39">
        <f t="shared" si="124"/>
        <v>11.5</v>
      </c>
      <c r="V3993" s="44">
        <v>0.23039999999999999</v>
      </c>
      <c r="W3993" s="33">
        <f t="shared" si="125"/>
        <v>8.85</v>
      </c>
    </row>
    <row r="3994" spans="4:23" x14ac:dyDescent="0.2">
      <c r="D3994" s="36" t="s">
        <v>2165</v>
      </c>
      <c r="E3994" s="14">
        <v>0.05</v>
      </c>
      <c r="S3994" s="37" t="s">
        <v>2165</v>
      </c>
      <c r="T3994" s="38" t="s">
        <v>2626</v>
      </c>
      <c r="U3994" s="39">
        <f t="shared" si="124"/>
        <v>11.5</v>
      </c>
      <c r="V3994" s="44">
        <v>0.23039999999999999</v>
      </c>
      <c r="W3994" s="33">
        <f t="shared" si="125"/>
        <v>8.85</v>
      </c>
    </row>
    <row r="3995" spans="4:23" x14ac:dyDescent="0.2">
      <c r="D3995" s="36" t="s">
        <v>2167</v>
      </c>
      <c r="E3995" s="14">
        <v>0.05</v>
      </c>
      <c r="S3995" s="37" t="s">
        <v>2167</v>
      </c>
      <c r="T3995" s="38" t="s">
        <v>2626</v>
      </c>
      <c r="U3995" s="39">
        <f t="shared" si="124"/>
        <v>11.5</v>
      </c>
      <c r="V3995" s="44">
        <v>0.23039999999999999</v>
      </c>
      <c r="W3995" s="33">
        <f t="shared" si="125"/>
        <v>8.85</v>
      </c>
    </row>
    <row r="3996" spans="4:23" x14ac:dyDescent="0.2">
      <c r="D3996" s="36" t="s">
        <v>2168</v>
      </c>
      <c r="E3996" s="14">
        <v>0.05</v>
      </c>
      <c r="S3996" s="37" t="s">
        <v>2168</v>
      </c>
      <c r="T3996" s="38" t="s">
        <v>2626</v>
      </c>
      <c r="U3996" s="39">
        <f t="shared" si="124"/>
        <v>11.5</v>
      </c>
      <c r="V3996" s="44">
        <v>0.23039999999999999</v>
      </c>
      <c r="W3996" s="33">
        <f t="shared" si="125"/>
        <v>8.85</v>
      </c>
    </row>
    <row r="3997" spans="4:23" x14ac:dyDescent="0.2">
      <c r="D3997" s="36" t="s">
        <v>2169</v>
      </c>
      <c r="E3997" s="14">
        <v>0.05</v>
      </c>
      <c r="S3997" s="37" t="s">
        <v>2169</v>
      </c>
      <c r="T3997" s="38" t="s">
        <v>2626</v>
      </c>
      <c r="U3997" s="39">
        <f t="shared" si="124"/>
        <v>11.5</v>
      </c>
      <c r="V3997" s="44">
        <v>0.23039999999999999</v>
      </c>
      <c r="W3997" s="33">
        <f t="shared" si="125"/>
        <v>8.85</v>
      </c>
    </row>
    <row r="3998" spans="4:23" x14ac:dyDescent="0.2">
      <c r="D3998" s="36" t="s">
        <v>2170</v>
      </c>
      <c r="E3998" s="14">
        <v>0.05</v>
      </c>
      <c r="S3998" s="37" t="s">
        <v>2170</v>
      </c>
      <c r="T3998" s="38" t="s">
        <v>2626</v>
      </c>
      <c r="U3998" s="39">
        <f t="shared" si="124"/>
        <v>11.5</v>
      </c>
      <c r="V3998" s="44">
        <v>0.23039999999999999</v>
      </c>
      <c r="W3998" s="33">
        <f t="shared" si="125"/>
        <v>8.85</v>
      </c>
    </row>
    <row r="3999" spans="4:23" x14ac:dyDescent="0.2">
      <c r="D3999" s="36" t="s">
        <v>2172</v>
      </c>
      <c r="E3999" s="14">
        <v>0.05</v>
      </c>
      <c r="S3999" s="37" t="s">
        <v>2172</v>
      </c>
      <c r="T3999" s="38" t="s">
        <v>2626</v>
      </c>
      <c r="U3999" s="39">
        <f t="shared" si="124"/>
        <v>11.5</v>
      </c>
      <c r="V3999" s="44">
        <v>0.23039999999999999</v>
      </c>
      <c r="W3999" s="33">
        <f t="shared" si="125"/>
        <v>8.85</v>
      </c>
    </row>
    <row r="4000" spans="4:23" x14ac:dyDescent="0.2">
      <c r="D4000" s="36" t="s">
        <v>2174</v>
      </c>
      <c r="E4000" s="14">
        <v>0.05</v>
      </c>
      <c r="S4000" s="37" t="s">
        <v>2174</v>
      </c>
      <c r="T4000" s="38" t="s">
        <v>2626</v>
      </c>
      <c r="U4000" s="39">
        <f t="shared" si="124"/>
        <v>11.5</v>
      </c>
      <c r="V4000" s="44">
        <v>0.23039999999999999</v>
      </c>
      <c r="W4000" s="33">
        <f t="shared" si="125"/>
        <v>8.85</v>
      </c>
    </row>
    <row r="4001" spans="4:23" x14ac:dyDescent="0.2">
      <c r="D4001" s="36" t="s">
        <v>2176</v>
      </c>
      <c r="E4001" s="14">
        <v>0.05</v>
      </c>
      <c r="S4001" s="37" t="s">
        <v>2176</v>
      </c>
      <c r="T4001" s="38" t="s">
        <v>2626</v>
      </c>
      <c r="U4001" s="39">
        <f t="shared" si="124"/>
        <v>11.5</v>
      </c>
      <c r="V4001" s="44">
        <v>0.23039999999999999</v>
      </c>
      <c r="W4001" s="33">
        <f t="shared" si="125"/>
        <v>8.85</v>
      </c>
    </row>
    <row r="4002" spans="4:23" x14ac:dyDescent="0.2">
      <c r="D4002" s="36" t="s">
        <v>2178</v>
      </c>
      <c r="E4002" s="14">
        <v>0.05</v>
      </c>
      <c r="S4002" s="37" t="s">
        <v>2178</v>
      </c>
      <c r="T4002" s="38" t="s">
        <v>2626</v>
      </c>
      <c r="U4002" s="39">
        <f t="shared" si="124"/>
        <v>11.5</v>
      </c>
      <c r="V4002" s="44">
        <v>0.23039999999999999</v>
      </c>
      <c r="W4002" s="33">
        <f t="shared" si="125"/>
        <v>8.85</v>
      </c>
    </row>
    <row r="4003" spans="4:23" x14ac:dyDescent="0.2">
      <c r="D4003" s="36" t="s">
        <v>2180</v>
      </c>
      <c r="E4003" s="14">
        <v>0.05</v>
      </c>
      <c r="S4003" s="37" t="s">
        <v>2180</v>
      </c>
      <c r="T4003" s="38" t="s">
        <v>2626</v>
      </c>
      <c r="U4003" s="39">
        <f t="shared" si="124"/>
        <v>11.5</v>
      </c>
      <c r="V4003" s="44">
        <v>0.23039999999999999</v>
      </c>
      <c r="W4003" s="33">
        <f t="shared" si="125"/>
        <v>8.85</v>
      </c>
    </row>
    <row r="4004" spans="4:23" x14ac:dyDescent="0.2">
      <c r="D4004" s="36" t="s">
        <v>2182</v>
      </c>
      <c r="E4004" s="14">
        <v>0.05</v>
      </c>
      <c r="S4004" s="37" t="s">
        <v>2182</v>
      </c>
      <c r="T4004" s="38" t="s">
        <v>2626</v>
      </c>
      <c r="U4004" s="39">
        <f t="shared" si="124"/>
        <v>11.5</v>
      </c>
      <c r="V4004" s="44">
        <v>0.23039999999999999</v>
      </c>
      <c r="W4004" s="33">
        <f t="shared" si="125"/>
        <v>8.85</v>
      </c>
    </row>
    <row r="4005" spans="4:23" x14ac:dyDescent="0.2">
      <c r="D4005" s="36" t="s">
        <v>2184</v>
      </c>
      <c r="E4005" s="14">
        <v>0.05</v>
      </c>
      <c r="S4005" s="37" t="s">
        <v>2184</v>
      </c>
      <c r="T4005" s="38" t="s">
        <v>2626</v>
      </c>
      <c r="U4005" s="39">
        <f t="shared" si="124"/>
        <v>11.5</v>
      </c>
      <c r="V4005" s="44">
        <v>0.23039999999999999</v>
      </c>
      <c r="W4005" s="33">
        <f t="shared" si="125"/>
        <v>8.85</v>
      </c>
    </row>
    <row r="4006" spans="4:23" x14ac:dyDescent="0.2">
      <c r="D4006" s="36" t="s">
        <v>2186</v>
      </c>
      <c r="E4006" s="14">
        <v>0.05</v>
      </c>
      <c r="S4006" s="37" t="s">
        <v>2186</v>
      </c>
      <c r="T4006" s="38" t="s">
        <v>2626</v>
      </c>
      <c r="U4006" s="39">
        <f t="shared" ref="U4006:U4019" si="126">$T$1</f>
        <v>11.5</v>
      </c>
      <c r="V4006" s="44">
        <v>0.23039999999999999</v>
      </c>
      <c r="W4006" s="33">
        <f t="shared" si="125"/>
        <v>8.85</v>
      </c>
    </row>
    <row r="4007" spans="4:23" x14ac:dyDescent="0.2">
      <c r="D4007" s="36" t="s">
        <v>2188</v>
      </c>
      <c r="E4007" s="14">
        <v>0.05</v>
      </c>
      <c r="S4007" s="37" t="s">
        <v>2188</v>
      </c>
      <c r="T4007" s="38" t="s">
        <v>2626</v>
      </c>
      <c r="U4007" s="39">
        <f t="shared" si="126"/>
        <v>11.5</v>
      </c>
      <c r="V4007" s="44">
        <v>0.23039999999999999</v>
      </c>
      <c r="W4007" s="33">
        <f t="shared" si="125"/>
        <v>8.85</v>
      </c>
    </row>
    <row r="4008" spans="4:23" x14ac:dyDescent="0.2">
      <c r="D4008" s="36" t="s">
        <v>2190</v>
      </c>
      <c r="E4008" s="14">
        <v>0.05</v>
      </c>
      <c r="S4008" s="37" t="s">
        <v>2190</v>
      </c>
      <c r="T4008" s="38" t="s">
        <v>2626</v>
      </c>
      <c r="U4008" s="39">
        <f t="shared" si="126"/>
        <v>11.5</v>
      </c>
      <c r="V4008" s="44">
        <v>0.23039999999999999</v>
      </c>
      <c r="W4008" s="33">
        <f t="shared" si="125"/>
        <v>8.85</v>
      </c>
    </row>
    <row r="4009" spans="4:23" x14ac:dyDescent="0.2">
      <c r="D4009" s="36" t="s">
        <v>2192</v>
      </c>
      <c r="E4009" s="14">
        <v>0.05</v>
      </c>
      <c r="S4009" s="37" t="s">
        <v>2192</v>
      </c>
      <c r="T4009" s="38" t="s">
        <v>2626</v>
      </c>
      <c r="U4009" s="39">
        <f t="shared" si="126"/>
        <v>11.5</v>
      </c>
      <c r="V4009" s="44">
        <v>0.23039999999999999</v>
      </c>
      <c r="W4009" s="33">
        <f t="shared" si="125"/>
        <v>8.85</v>
      </c>
    </row>
    <row r="4010" spans="4:23" x14ac:dyDescent="0.2">
      <c r="D4010" s="36" t="s">
        <v>2194</v>
      </c>
      <c r="E4010" s="14">
        <v>0.05</v>
      </c>
      <c r="S4010" s="37" t="s">
        <v>2194</v>
      </c>
      <c r="T4010" s="38" t="s">
        <v>2626</v>
      </c>
      <c r="U4010" s="39">
        <f t="shared" si="126"/>
        <v>11.5</v>
      </c>
      <c r="V4010" s="44">
        <v>0.23039999999999999</v>
      </c>
      <c r="W4010" s="33">
        <f t="shared" si="125"/>
        <v>8.85</v>
      </c>
    </row>
    <row r="4011" spans="4:23" x14ac:dyDescent="0.2">
      <c r="D4011" s="36" t="s">
        <v>2198</v>
      </c>
      <c r="E4011" s="14">
        <v>0.05</v>
      </c>
      <c r="S4011" s="37" t="s">
        <v>2198</v>
      </c>
      <c r="T4011" s="38" t="s">
        <v>2626</v>
      </c>
      <c r="U4011" s="39">
        <f t="shared" si="126"/>
        <v>11.5</v>
      </c>
      <c r="V4011" s="44">
        <v>0.23039999999999999</v>
      </c>
      <c r="W4011" s="33">
        <f t="shared" si="125"/>
        <v>8.85</v>
      </c>
    </row>
    <row r="4012" spans="4:23" x14ac:dyDescent="0.2">
      <c r="D4012" s="36" t="s">
        <v>2200</v>
      </c>
      <c r="E4012" s="14">
        <v>0.05</v>
      </c>
      <c r="S4012" s="37" t="s">
        <v>2200</v>
      </c>
      <c r="T4012" s="38" t="s">
        <v>2626</v>
      </c>
      <c r="U4012" s="39">
        <f t="shared" si="126"/>
        <v>11.5</v>
      </c>
      <c r="V4012" s="44">
        <v>0.23039999999999999</v>
      </c>
      <c r="W4012" s="33">
        <f t="shared" si="125"/>
        <v>8.85</v>
      </c>
    </row>
    <row r="4013" spans="4:23" x14ac:dyDescent="0.2">
      <c r="D4013" s="36" t="s">
        <v>2202</v>
      </c>
      <c r="E4013" s="14">
        <v>0.05</v>
      </c>
      <c r="S4013" s="37" t="s">
        <v>2202</v>
      </c>
      <c r="T4013" s="38" t="s">
        <v>2626</v>
      </c>
      <c r="U4013" s="39">
        <f t="shared" si="126"/>
        <v>11.5</v>
      </c>
      <c r="V4013" s="44">
        <v>0.23039999999999999</v>
      </c>
      <c r="W4013" s="33">
        <f t="shared" si="125"/>
        <v>8.85</v>
      </c>
    </row>
    <row r="4014" spans="4:23" x14ac:dyDescent="0.2">
      <c r="D4014" s="36" t="s">
        <v>2204</v>
      </c>
      <c r="E4014" s="14">
        <v>0.05</v>
      </c>
      <c r="S4014" s="37" t="s">
        <v>2204</v>
      </c>
      <c r="T4014" s="38" t="s">
        <v>2626</v>
      </c>
      <c r="U4014" s="39">
        <f t="shared" si="126"/>
        <v>11.5</v>
      </c>
      <c r="V4014" s="44">
        <v>0.23039999999999999</v>
      </c>
      <c r="W4014" s="33">
        <f t="shared" si="125"/>
        <v>8.85</v>
      </c>
    </row>
    <row r="4015" spans="4:23" x14ac:dyDescent="0.2">
      <c r="D4015" s="36" t="s">
        <v>2206</v>
      </c>
      <c r="E4015" s="14">
        <v>0.05</v>
      </c>
      <c r="S4015" s="37" t="s">
        <v>2206</v>
      </c>
      <c r="T4015" s="38" t="s">
        <v>2626</v>
      </c>
      <c r="U4015" s="39">
        <f t="shared" si="126"/>
        <v>11.5</v>
      </c>
      <c r="V4015" s="44">
        <v>0.23039999999999999</v>
      </c>
      <c r="W4015" s="33">
        <f t="shared" si="125"/>
        <v>8.85</v>
      </c>
    </row>
    <row r="4016" spans="4:23" x14ac:dyDescent="0.2">
      <c r="D4016" s="36" t="s">
        <v>2207</v>
      </c>
      <c r="E4016" s="14">
        <v>0.05</v>
      </c>
      <c r="S4016" s="37" t="s">
        <v>2207</v>
      </c>
      <c r="T4016" s="38" t="s">
        <v>2626</v>
      </c>
      <c r="U4016" s="39">
        <f t="shared" si="126"/>
        <v>11.5</v>
      </c>
      <c r="V4016" s="44">
        <v>0.23039999999999999</v>
      </c>
      <c r="W4016" s="33">
        <f t="shared" si="125"/>
        <v>8.85</v>
      </c>
    </row>
    <row r="4017" spans="4:23" x14ac:dyDescent="0.2">
      <c r="D4017" s="36" t="s">
        <v>2209</v>
      </c>
      <c r="E4017" s="14">
        <v>0.05</v>
      </c>
      <c r="S4017" s="37" t="s">
        <v>2209</v>
      </c>
      <c r="T4017" s="38" t="s">
        <v>2626</v>
      </c>
      <c r="U4017" s="39">
        <f t="shared" si="126"/>
        <v>11.5</v>
      </c>
      <c r="V4017" s="44">
        <v>0.23039999999999999</v>
      </c>
      <c r="W4017" s="33">
        <f t="shared" si="125"/>
        <v>8.85</v>
      </c>
    </row>
    <row r="4018" spans="4:23" x14ac:dyDescent="0.2">
      <c r="D4018" s="36" t="s">
        <v>2210</v>
      </c>
      <c r="E4018" s="14">
        <v>0.05</v>
      </c>
      <c r="S4018" s="37" t="s">
        <v>2210</v>
      </c>
      <c r="T4018" s="38" t="s">
        <v>2626</v>
      </c>
      <c r="U4018" s="39">
        <f t="shared" si="126"/>
        <v>11.5</v>
      </c>
      <c r="V4018" s="44">
        <v>0.23039999999999999</v>
      </c>
      <c r="W4018" s="33">
        <f t="shared" si="125"/>
        <v>8.85</v>
      </c>
    </row>
    <row r="4019" spans="4:23" ht="13.5" thickBot="1" x14ac:dyDescent="0.25">
      <c r="D4019" s="36" t="s">
        <v>2212</v>
      </c>
      <c r="E4019" s="14">
        <v>0.05</v>
      </c>
      <c r="S4019" s="46" t="s">
        <v>2212</v>
      </c>
      <c r="T4019" s="47" t="s">
        <v>2626</v>
      </c>
      <c r="U4019" s="48">
        <f t="shared" si="126"/>
        <v>11.5</v>
      </c>
      <c r="V4019" s="44">
        <v>0.23039999999999999</v>
      </c>
      <c r="W4019" s="33">
        <f t="shared" si="125"/>
        <v>8.85</v>
      </c>
    </row>
  </sheetData>
  <mergeCells count="1">
    <mergeCell ref="A1:B1"/>
  </mergeCells>
  <phoneticPr fontId="0" type="noConversion"/>
  <pageMargins left="0.78740157499999996" right="0.78740157499999996" top="0.984251969" bottom="0.984251969" header="0.49212598499999999" footer="0.49212598499999999"/>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99"/>
  <sheetViews>
    <sheetView tabSelected="1" view="pageBreakPreview" topLeftCell="B3731" zoomScale="115" zoomScaleNormal="115" zoomScaleSheetLayoutView="115" workbookViewId="0">
      <selection activeCell="T3734" sqref="T3734"/>
    </sheetView>
  </sheetViews>
  <sheetFormatPr defaultRowHeight="12.75" x14ac:dyDescent="0.2"/>
  <cols>
    <col min="1" max="1" width="21.7109375" style="2" hidden="1" customWidth="1"/>
    <col min="2" max="2" width="17.42578125" style="223" customWidth="1"/>
    <col min="3" max="3" width="74.42578125" style="224" customWidth="1"/>
    <col min="4" max="4" width="4.85546875" style="224" hidden="1" customWidth="1"/>
    <col min="5" max="5" width="4.42578125" style="224" hidden="1" customWidth="1"/>
    <col min="6" max="6" width="6" style="224" hidden="1" customWidth="1"/>
    <col min="7" max="7" width="8" style="225" hidden="1" customWidth="1"/>
    <col min="8" max="9" width="12.140625" style="224" hidden="1" customWidth="1"/>
    <col min="10" max="10" width="11.5703125" style="224" hidden="1" customWidth="1"/>
    <col min="11" max="11" width="11.85546875" style="224" hidden="1" customWidth="1"/>
    <col min="12" max="12" width="22.42578125" style="225" customWidth="1"/>
    <col min="13" max="13" width="10.5703125" style="224" hidden="1" customWidth="1"/>
    <col min="14" max="14" width="7.140625" style="224" hidden="1" customWidth="1"/>
    <col min="15" max="15" width="10.5703125" style="224" hidden="1" customWidth="1"/>
    <col min="16" max="16" width="21.42578125" style="215" hidden="1" customWidth="1"/>
    <col min="17" max="16384" width="9.140625" style="1"/>
  </cols>
  <sheetData>
    <row r="1" spans="1:16" ht="18" customHeight="1" x14ac:dyDescent="0.2">
      <c r="A1" s="54"/>
      <c r="B1" s="55"/>
      <c r="C1" s="292" t="s">
        <v>8916</v>
      </c>
      <c r="D1" s="56"/>
      <c r="E1" s="56"/>
      <c r="F1" s="56"/>
      <c r="G1" s="57"/>
      <c r="H1" s="56"/>
      <c r="I1" s="56"/>
      <c r="J1" s="56"/>
      <c r="K1" s="56"/>
      <c r="L1" s="229"/>
      <c r="M1" s="56"/>
      <c r="N1" s="56"/>
      <c r="O1" s="56"/>
      <c r="P1" s="183"/>
    </row>
    <row r="2" spans="1:16" ht="15.75" customHeight="1" x14ac:dyDescent="0.2">
      <c r="A2" s="58"/>
      <c r="B2" s="59"/>
      <c r="C2" s="51" t="s">
        <v>8913</v>
      </c>
      <c r="D2" s="60"/>
      <c r="E2" s="60"/>
      <c r="F2" s="60"/>
      <c r="G2" s="61"/>
      <c r="H2" s="60"/>
      <c r="I2" s="60"/>
      <c r="J2" s="60"/>
      <c r="K2" s="60"/>
      <c r="L2" s="230"/>
      <c r="M2" s="60"/>
      <c r="N2" s="60"/>
      <c r="O2" s="60"/>
      <c r="P2" s="184"/>
    </row>
    <row r="3" spans="1:16" ht="17.25" customHeight="1" x14ac:dyDescent="0.2">
      <c r="A3" s="62"/>
      <c r="B3" s="59"/>
      <c r="C3" s="51" t="s">
        <v>8870</v>
      </c>
      <c r="D3" s="60"/>
      <c r="E3" s="60"/>
      <c r="F3" s="60"/>
      <c r="G3" s="61"/>
      <c r="H3" s="60"/>
      <c r="I3" s="60"/>
      <c r="J3" s="60"/>
      <c r="K3" s="60"/>
      <c r="L3" s="230"/>
      <c r="M3" s="60"/>
      <c r="N3" s="60"/>
      <c r="O3" s="60"/>
      <c r="P3" s="184"/>
    </row>
    <row r="4" spans="1:16" ht="12" customHeight="1" x14ac:dyDescent="0.2">
      <c r="A4" s="58"/>
      <c r="B4" s="59"/>
      <c r="C4" s="63" t="s">
        <v>8932</v>
      </c>
      <c r="D4" s="60"/>
      <c r="E4" s="60"/>
      <c r="F4" s="60"/>
      <c r="G4" s="61"/>
      <c r="H4" s="60"/>
      <c r="I4" s="60"/>
      <c r="J4" s="60"/>
      <c r="K4" s="60"/>
      <c r="L4" s="230"/>
      <c r="M4" s="60"/>
      <c r="N4" s="60"/>
      <c r="O4" s="60"/>
      <c r="P4" s="184"/>
    </row>
    <row r="5" spans="1:16" ht="17.25" customHeight="1" x14ac:dyDescent="0.2">
      <c r="A5" s="64"/>
      <c r="B5" s="65"/>
      <c r="C5" s="66" t="s">
        <v>8933</v>
      </c>
      <c r="D5" s="67"/>
      <c r="E5" s="67"/>
      <c r="F5" s="67"/>
      <c r="G5" s="68"/>
      <c r="H5" s="67"/>
      <c r="I5" s="67"/>
      <c r="J5" s="67"/>
      <c r="K5" s="67"/>
      <c r="L5" s="231"/>
      <c r="M5" s="67"/>
      <c r="N5" s="67"/>
      <c r="O5" s="67"/>
      <c r="P5" s="185"/>
    </row>
    <row r="6" spans="1:16" ht="51" customHeight="1" x14ac:dyDescent="0.2">
      <c r="A6" s="69"/>
      <c r="B6" s="361"/>
      <c r="C6" s="362" t="s">
        <v>13604</v>
      </c>
      <c r="D6" s="363"/>
      <c r="E6" s="363"/>
      <c r="F6" s="363"/>
      <c r="G6" s="364"/>
      <c r="H6" s="363"/>
      <c r="I6" s="363"/>
      <c r="J6" s="363"/>
      <c r="K6" s="363"/>
      <c r="L6" s="365"/>
      <c r="M6" s="70"/>
      <c r="N6" s="70"/>
      <c r="O6" s="70"/>
      <c r="P6" s="186"/>
    </row>
    <row r="7" spans="1:16" ht="51" customHeight="1" x14ac:dyDescent="0.2">
      <c r="A7" s="71"/>
      <c r="B7" s="366"/>
      <c r="C7" s="362" t="s">
        <v>13605</v>
      </c>
      <c r="D7" s="367"/>
      <c r="E7" s="367"/>
      <c r="F7" s="367"/>
      <c r="G7" s="368"/>
      <c r="H7" s="367"/>
      <c r="I7" s="367"/>
      <c r="J7" s="367"/>
      <c r="K7" s="367"/>
      <c r="L7" s="369"/>
      <c r="M7" s="72"/>
      <c r="N7" s="72"/>
      <c r="O7" s="72"/>
      <c r="P7" s="187"/>
    </row>
    <row r="8" spans="1:16" ht="51" customHeight="1" x14ac:dyDescent="0.2">
      <c r="A8" s="71"/>
      <c r="B8" s="366"/>
      <c r="C8" s="370" t="s">
        <v>8914</v>
      </c>
      <c r="D8" s="367"/>
      <c r="E8" s="367"/>
      <c r="F8" s="367"/>
      <c r="G8" s="368"/>
      <c r="H8" s="367"/>
      <c r="I8" s="367"/>
      <c r="J8" s="367"/>
      <c r="K8" s="367"/>
      <c r="L8" s="369"/>
      <c r="M8" s="72"/>
      <c r="N8" s="72"/>
      <c r="O8" s="72"/>
      <c r="P8" s="187"/>
    </row>
    <row r="9" spans="1:16" s="3" customFormat="1" ht="38.25" x14ac:dyDescent="0.2">
      <c r="A9" s="73" t="s">
        <v>8874</v>
      </c>
      <c r="B9" s="355" t="s">
        <v>13286</v>
      </c>
      <c r="C9" s="356" t="s">
        <v>4676</v>
      </c>
      <c r="D9" s="529" t="s">
        <v>4677</v>
      </c>
      <c r="E9" s="530"/>
      <c r="F9" s="531"/>
      <c r="G9" s="357" t="s">
        <v>2614</v>
      </c>
      <c r="H9" s="358" t="s">
        <v>4678</v>
      </c>
      <c r="I9" s="359" t="s">
        <v>8611</v>
      </c>
      <c r="J9" s="360" t="s">
        <v>4679</v>
      </c>
      <c r="K9" s="360" t="s">
        <v>4680</v>
      </c>
      <c r="L9" s="357" t="s">
        <v>8915</v>
      </c>
      <c r="M9" s="74"/>
      <c r="N9" s="75" t="s">
        <v>4682</v>
      </c>
      <c r="O9" s="76" t="s">
        <v>4681</v>
      </c>
      <c r="P9" s="188" t="s">
        <v>8873</v>
      </c>
    </row>
    <row r="10" spans="1:16" s="4" customFormat="1" x14ac:dyDescent="0.2">
      <c r="A10" s="77" t="s">
        <v>8871</v>
      </c>
      <c r="B10" s="453" t="s">
        <v>8917</v>
      </c>
      <c r="C10" s="454" t="s">
        <v>8872</v>
      </c>
      <c r="D10" s="371"/>
      <c r="E10" s="371"/>
      <c r="F10" s="371"/>
      <c r="G10" s="372"/>
      <c r="H10" s="371"/>
      <c r="I10" s="371"/>
      <c r="J10" s="371"/>
      <c r="K10" s="371"/>
      <c r="L10" s="373"/>
      <c r="M10" s="78"/>
      <c r="N10" s="78"/>
      <c r="O10" s="78"/>
      <c r="P10" s="189"/>
    </row>
    <row r="11" spans="1:16" x14ac:dyDescent="0.2">
      <c r="A11" s="79"/>
      <c r="B11" s="374" t="s">
        <v>8918</v>
      </c>
      <c r="C11" s="314" t="s">
        <v>5281</v>
      </c>
      <c r="D11" s="315" t="s">
        <v>4683</v>
      </c>
      <c r="E11" s="316"/>
      <c r="F11" s="316" t="s">
        <v>8381</v>
      </c>
      <c r="G11" s="296">
        <v>42</v>
      </c>
      <c r="H11" s="317" t="s">
        <v>4683</v>
      </c>
      <c r="I11" s="317"/>
      <c r="J11" s="316">
        <v>0</v>
      </c>
      <c r="K11" s="316" t="s">
        <v>4684</v>
      </c>
      <c r="L11" s="218">
        <v>100</v>
      </c>
      <c r="M11" s="81"/>
      <c r="N11" s="83">
        <v>0</v>
      </c>
      <c r="O11" s="81">
        <v>0</v>
      </c>
      <c r="P11" s="190" t="s">
        <v>8744</v>
      </c>
    </row>
    <row r="12" spans="1:16" x14ac:dyDescent="0.2">
      <c r="A12" s="79"/>
      <c r="B12" s="375" t="s">
        <v>8919</v>
      </c>
      <c r="C12" s="80" t="s">
        <v>5283</v>
      </c>
      <c r="D12" s="291" t="s">
        <v>4683</v>
      </c>
      <c r="E12" s="81"/>
      <c r="F12" s="81" t="s">
        <v>8381</v>
      </c>
      <c r="G12" s="82">
        <v>30</v>
      </c>
      <c r="H12" s="83">
        <v>0</v>
      </c>
      <c r="I12" s="85" t="e">
        <f>ROUND(IF(H12="","",VLOOKUP(A12,tab_proc,5,TRUE))*H12,3)</f>
        <v>#N/A</v>
      </c>
      <c r="J12" s="81">
        <v>0</v>
      </c>
      <c r="K12" s="81" t="s">
        <v>4684</v>
      </c>
      <c r="L12" s="84">
        <v>100</v>
      </c>
      <c r="M12" s="81"/>
      <c r="N12" s="83">
        <v>0</v>
      </c>
      <c r="O12" s="81">
        <v>0</v>
      </c>
      <c r="P12" s="190" t="s">
        <v>8878</v>
      </c>
    </row>
    <row r="13" spans="1:16" x14ac:dyDescent="0.2">
      <c r="A13" s="284"/>
      <c r="B13" s="374" t="s">
        <v>8920</v>
      </c>
      <c r="C13" s="80" t="s">
        <v>8879</v>
      </c>
      <c r="D13" s="285"/>
      <c r="E13" s="285"/>
      <c r="F13" s="285"/>
      <c r="G13" s="286"/>
      <c r="H13" s="287"/>
      <c r="I13" s="288"/>
      <c r="J13" s="285"/>
      <c r="K13" s="285"/>
      <c r="L13" s="289">
        <v>55</v>
      </c>
      <c r="M13" s="285"/>
      <c r="N13" s="287"/>
      <c r="O13" s="285"/>
      <c r="P13" s="290"/>
    </row>
    <row r="14" spans="1:16" x14ac:dyDescent="0.2">
      <c r="A14" s="284"/>
      <c r="B14" s="375" t="s">
        <v>8921</v>
      </c>
      <c r="C14" s="80" t="s">
        <v>8880</v>
      </c>
      <c r="D14" s="285"/>
      <c r="E14" s="285"/>
      <c r="F14" s="285"/>
      <c r="G14" s="286"/>
      <c r="H14" s="287"/>
      <c r="I14" s="288"/>
      <c r="J14" s="285"/>
      <c r="K14" s="285"/>
      <c r="L14" s="289">
        <v>98</v>
      </c>
      <c r="M14" s="285"/>
      <c r="N14" s="287"/>
      <c r="O14" s="285"/>
      <c r="P14" s="290"/>
    </row>
    <row r="15" spans="1:16" x14ac:dyDescent="0.2">
      <c r="A15" s="284"/>
      <c r="B15" s="374" t="s">
        <v>8922</v>
      </c>
      <c r="C15" s="80" t="s">
        <v>8881</v>
      </c>
      <c r="D15" s="285"/>
      <c r="E15" s="285"/>
      <c r="F15" s="285"/>
      <c r="G15" s="286"/>
      <c r="H15" s="287"/>
      <c r="I15" s="288"/>
      <c r="J15" s="285"/>
      <c r="K15" s="285"/>
      <c r="L15" s="289">
        <v>80</v>
      </c>
      <c r="M15" s="285"/>
      <c r="N15" s="287"/>
      <c r="O15" s="285"/>
      <c r="P15" s="290"/>
    </row>
    <row r="16" spans="1:16" x14ac:dyDescent="0.2">
      <c r="A16" s="284"/>
      <c r="B16" s="375" t="s">
        <v>8923</v>
      </c>
      <c r="C16" s="80" t="s">
        <v>8882</v>
      </c>
      <c r="D16" s="285"/>
      <c r="E16" s="285"/>
      <c r="F16" s="285"/>
      <c r="G16" s="286"/>
      <c r="H16" s="287"/>
      <c r="I16" s="288"/>
      <c r="J16" s="285"/>
      <c r="K16" s="285"/>
      <c r="L16" s="289">
        <v>35</v>
      </c>
      <c r="M16" s="285"/>
      <c r="N16" s="287"/>
      <c r="O16" s="285"/>
      <c r="P16" s="290"/>
    </row>
    <row r="17" spans="1:16" x14ac:dyDescent="0.2">
      <c r="A17" s="86">
        <v>10102000</v>
      </c>
      <c r="B17" s="451" t="s">
        <v>8924</v>
      </c>
      <c r="C17" s="452" t="s">
        <v>4313</v>
      </c>
      <c r="D17" s="376"/>
      <c r="E17" s="376"/>
      <c r="F17" s="376"/>
      <c r="G17" s="377"/>
      <c r="H17" s="376"/>
      <c r="I17" s="376"/>
      <c r="J17" s="376"/>
      <c r="K17" s="376"/>
      <c r="L17" s="377"/>
      <c r="M17" s="87"/>
      <c r="N17" s="87"/>
      <c r="O17" s="87"/>
      <c r="P17" s="191"/>
    </row>
    <row r="18" spans="1:16" x14ac:dyDescent="0.2">
      <c r="A18" s="88" t="s">
        <v>5284</v>
      </c>
      <c r="B18" s="378" t="s">
        <v>8925</v>
      </c>
      <c r="C18" s="89" t="s">
        <v>5285</v>
      </c>
      <c r="D18" s="90" t="s">
        <v>4683</v>
      </c>
      <c r="E18" s="90"/>
      <c r="F18" s="90" t="s">
        <v>8374</v>
      </c>
      <c r="G18" s="82">
        <f>VLOOKUP(IF(LEN(F18)=2,CONCATENATE(0,F18),F18),custo,2,TRUE)*IF(D18="",1,D18) - IF(VLOOKUP(A18,deflator,2,TRUE)=1,0,VLOOKUP(IF(LEN(F18)=2,CONCATENATE(0,F18),F18),custo,2,TRUE)*IF(D18="",1,D18) *VLOOKUP(A18,deflator,2,TRUE))</f>
        <v>30.4</v>
      </c>
      <c r="H18" s="83">
        <v>0</v>
      </c>
      <c r="I18" s="85">
        <f>ROUND(IF(H18="","",VLOOKUP(A18,tab_proc,5,TRUE))*H18,3)</f>
        <v>0</v>
      </c>
      <c r="J18" s="90" t="s">
        <v>4683</v>
      </c>
      <c r="K18" s="90" t="s">
        <v>4684</v>
      </c>
      <c r="L18" s="84">
        <v>49</v>
      </c>
      <c r="M18" s="90"/>
      <c r="N18" s="105">
        <v>0</v>
      </c>
      <c r="O18" s="90">
        <v>0</v>
      </c>
      <c r="P18" s="190" t="s">
        <v>8744</v>
      </c>
    </row>
    <row r="19" spans="1:16" x14ac:dyDescent="0.2">
      <c r="A19" s="91">
        <v>10103007</v>
      </c>
      <c r="B19" s="92"/>
      <c r="C19" s="379" t="s">
        <v>4316</v>
      </c>
      <c r="D19" s="380"/>
      <c r="E19" s="380"/>
      <c r="F19" s="380"/>
      <c r="G19" s="381"/>
      <c r="H19" s="380"/>
      <c r="I19" s="380"/>
      <c r="J19" s="380"/>
      <c r="K19" s="380"/>
      <c r="L19" s="381"/>
      <c r="M19" s="93"/>
      <c r="N19" s="93"/>
      <c r="O19" s="93"/>
      <c r="P19" s="192"/>
    </row>
    <row r="20" spans="1:16" x14ac:dyDescent="0.2">
      <c r="A20" s="88" t="s">
        <v>5286</v>
      </c>
      <c r="B20" s="378" t="s">
        <v>8926</v>
      </c>
      <c r="C20" s="89" t="s">
        <v>5287</v>
      </c>
      <c r="D20" s="90" t="s">
        <v>4683</v>
      </c>
      <c r="E20" s="90"/>
      <c r="F20" s="90" t="s">
        <v>8375</v>
      </c>
      <c r="G20" s="82">
        <f>VLOOKUP(IF(LEN(F20)=2,CONCATENATE(0,F20),F20),custo,2,TRUE)*IF(D20="",1,D20) - IF(VLOOKUP(A20,deflator,2,TRUE)=1,0,VLOOKUP(IF(LEN(F20)=2,CONCATENATE(0,F20),F20),custo,2,TRUE)*IF(D20="",1,D20) *VLOOKUP(A20,deflator,2,TRUE))</f>
        <v>95</v>
      </c>
      <c r="H20" s="83">
        <v>0</v>
      </c>
      <c r="I20" s="85">
        <f>ROUND(IF(H20="","",VLOOKUP(A20,tab_proc,5,TRUE))*H20,3)</f>
        <v>0</v>
      </c>
      <c r="J20" s="90">
        <v>0</v>
      </c>
      <c r="K20" s="90" t="s">
        <v>4684</v>
      </c>
      <c r="L20" s="84">
        <v>209</v>
      </c>
      <c r="M20" s="90"/>
      <c r="N20" s="105">
        <v>0</v>
      </c>
      <c r="O20" s="90">
        <v>0</v>
      </c>
      <c r="P20" s="190" t="s">
        <v>8878</v>
      </c>
    </row>
    <row r="21" spans="1:16" ht="25.5" x14ac:dyDescent="0.2">
      <c r="A21" s="88" t="s">
        <v>5290</v>
      </c>
      <c r="B21" s="378" t="s">
        <v>8927</v>
      </c>
      <c r="C21" s="89" t="s">
        <v>5291</v>
      </c>
      <c r="D21" s="90" t="s">
        <v>4683</v>
      </c>
      <c r="E21" s="90"/>
      <c r="F21" s="90" t="s">
        <v>8383</v>
      </c>
      <c r="G21" s="82">
        <f>VLOOKUP(IF(LEN(F21)=2,CONCATENATE(0,F21),F21),custo,2,TRUE)*IF(D21="",1,D21) - IF(VLOOKUP(A21,deflator,2,TRUE)=1,0,VLOOKUP(IF(LEN(F21)=2,CONCATENATE(0,F21),F21),custo,2,TRUE)*IF(D21="",1,D21) *VLOOKUP(A21,deflator,2,TRUE))</f>
        <v>163.4</v>
      </c>
      <c r="H21" s="83">
        <v>0</v>
      </c>
      <c r="I21" s="85">
        <f>ROUND(IF(H21="","",VLOOKUP(A21,tab_proc,5,TRUE))*H21,3)</f>
        <v>0</v>
      </c>
      <c r="J21" s="90">
        <v>0</v>
      </c>
      <c r="K21" s="90" t="s">
        <v>4684</v>
      </c>
      <c r="L21" s="84">
        <v>250</v>
      </c>
      <c r="M21" s="90"/>
      <c r="N21" s="105">
        <v>0</v>
      </c>
      <c r="O21" s="90">
        <v>0</v>
      </c>
      <c r="P21" s="190" t="s">
        <v>8878</v>
      </c>
    </row>
    <row r="22" spans="1:16" ht="25.5" x14ac:dyDescent="0.2">
      <c r="A22" s="88" t="s">
        <v>5288</v>
      </c>
      <c r="B22" s="378" t="s">
        <v>8928</v>
      </c>
      <c r="C22" s="89" t="s">
        <v>5289</v>
      </c>
      <c r="D22" s="90" t="s">
        <v>4683</v>
      </c>
      <c r="E22" s="90"/>
      <c r="F22" s="90" t="s">
        <v>8392</v>
      </c>
      <c r="G22" s="82">
        <f>VLOOKUP(IF(LEN(F22)=2,CONCATENATE(0,F22),F22),custo,2,TRUE)*IF(D22="",1,D22) - IF(VLOOKUP(A22,deflator,2,TRUE)=1,0,VLOOKUP(IF(LEN(F22)=2,CONCATENATE(0,F22),F22),custo,2,TRUE)*IF(D22="",1,D22) *VLOOKUP(A22,deflator,2,TRUE))</f>
        <v>140.6</v>
      </c>
      <c r="H22" s="83">
        <v>0</v>
      </c>
      <c r="I22" s="85">
        <f>ROUND(IF(H22="","",VLOOKUP(A22,tab_proc,5,TRUE))*H22,3)</f>
        <v>0</v>
      </c>
      <c r="J22" s="90">
        <v>0</v>
      </c>
      <c r="K22" s="90" t="s">
        <v>4684</v>
      </c>
      <c r="L22" s="84">
        <v>225</v>
      </c>
      <c r="M22" s="90"/>
      <c r="N22" s="105">
        <v>0</v>
      </c>
      <c r="O22" s="90">
        <v>0</v>
      </c>
      <c r="P22" s="190" t="s">
        <v>8878</v>
      </c>
    </row>
    <row r="23" spans="1:16" x14ac:dyDescent="0.2">
      <c r="A23" s="91">
        <v>10104003</v>
      </c>
      <c r="B23" s="449" t="s">
        <v>8929</v>
      </c>
      <c r="C23" s="450" t="s">
        <v>8937</v>
      </c>
      <c r="D23" s="382"/>
      <c r="E23" s="382"/>
      <c r="F23" s="382"/>
      <c r="G23" s="383"/>
      <c r="H23" s="382"/>
      <c r="I23" s="382"/>
      <c r="J23" s="382"/>
      <c r="K23" s="382"/>
      <c r="L23" s="383"/>
      <c r="M23" s="94"/>
      <c r="N23" s="94"/>
      <c r="O23" s="94"/>
      <c r="P23" s="193"/>
    </row>
    <row r="24" spans="1:16" x14ac:dyDescent="0.2">
      <c r="A24" s="88" t="s">
        <v>5292</v>
      </c>
      <c r="B24" s="378" t="s">
        <v>8930</v>
      </c>
      <c r="C24" s="384" t="s">
        <v>8938</v>
      </c>
      <c r="D24" s="90"/>
      <c r="E24" s="90"/>
      <c r="F24" s="90"/>
      <c r="G24" s="82"/>
      <c r="H24" s="83"/>
      <c r="I24" s="85"/>
      <c r="J24" s="90"/>
      <c r="K24" s="90"/>
      <c r="L24" s="385">
        <v>210</v>
      </c>
      <c r="M24" s="90"/>
      <c r="N24" s="105">
        <v>0</v>
      </c>
      <c r="O24" s="90">
        <v>0</v>
      </c>
      <c r="P24" s="190" t="s">
        <v>8878</v>
      </c>
    </row>
    <row r="25" spans="1:16" ht="25.5" x14ac:dyDescent="0.2">
      <c r="A25" s="88"/>
      <c r="B25" s="378" t="s">
        <v>8931</v>
      </c>
      <c r="C25" s="384" t="s">
        <v>8939</v>
      </c>
      <c r="D25" s="90"/>
      <c r="E25" s="90"/>
      <c r="F25" s="90"/>
      <c r="G25" s="82"/>
      <c r="H25" s="83"/>
      <c r="I25" s="85"/>
      <c r="J25" s="90"/>
      <c r="K25" s="90"/>
      <c r="L25" s="385">
        <v>105</v>
      </c>
      <c r="M25" s="90"/>
      <c r="N25" s="105"/>
      <c r="O25" s="90"/>
      <c r="P25" s="190"/>
    </row>
    <row r="26" spans="1:16" x14ac:dyDescent="0.2">
      <c r="A26" s="95">
        <v>10105000</v>
      </c>
      <c r="B26" s="445" t="s">
        <v>8941</v>
      </c>
      <c r="C26" s="446" t="s">
        <v>4317</v>
      </c>
      <c r="D26" s="447"/>
      <c r="E26" s="447"/>
      <c r="F26" s="447"/>
      <c r="G26" s="448"/>
      <c r="H26" s="447"/>
      <c r="I26" s="447"/>
      <c r="J26" s="447"/>
      <c r="K26" s="447"/>
      <c r="L26" s="448"/>
      <c r="M26" s="94"/>
      <c r="N26" s="94"/>
      <c r="O26" s="94"/>
      <c r="P26" s="193"/>
    </row>
    <row r="27" spans="1:16" x14ac:dyDescent="0.2">
      <c r="A27" s="96" t="s">
        <v>5296</v>
      </c>
      <c r="B27" s="388" t="s">
        <v>8942</v>
      </c>
      <c r="C27" s="89" t="s">
        <v>8935</v>
      </c>
      <c r="D27" s="90" t="s">
        <v>4683</v>
      </c>
      <c r="E27" s="90"/>
      <c r="F27" s="90" t="s">
        <v>8381</v>
      </c>
      <c r="G27" s="82">
        <f>VLOOKUP(IF(LEN(F27)=2,CONCATENATE(0,F27),F27),custo,2,TRUE)*IF(D27="",1,D27) - IF(VLOOKUP(A27,deflator,2,TRUE)=1,0,VLOOKUP(IF(LEN(F27)=2,CONCATENATE(0,F27),F27),custo,2,TRUE)*IF(D27="",1,D27) *VLOOKUP(A27,deflator,2,TRUE))</f>
        <v>39.9</v>
      </c>
      <c r="H27" s="83">
        <v>0</v>
      </c>
      <c r="I27" s="85">
        <f>ROUND(IF(H27="","",VLOOKUP(A27,tab_proc,5,TRUE))*H27,3)</f>
        <v>0</v>
      </c>
      <c r="J27" s="90">
        <v>0</v>
      </c>
      <c r="K27" s="90">
        <v>0</v>
      </c>
      <c r="L27" s="84">
        <v>12.23</v>
      </c>
      <c r="M27" s="90"/>
      <c r="N27" s="105">
        <v>0</v>
      </c>
      <c r="O27" s="90">
        <v>0</v>
      </c>
      <c r="P27" s="190" t="s">
        <v>8878</v>
      </c>
    </row>
    <row r="28" spans="1:16" x14ac:dyDescent="0.2">
      <c r="A28" s="88" t="s">
        <v>5294</v>
      </c>
      <c r="B28" s="388" t="s">
        <v>8943</v>
      </c>
      <c r="C28" s="89" t="s">
        <v>8934</v>
      </c>
      <c r="D28" s="90" t="s">
        <v>4683</v>
      </c>
      <c r="E28" s="90"/>
      <c r="F28" s="90" t="s">
        <v>8379</v>
      </c>
      <c r="G28" s="82">
        <f>VLOOKUP(IF(LEN(F28)=2,CONCATENATE(0,F28),F28),custo,2,TRUE)*IF(D28="",1,D28) - IF(VLOOKUP(A28,deflator,2,TRUE)=1,0,VLOOKUP(IF(LEN(F28)=2,CONCATENATE(0,F28),F28),custo,2,TRUE)*IF(D28="",1,D28) *VLOOKUP(A28,deflator,2,TRUE))</f>
        <v>114</v>
      </c>
      <c r="H28" s="83">
        <v>0</v>
      </c>
      <c r="I28" s="85">
        <f>ROUND(IF(H28="","",VLOOKUP(A28,tab_proc,5,TRUE))*H28,3)</f>
        <v>0</v>
      </c>
      <c r="J28" s="90">
        <v>0</v>
      </c>
      <c r="K28" s="90" t="s">
        <v>4684</v>
      </c>
      <c r="L28" s="84">
        <v>12.23</v>
      </c>
      <c r="M28" s="90"/>
      <c r="N28" s="105">
        <v>0</v>
      </c>
      <c r="O28" s="90">
        <v>0</v>
      </c>
      <c r="P28" s="190" t="s">
        <v>8878</v>
      </c>
    </row>
    <row r="29" spans="1:16" x14ac:dyDescent="0.2">
      <c r="A29" s="88" t="s">
        <v>5295</v>
      </c>
      <c r="B29" s="388" t="s">
        <v>8944</v>
      </c>
      <c r="C29" s="89" t="s">
        <v>8936</v>
      </c>
      <c r="D29" s="90" t="s">
        <v>4683</v>
      </c>
      <c r="E29" s="90"/>
      <c r="F29" s="90" t="s">
        <v>8381</v>
      </c>
      <c r="G29" s="82">
        <f>VLOOKUP(IF(LEN(F29)=2,CONCATENATE(0,F29),F29),custo,2,TRUE)*IF(D29="",1,D29) - IF(VLOOKUP(A29,deflator,2,TRUE)=1,0,VLOOKUP(IF(LEN(F29)=2,CONCATENATE(0,F29),F29),custo,2,TRUE)*IF(D29="",1,D29) *VLOOKUP(A29,deflator,2,TRUE))</f>
        <v>39.9</v>
      </c>
      <c r="H29" s="83">
        <v>0</v>
      </c>
      <c r="I29" s="85">
        <f>ROUND(IF(H29="","",VLOOKUP(A29,tab_proc,5,TRUE))*H29,3)</f>
        <v>0</v>
      </c>
      <c r="J29" s="90">
        <v>0</v>
      </c>
      <c r="K29" s="90" t="s">
        <v>4684</v>
      </c>
      <c r="L29" s="84">
        <v>6.19</v>
      </c>
      <c r="M29" s="90"/>
      <c r="N29" s="105">
        <v>0</v>
      </c>
      <c r="O29" s="90">
        <v>0</v>
      </c>
      <c r="P29" s="190" t="s">
        <v>8878</v>
      </c>
    </row>
    <row r="30" spans="1:16" ht="25.5" x14ac:dyDescent="0.2">
      <c r="A30" s="88"/>
      <c r="B30" s="389" t="s">
        <v>13282</v>
      </c>
      <c r="C30" s="384" t="s">
        <v>13283</v>
      </c>
      <c r="D30" s="344"/>
      <c r="E30" s="344"/>
      <c r="F30" s="344"/>
      <c r="G30" s="286"/>
      <c r="H30" s="287"/>
      <c r="I30" s="387"/>
      <c r="J30" s="344"/>
      <c r="K30" s="344"/>
      <c r="L30" s="345">
        <v>750</v>
      </c>
      <c r="M30" s="344"/>
      <c r="N30" s="346"/>
      <c r="O30" s="344"/>
      <c r="P30" s="290"/>
    </row>
    <row r="31" spans="1:16" ht="25.5" x14ac:dyDescent="0.2">
      <c r="A31" s="88"/>
      <c r="B31" s="389" t="s">
        <v>13284</v>
      </c>
      <c r="C31" s="384" t="s">
        <v>13285</v>
      </c>
      <c r="D31" s="344"/>
      <c r="E31" s="344"/>
      <c r="F31" s="344"/>
      <c r="G31" s="286"/>
      <c r="H31" s="287"/>
      <c r="I31" s="387"/>
      <c r="J31" s="344"/>
      <c r="K31" s="344"/>
      <c r="L31" s="345">
        <v>300</v>
      </c>
      <c r="M31" s="344"/>
      <c r="N31" s="346"/>
      <c r="O31" s="344"/>
      <c r="P31" s="290"/>
    </row>
    <row r="32" spans="1:16" x14ac:dyDescent="0.2">
      <c r="A32" s="91">
        <v>10106006</v>
      </c>
      <c r="B32" s="449" t="s">
        <v>8945</v>
      </c>
      <c r="C32" s="450" t="s">
        <v>4318</v>
      </c>
      <c r="D32" s="447"/>
      <c r="E32" s="447"/>
      <c r="F32" s="447"/>
      <c r="G32" s="448"/>
      <c r="H32" s="447"/>
      <c r="I32" s="447"/>
      <c r="J32" s="447"/>
      <c r="K32" s="447"/>
      <c r="L32" s="448"/>
      <c r="M32" s="94"/>
      <c r="N32" s="94"/>
      <c r="O32" s="94"/>
      <c r="P32" s="193"/>
    </row>
    <row r="33" spans="1:16" x14ac:dyDescent="0.2">
      <c r="A33" s="88" t="s">
        <v>5297</v>
      </c>
      <c r="B33" s="378" t="s">
        <v>8946</v>
      </c>
      <c r="C33" s="89" t="s">
        <v>5298</v>
      </c>
      <c r="D33" s="90" t="s">
        <v>4683</v>
      </c>
      <c r="E33" s="90"/>
      <c r="F33" s="90" t="s">
        <v>8379</v>
      </c>
      <c r="G33" s="82">
        <f>VLOOKUP(IF(LEN(F33)=2,CONCATENATE(0,F33),F33),custo,2,TRUE)*IF(D33="",1,D33) - IF(VLOOKUP(A33,deflator,2,TRUE)=1,0,VLOOKUP(IF(LEN(F33)=2,CONCATENATE(0,F33),F33),custo,2,TRUE)*IF(D33="",1,D33) *VLOOKUP(A33,deflator,2,TRUE))</f>
        <v>114</v>
      </c>
      <c r="H33" s="83">
        <v>0</v>
      </c>
      <c r="I33" s="85">
        <f>ROUND(IF(H33="","",VLOOKUP(A33,tab_proc,5,TRUE))*H33,3)</f>
        <v>0</v>
      </c>
      <c r="J33" s="90">
        <v>0</v>
      </c>
      <c r="K33" s="90" t="s">
        <v>4684</v>
      </c>
      <c r="L33" s="84">
        <f>153*50%+153</f>
        <v>229.5</v>
      </c>
      <c r="M33" s="90"/>
      <c r="N33" s="105" t="s">
        <v>4683</v>
      </c>
      <c r="O33" s="90" t="s">
        <v>4683</v>
      </c>
      <c r="P33" s="190" t="s">
        <v>8878</v>
      </c>
    </row>
    <row r="34" spans="1:16" x14ac:dyDescent="0.2">
      <c r="A34" s="88" t="s">
        <v>5299</v>
      </c>
      <c r="B34" s="378" t="s">
        <v>8947</v>
      </c>
      <c r="C34" s="89" t="s">
        <v>5300</v>
      </c>
      <c r="D34" s="90" t="s">
        <v>4683</v>
      </c>
      <c r="E34" s="90"/>
      <c r="F34" s="90" t="s">
        <v>8378</v>
      </c>
      <c r="G34" s="82">
        <f>VLOOKUP(IF(LEN(F34)=2,CONCATENATE(0,F34),F34),custo,2,TRUE)*IF(D34="",1,D34) - IF(VLOOKUP(A34,deflator,2,TRUE)=1,0,VLOOKUP(IF(LEN(F34)=2,CONCATENATE(0,F34),F34),custo,2,TRUE)*IF(D34="",1,D34) *VLOOKUP(A34,deflator,2,TRUE))</f>
        <v>22.8</v>
      </c>
      <c r="H34" s="83">
        <v>0</v>
      </c>
      <c r="I34" s="85">
        <f>ROUND(IF(H34="","",VLOOKUP(A34,tab_proc,5,TRUE))*H34,3)</f>
        <v>0</v>
      </c>
      <c r="J34" s="90" t="s">
        <v>4683</v>
      </c>
      <c r="K34" s="90" t="s">
        <v>4683</v>
      </c>
      <c r="L34" s="84">
        <v>60</v>
      </c>
      <c r="M34" s="90"/>
      <c r="N34" s="105">
        <v>0</v>
      </c>
      <c r="O34" s="90">
        <v>0</v>
      </c>
      <c r="P34" s="190" t="s">
        <v>8878</v>
      </c>
    </row>
    <row r="35" spans="1:16" x14ac:dyDescent="0.2">
      <c r="A35" s="88" t="s">
        <v>5301</v>
      </c>
      <c r="B35" s="378" t="s">
        <v>8948</v>
      </c>
      <c r="C35" s="89" t="s">
        <v>5302</v>
      </c>
      <c r="D35" s="90" t="s">
        <v>4683</v>
      </c>
      <c r="E35" s="90"/>
      <c r="F35" s="90" t="s">
        <v>8381</v>
      </c>
      <c r="G35" s="82">
        <f>VLOOKUP(IF(LEN(F35)=2,CONCATENATE(0,F35),F35),custo,2,TRUE)*IF(D35="",1,D35) - IF(VLOOKUP(A35,deflator,2,TRUE)=1,0,VLOOKUP(IF(LEN(F35)=2,CONCATENATE(0,F35),F35),custo,2,TRUE)*IF(D35="",1,D35) *VLOOKUP(A35,deflator,2,TRUE))</f>
        <v>39.9</v>
      </c>
      <c r="H35" s="83">
        <v>0</v>
      </c>
      <c r="I35" s="85">
        <f>ROUND(IF(H35="","",VLOOKUP(A35,tab_proc,5,TRUE))*H35,3)</f>
        <v>0</v>
      </c>
      <c r="J35" s="90">
        <v>0</v>
      </c>
      <c r="K35" s="90" t="s">
        <v>4684</v>
      </c>
      <c r="L35" s="84">
        <v>100</v>
      </c>
      <c r="M35" s="90"/>
      <c r="N35" s="105">
        <v>0</v>
      </c>
      <c r="O35" s="90">
        <v>0</v>
      </c>
      <c r="P35" s="190" t="s">
        <v>8878</v>
      </c>
    </row>
    <row r="36" spans="1:16" ht="25.5" x14ac:dyDescent="0.2">
      <c r="A36" s="79" t="s">
        <v>5303</v>
      </c>
      <c r="B36" s="378" t="s">
        <v>8949</v>
      </c>
      <c r="C36" s="98" t="s">
        <v>5304</v>
      </c>
      <c r="D36" s="99" t="s">
        <v>4683</v>
      </c>
      <c r="E36" s="99"/>
      <c r="F36" s="99" t="s">
        <v>8371</v>
      </c>
      <c r="G36" s="82">
        <f>VLOOKUP(IF(LEN(F36)=2,CONCATENATE(0,F36),F36),custo,2,TRUE)*IF(D36="",1,D36) - IF(VLOOKUP(A36,deflator,2,TRUE)=1,0,VLOOKUP(IF(LEN(F36)=2,CONCATENATE(0,F36),F36),custo,2,TRUE)*IF(D36="",1,D36) *VLOOKUP(A36,deflator,2,TRUE))</f>
        <v>83.6</v>
      </c>
      <c r="H36" s="83">
        <v>0</v>
      </c>
      <c r="I36" s="85">
        <f>ROUND(IF(H36="","",VLOOKUP(A36,tab_proc,5,TRUE))*H36,3)</f>
        <v>0</v>
      </c>
      <c r="J36" s="99">
        <v>0</v>
      </c>
      <c r="K36" s="99" t="s">
        <v>4684</v>
      </c>
      <c r="L36" s="84">
        <v>100</v>
      </c>
      <c r="M36" s="99"/>
      <c r="N36" s="216">
        <v>0</v>
      </c>
      <c r="O36" s="99">
        <v>0</v>
      </c>
      <c r="P36" s="190" t="s">
        <v>8878</v>
      </c>
    </row>
    <row r="37" spans="1:16" x14ac:dyDescent="0.2">
      <c r="A37" s="100">
        <v>20100000</v>
      </c>
      <c r="B37" s="455" t="s">
        <v>8950</v>
      </c>
      <c r="C37" s="456" t="s">
        <v>4961</v>
      </c>
      <c r="D37" s="457"/>
      <c r="E37" s="457"/>
      <c r="F37" s="457"/>
      <c r="G37" s="457"/>
      <c r="H37" s="457"/>
      <c r="I37" s="457"/>
      <c r="J37" s="457"/>
      <c r="K37" s="457"/>
      <c r="L37" s="457"/>
      <c r="M37" s="101"/>
      <c r="N37" s="101"/>
      <c r="O37" s="101"/>
      <c r="P37" s="194"/>
    </row>
    <row r="38" spans="1:16" x14ac:dyDescent="0.2">
      <c r="A38" s="102">
        <v>20101007</v>
      </c>
      <c r="B38" s="103"/>
      <c r="C38" s="293" t="s">
        <v>4962</v>
      </c>
      <c r="D38" s="294"/>
      <c r="E38" s="294"/>
      <c r="F38" s="294"/>
      <c r="G38" s="294"/>
      <c r="H38" s="294"/>
      <c r="I38" s="294"/>
      <c r="J38" s="294"/>
      <c r="K38" s="294"/>
      <c r="L38" s="294"/>
      <c r="M38" s="104"/>
      <c r="N38" s="104"/>
      <c r="O38" s="104"/>
      <c r="P38" s="195"/>
    </row>
    <row r="39" spans="1:16" x14ac:dyDescent="0.2">
      <c r="A39" s="88" t="s">
        <v>5305</v>
      </c>
      <c r="B39" s="378" t="s">
        <v>8951</v>
      </c>
      <c r="C39" s="89" t="s">
        <v>5306</v>
      </c>
      <c r="D39" s="90" t="s">
        <v>4683</v>
      </c>
      <c r="E39" s="90"/>
      <c r="F39" s="90" t="s">
        <v>8381</v>
      </c>
      <c r="G39" s="82">
        <f t="shared" ref="G39:G52" si="0">VLOOKUP(IF(LEN(F39)=2,CONCATENATE(0,F39),F39),custo,2,TRUE)*IF(D39="",1,D39) - IF(VLOOKUP(A39,deflator,2,TRUE)=1,0,VLOOKUP(IF(LEN(F39)=2,CONCATENATE(0,F39),F39),custo,2,TRUE)*IF(D39="",1,D39) *VLOOKUP(A39,deflator,2,TRUE))</f>
        <v>39.9</v>
      </c>
      <c r="H39" s="105">
        <v>0</v>
      </c>
      <c r="I39" s="85">
        <f t="shared" ref="I39:I52" si="1">ROUND(IF(H39="","",VLOOKUP(A39,tab_proc,5,TRUE))*H39,3)</f>
        <v>0</v>
      </c>
      <c r="J39" s="90" t="s">
        <v>4683</v>
      </c>
      <c r="K39" s="90" t="s">
        <v>4683</v>
      </c>
      <c r="L39" s="84">
        <v>54</v>
      </c>
      <c r="M39" s="84"/>
      <c r="N39" s="105">
        <v>0</v>
      </c>
      <c r="O39" s="90">
        <v>0</v>
      </c>
      <c r="P39" s="190" t="s">
        <v>8878</v>
      </c>
    </row>
    <row r="40" spans="1:16" x14ac:dyDescent="0.2">
      <c r="A40" s="88" t="s">
        <v>5307</v>
      </c>
      <c r="B40" s="378" t="s">
        <v>8952</v>
      </c>
      <c r="C40" s="89" t="s">
        <v>5308</v>
      </c>
      <c r="D40" s="90" t="s">
        <v>4683</v>
      </c>
      <c r="E40" s="90"/>
      <c r="F40" s="90" t="s">
        <v>8377</v>
      </c>
      <c r="G40" s="82">
        <f t="shared" si="0"/>
        <v>7.6</v>
      </c>
      <c r="H40" s="105">
        <v>0</v>
      </c>
      <c r="I40" s="85">
        <f t="shared" si="1"/>
        <v>0</v>
      </c>
      <c r="J40" s="90" t="s">
        <v>4683</v>
      </c>
      <c r="K40" s="90" t="s">
        <v>4683</v>
      </c>
      <c r="L40" s="84">
        <v>10</v>
      </c>
      <c r="M40" s="84"/>
      <c r="N40" s="105">
        <v>0</v>
      </c>
      <c r="O40" s="90">
        <v>0</v>
      </c>
      <c r="P40" s="190" t="s">
        <v>8878</v>
      </c>
    </row>
    <row r="41" spans="1:16" ht="25.5" x14ac:dyDescent="0.2">
      <c r="A41" s="88" t="s">
        <v>5325</v>
      </c>
      <c r="B41" s="378" t="s">
        <v>8953</v>
      </c>
      <c r="C41" s="235" t="s">
        <v>5326</v>
      </c>
      <c r="D41" s="236" t="s">
        <v>4683</v>
      </c>
      <c r="E41" s="236"/>
      <c r="F41" s="236" t="s">
        <v>8381</v>
      </c>
      <c r="G41" s="237">
        <f t="shared" si="0"/>
        <v>39.9</v>
      </c>
      <c r="H41" s="238">
        <v>6</v>
      </c>
      <c r="I41" s="239">
        <f t="shared" si="1"/>
        <v>53.1</v>
      </c>
      <c r="J41" s="236" t="s">
        <v>4683</v>
      </c>
      <c r="K41" s="236" t="s">
        <v>4683</v>
      </c>
      <c r="L41" s="228">
        <v>123</v>
      </c>
      <c r="M41" s="84"/>
      <c r="N41" s="105">
        <v>0</v>
      </c>
      <c r="O41" s="90">
        <v>0</v>
      </c>
      <c r="P41" s="190" t="s">
        <v>8878</v>
      </c>
    </row>
    <row r="42" spans="1:16" x14ac:dyDescent="0.2">
      <c r="A42" s="88" t="s">
        <v>5313</v>
      </c>
      <c r="B42" s="378" t="s">
        <v>8954</v>
      </c>
      <c r="C42" s="235" t="s">
        <v>5314</v>
      </c>
      <c r="D42" s="236" t="s">
        <v>4683</v>
      </c>
      <c r="E42" s="236"/>
      <c r="F42" s="236" t="s">
        <v>8381</v>
      </c>
      <c r="G42" s="237">
        <f t="shared" si="0"/>
        <v>39.9</v>
      </c>
      <c r="H42" s="238">
        <v>0</v>
      </c>
      <c r="I42" s="239">
        <f t="shared" si="1"/>
        <v>0</v>
      </c>
      <c r="J42" s="236" t="s">
        <v>4683</v>
      </c>
      <c r="K42" s="236" t="s">
        <v>4683</v>
      </c>
      <c r="L42" s="228">
        <v>54</v>
      </c>
      <c r="M42" s="84"/>
      <c r="N42" s="105">
        <v>0</v>
      </c>
      <c r="O42" s="90">
        <v>0</v>
      </c>
      <c r="P42" s="190" t="s">
        <v>8878</v>
      </c>
    </row>
    <row r="43" spans="1:16" x14ac:dyDescent="0.2">
      <c r="A43" s="88" t="s">
        <v>5315</v>
      </c>
      <c r="B43" s="378" t="s">
        <v>8955</v>
      </c>
      <c r="C43" s="89" t="s">
        <v>5316</v>
      </c>
      <c r="D43" s="90" t="s">
        <v>4683</v>
      </c>
      <c r="E43" s="90"/>
      <c r="F43" s="90" t="s">
        <v>8377</v>
      </c>
      <c r="G43" s="82">
        <f t="shared" si="0"/>
        <v>7.6</v>
      </c>
      <c r="H43" s="105">
        <v>0.55000000000000004</v>
      </c>
      <c r="I43" s="85">
        <f t="shared" si="1"/>
        <v>4.8680000000000003</v>
      </c>
      <c r="J43" s="90" t="s">
        <v>4683</v>
      </c>
      <c r="K43" s="90" t="s">
        <v>4683</v>
      </c>
      <c r="L43" s="84">
        <v>16.329999999999998</v>
      </c>
      <c r="M43" s="84"/>
      <c r="N43" s="105">
        <v>0</v>
      </c>
      <c r="O43" s="90">
        <v>0</v>
      </c>
      <c r="P43" s="190" t="s">
        <v>8878</v>
      </c>
    </row>
    <row r="44" spans="1:16" x14ac:dyDescent="0.2">
      <c r="A44" s="88" t="s">
        <v>5317</v>
      </c>
      <c r="B44" s="378" t="s">
        <v>8956</v>
      </c>
      <c r="C44" s="89" t="s">
        <v>5318</v>
      </c>
      <c r="D44" s="90" t="s">
        <v>4683</v>
      </c>
      <c r="E44" s="90"/>
      <c r="F44" s="90" t="s">
        <v>8377</v>
      </c>
      <c r="G44" s="82">
        <f t="shared" si="0"/>
        <v>7.6</v>
      </c>
      <c r="H44" s="105">
        <v>0</v>
      </c>
      <c r="I44" s="85">
        <f t="shared" si="1"/>
        <v>0</v>
      </c>
      <c r="J44" s="90" t="s">
        <v>4683</v>
      </c>
      <c r="K44" s="90" t="s">
        <v>4683</v>
      </c>
      <c r="L44" s="84">
        <v>10</v>
      </c>
      <c r="M44" s="84"/>
      <c r="N44" s="105">
        <v>0</v>
      </c>
      <c r="O44" s="90">
        <v>0</v>
      </c>
      <c r="P44" s="190" t="s">
        <v>8878</v>
      </c>
    </row>
    <row r="45" spans="1:16" x14ac:dyDescent="0.2">
      <c r="A45" s="88" t="s">
        <v>5309</v>
      </c>
      <c r="B45" s="378" t="s">
        <v>8957</v>
      </c>
      <c r="C45" s="89" t="s">
        <v>5310</v>
      </c>
      <c r="D45" s="90" t="s">
        <v>4683</v>
      </c>
      <c r="E45" s="90"/>
      <c r="F45" s="90" t="s">
        <v>8381</v>
      </c>
      <c r="G45" s="82">
        <f t="shared" si="0"/>
        <v>39.9</v>
      </c>
      <c r="H45" s="105">
        <v>0</v>
      </c>
      <c r="I45" s="85">
        <f t="shared" si="1"/>
        <v>0</v>
      </c>
      <c r="J45" s="90" t="s">
        <v>4683</v>
      </c>
      <c r="K45" s="90" t="s">
        <v>4683</v>
      </c>
      <c r="L45" s="84">
        <v>54</v>
      </c>
      <c r="M45" s="84"/>
      <c r="N45" s="105">
        <v>0</v>
      </c>
      <c r="O45" s="90">
        <v>0</v>
      </c>
      <c r="P45" s="190" t="s">
        <v>8878</v>
      </c>
    </row>
    <row r="46" spans="1:16" x14ac:dyDescent="0.2">
      <c r="A46" s="88" t="s">
        <v>5311</v>
      </c>
      <c r="B46" s="378" t="s">
        <v>8958</v>
      </c>
      <c r="C46" s="89" t="s">
        <v>5312</v>
      </c>
      <c r="D46" s="90" t="s">
        <v>4683</v>
      </c>
      <c r="E46" s="90"/>
      <c r="F46" s="90" t="s">
        <v>8381</v>
      </c>
      <c r="G46" s="82">
        <f t="shared" si="0"/>
        <v>39.9</v>
      </c>
      <c r="H46" s="105">
        <v>0</v>
      </c>
      <c r="I46" s="85">
        <f t="shared" si="1"/>
        <v>0</v>
      </c>
      <c r="J46" s="90" t="s">
        <v>4683</v>
      </c>
      <c r="K46" s="90" t="s">
        <v>4683</v>
      </c>
      <c r="L46" s="84">
        <v>54</v>
      </c>
      <c r="M46" s="84"/>
      <c r="N46" s="105" t="s">
        <v>4683</v>
      </c>
      <c r="O46" s="90" t="s">
        <v>4683</v>
      </c>
      <c r="P46" s="190" t="s">
        <v>8878</v>
      </c>
    </row>
    <row r="47" spans="1:16" x14ac:dyDescent="0.2">
      <c r="A47" s="88" t="s">
        <v>5319</v>
      </c>
      <c r="B47" s="378" t="s">
        <v>8959</v>
      </c>
      <c r="C47" s="235" t="s">
        <v>5320</v>
      </c>
      <c r="D47" s="236" t="s">
        <v>4683</v>
      </c>
      <c r="E47" s="236"/>
      <c r="F47" s="236" t="s">
        <v>8390</v>
      </c>
      <c r="G47" s="237">
        <f t="shared" si="0"/>
        <v>228</v>
      </c>
      <c r="H47" s="238">
        <v>0</v>
      </c>
      <c r="I47" s="239">
        <f t="shared" si="1"/>
        <v>0</v>
      </c>
      <c r="J47" s="236" t="s">
        <v>4683</v>
      </c>
      <c r="K47" s="236" t="s">
        <v>4683</v>
      </c>
      <c r="L47" s="228">
        <v>306</v>
      </c>
      <c r="M47" s="84"/>
      <c r="N47" s="105">
        <v>0</v>
      </c>
      <c r="O47" s="90">
        <v>0</v>
      </c>
      <c r="P47" s="190" t="s">
        <v>8878</v>
      </c>
    </row>
    <row r="48" spans="1:16" x14ac:dyDescent="0.2">
      <c r="A48" s="88"/>
      <c r="B48" s="378" t="s">
        <v>8960</v>
      </c>
      <c r="C48" s="235" t="s">
        <v>1514</v>
      </c>
      <c r="D48" s="236"/>
      <c r="E48" s="236"/>
      <c r="F48" s="236"/>
      <c r="G48" s="237"/>
      <c r="H48" s="238"/>
      <c r="I48" s="239"/>
      <c r="J48" s="236"/>
      <c r="K48" s="236"/>
      <c r="L48" s="228">
        <v>204</v>
      </c>
      <c r="M48" s="84"/>
      <c r="N48" s="105"/>
      <c r="O48" s="90"/>
      <c r="P48" s="190"/>
    </row>
    <row r="49" spans="1:16" x14ac:dyDescent="0.2">
      <c r="A49" s="88" t="s">
        <v>5321</v>
      </c>
      <c r="B49" s="378" t="s">
        <v>8961</v>
      </c>
      <c r="C49" s="235" t="s">
        <v>5322</v>
      </c>
      <c r="D49" s="236" t="s">
        <v>4683</v>
      </c>
      <c r="E49" s="236"/>
      <c r="F49" s="236" t="s">
        <v>8392</v>
      </c>
      <c r="G49" s="237">
        <f t="shared" si="0"/>
        <v>140.6</v>
      </c>
      <c r="H49" s="238">
        <v>0</v>
      </c>
      <c r="I49" s="239">
        <f t="shared" si="1"/>
        <v>0</v>
      </c>
      <c r="J49" s="236" t="s">
        <v>4683</v>
      </c>
      <c r="K49" s="236" t="s">
        <v>4683</v>
      </c>
      <c r="L49" s="228">
        <v>189</v>
      </c>
      <c r="M49" s="84"/>
      <c r="N49" s="105" t="s">
        <v>4683</v>
      </c>
      <c r="O49" s="90" t="s">
        <v>4683</v>
      </c>
      <c r="P49" s="190" t="s">
        <v>8878</v>
      </c>
    </row>
    <row r="50" spans="1:16" x14ac:dyDescent="0.2">
      <c r="A50" s="88"/>
      <c r="B50" s="378" t="s">
        <v>8962</v>
      </c>
      <c r="C50" s="235" t="s">
        <v>5324</v>
      </c>
      <c r="D50" s="236" t="s">
        <v>4683</v>
      </c>
      <c r="E50" s="236"/>
      <c r="F50" s="236" t="s">
        <v>8380</v>
      </c>
      <c r="G50" s="237" t="e">
        <f>VLOOKUP(IF(LEN(F50)=2,CONCATENATE(0,F50),F50),custo,2,TRUE)*IF(D50="",1,D50) - IF(VLOOKUP(A50,deflator,2,TRUE)=1,0,VLOOKUP(IF(LEN(F50)=2,CONCATENATE(0,F50),F50),custo,2,TRUE)*IF(D50="",1,D50) *VLOOKUP(A50,deflator,2,TRUE))</f>
        <v>#N/A</v>
      </c>
      <c r="H50" s="238">
        <v>0</v>
      </c>
      <c r="I50" s="239" t="e">
        <f>ROUND(IF(H50="","",VLOOKUP(A50,tab_proc,5,TRUE))*H50,3)</f>
        <v>#N/A</v>
      </c>
      <c r="J50" s="236" t="s">
        <v>4683</v>
      </c>
      <c r="K50" s="236" t="s">
        <v>4683</v>
      </c>
      <c r="L50" s="228">
        <v>64</v>
      </c>
      <c r="M50" s="84"/>
      <c r="N50" s="105"/>
      <c r="O50" s="90"/>
      <c r="P50" s="190"/>
    </row>
    <row r="51" spans="1:16" s="248" customFormat="1" x14ac:dyDescent="0.2">
      <c r="A51" s="246"/>
      <c r="B51" s="378" t="s">
        <v>8963</v>
      </c>
      <c r="C51" s="235" t="s">
        <v>1512</v>
      </c>
      <c r="D51" s="236"/>
      <c r="E51" s="236"/>
      <c r="F51" s="236"/>
      <c r="G51" s="237"/>
      <c r="H51" s="238"/>
      <c r="I51" s="239"/>
      <c r="J51" s="236"/>
      <c r="K51" s="236"/>
      <c r="L51" s="228">
        <v>54</v>
      </c>
      <c r="M51" s="228"/>
      <c r="N51" s="238"/>
      <c r="O51" s="236"/>
      <c r="P51" s="247"/>
    </row>
    <row r="52" spans="1:16" s="248" customFormat="1" x14ac:dyDescent="0.2">
      <c r="A52" s="246" t="s">
        <v>5323</v>
      </c>
      <c r="B52" s="378" t="s">
        <v>8964</v>
      </c>
      <c r="C52" s="235" t="s">
        <v>1513</v>
      </c>
      <c r="D52" s="236" t="s">
        <v>4683</v>
      </c>
      <c r="E52" s="236"/>
      <c r="F52" s="236" t="s">
        <v>8380</v>
      </c>
      <c r="G52" s="237">
        <f t="shared" si="0"/>
        <v>47.5</v>
      </c>
      <c r="H52" s="238">
        <v>0</v>
      </c>
      <c r="I52" s="239">
        <f t="shared" si="1"/>
        <v>0</v>
      </c>
      <c r="J52" s="236" t="s">
        <v>4683</v>
      </c>
      <c r="K52" s="236" t="s">
        <v>4683</v>
      </c>
      <c r="L52" s="228">
        <v>112</v>
      </c>
      <c r="M52" s="228"/>
      <c r="N52" s="238">
        <v>0</v>
      </c>
      <c r="O52" s="236">
        <v>0</v>
      </c>
      <c r="P52" s="247" t="s">
        <v>8878</v>
      </c>
    </row>
    <row r="53" spans="1:16" x14ac:dyDescent="0.2">
      <c r="A53" s="91">
        <v>20102003</v>
      </c>
      <c r="B53" s="92"/>
      <c r="C53" s="379" t="s">
        <v>4963</v>
      </c>
      <c r="D53" s="390"/>
      <c r="E53" s="390"/>
      <c r="F53" s="390"/>
      <c r="G53" s="390"/>
      <c r="H53" s="391"/>
      <c r="I53" s="391"/>
      <c r="J53" s="390"/>
      <c r="K53" s="390"/>
      <c r="L53" s="390"/>
      <c r="M53" s="106"/>
      <c r="N53" s="107"/>
      <c r="O53" s="106"/>
      <c r="P53" s="196"/>
    </row>
    <row r="54" spans="1:16" x14ac:dyDescent="0.2">
      <c r="A54" s="88" t="s">
        <v>5327</v>
      </c>
      <c r="B54" s="378" t="s">
        <v>8965</v>
      </c>
      <c r="C54" s="89" t="s">
        <v>5328</v>
      </c>
      <c r="D54" s="90" t="s">
        <v>4683</v>
      </c>
      <c r="E54" s="90"/>
      <c r="F54" s="90" t="s">
        <v>8374</v>
      </c>
      <c r="G54" s="82">
        <f>VLOOKUP(IF(LEN(F54)=2,CONCATENATE(0,F54),F54),custo,2,TRUE)*IF(D54="",1,D54) - IF(VLOOKUP(A54,deflator,2,TRUE)=1,0,VLOOKUP(IF(LEN(F54)=2,CONCATENATE(0,F54),F54),custo,2,TRUE)*IF(D54="",1,D54) *VLOOKUP(A54,deflator,2,TRUE))</f>
        <v>30.4</v>
      </c>
      <c r="H54" s="105">
        <v>8.1</v>
      </c>
      <c r="I54" s="85">
        <f>ROUND(IF(H54="","",VLOOKUP(A54,tab_proc,5,TRUE))*H54,3)</f>
        <v>71.685000000000002</v>
      </c>
      <c r="J54" s="90" t="s">
        <v>4683</v>
      </c>
      <c r="K54" s="90" t="s">
        <v>4683</v>
      </c>
      <c r="L54" s="84">
        <v>75</v>
      </c>
      <c r="M54" s="84"/>
      <c r="N54" s="105">
        <v>0</v>
      </c>
      <c r="O54" s="90">
        <v>0</v>
      </c>
      <c r="P54" s="190" t="s">
        <v>8878</v>
      </c>
    </row>
    <row r="55" spans="1:16" x14ac:dyDescent="0.2">
      <c r="A55" s="88" t="s">
        <v>5329</v>
      </c>
      <c r="B55" s="378" t="s">
        <v>8966</v>
      </c>
      <c r="C55" s="89" t="s">
        <v>5330</v>
      </c>
      <c r="D55" s="90" t="s">
        <v>4683</v>
      </c>
      <c r="E55" s="90"/>
      <c r="F55" s="90" t="s">
        <v>8374</v>
      </c>
      <c r="G55" s="82">
        <f>VLOOKUP(IF(LEN(F55)=2,CONCATENATE(0,F55),F55),custo,2,TRUE)*IF(D55="",1,D55) - IF(VLOOKUP(A55,deflator,2,TRUE)=1,0,VLOOKUP(IF(LEN(F55)=2,CONCATENATE(0,F55),F55),custo,2,TRUE)*IF(D55="",1,D55) *VLOOKUP(A55,deflator,2,TRUE))</f>
        <v>30.4</v>
      </c>
      <c r="H55" s="105">
        <v>12</v>
      </c>
      <c r="I55" s="85">
        <f>ROUND(IF(H55="","",VLOOKUP(A55,tab_proc,5,TRUE))*H55,3)</f>
        <v>106.2</v>
      </c>
      <c r="J55" s="90" t="s">
        <v>4683</v>
      </c>
      <c r="K55" s="90" t="s">
        <v>4683</v>
      </c>
      <c r="L55" s="84">
        <v>110</v>
      </c>
      <c r="M55" s="84"/>
      <c r="N55" s="105">
        <v>0</v>
      </c>
      <c r="O55" s="90">
        <v>0</v>
      </c>
      <c r="P55" s="190" t="s">
        <v>8878</v>
      </c>
    </row>
    <row r="56" spans="1:16" x14ac:dyDescent="0.2">
      <c r="A56" s="88" t="s">
        <v>5331</v>
      </c>
      <c r="B56" s="378" t="s">
        <v>8967</v>
      </c>
      <c r="C56" s="89" t="s">
        <v>5332</v>
      </c>
      <c r="D56" s="90" t="s">
        <v>4683</v>
      </c>
      <c r="E56" s="90"/>
      <c r="F56" s="90" t="s">
        <v>8374</v>
      </c>
      <c r="G56" s="82">
        <f>VLOOKUP(IF(LEN(F56)=2,CONCATENATE(0,F56),F56),custo,2,TRUE)*IF(D56="",1,D56) - IF(VLOOKUP(A56,deflator,2,TRUE)=1,0,VLOOKUP(IF(LEN(F56)=2,CONCATENATE(0,F56),F56),custo,2,TRUE)*IF(D56="",1,D56) *VLOOKUP(A56,deflator,2,TRUE))</f>
        <v>30.4</v>
      </c>
      <c r="H56" s="105">
        <v>12</v>
      </c>
      <c r="I56" s="85">
        <f>ROUND(IF(H56="","",VLOOKUP(A56,tab_proc,5,TRUE))*H56,3)</f>
        <v>106.2</v>
      </c>
      <c r="J56" s="90" t="s">
        <v>4683</v>
      </c>
      <c r="K56" s="90" t="s">
        <v>4683</v>
      </c>
      <c r="L56" s="84">
        <v>80</v>
      </c>
      <c r="M56" s="84"/>
      <c r="N56" s="105">
        <v>0</v>
      </c>
      <c r="O56" s="90">
        <v>0</v>
      </c>
      <c r="P56" s="190" t="s">
        <v>8745</v>
      </c>
    </row>
    <row r="57" spans="1:16" x14ac:dyDescent="0.2">
      <c r="A57" s="88" t="s">
        <v>5333</v>
      </c>
      <c r="B57" s="378" t="s">
        <v>8968</v>
      </c>
      <c r="C57" s="89" t="s">
        <v>5334</v>
      </c>
      <c r="D57" s="90" t="s">
        <v>4683</v>
      </c>
      <c r="E57" s="90"/>
      <c r="F57" s="90" t="s">
        <v>8374</v>
      </c>
      <c r="G57" s="82">
        <f>VLOOKUP(IF(LEN(F57)=2,CONCATENATE(0,F57),F57),custo,2,TRUE)*IF(D57="",1,D57) - IF(VLOOKUP(A57,deflator,2,TRUE)=1,0,VLOOKUP(IF(LEN(F57)=2,CONCATENATE(0,F57),F57),custo,2,TRUE)*IF(D57="",1,D57) *VLOOKUP(A57,deflator,2,TRUE))</f>
        <v>30.4</v>
      </c>
      <c r="H57" s="105">
        <v>30</v>
      </c>
      <c r="I57" s="85">
        <f>ROUND(IF(H57="","",VLOOKUP(A57,tab_proc,5,TRUE))*H57,3)</f>
        <v>265.5</v>
      </c>
      <c r="J57" s="90" t="s">
        <v>4683</v>
      </c>
      <c r="K57" s="90" t="s">
        <v>4683</v>
      </c>
      <c r="L57" s="84">
        <v>325.54000000000002</v>
      </c>
      <c r="M57" s="84"/>
      <c r="N57" s="105">
        <v>0</v>
      </c>
      <c r="O57" s="90">
        <v>0</v>
      </c>
      <c r="P57" s="190" t="s">
        <v>8878</v>
      </c>
    </row>
    <row r="58" spans="1:16" x14ac:dyDescent="0.2">
      <c r="A58" s="88" t="s">
        <v>5335</v>
      </c>
      <c r="B58" s="378" t="s">
        <v>8969</v>
      </c>
      <c r="C58" s="89" t="s">
        <v>5336</v>
      </c>
      <c r="D58" s="90" t="s">
        <v>4683</v>
      </c>
      <c r="E58" s="90"/>
      <c r="F58" s="90" t="s">
        <v>8374</v>
      </c>
      <c r="G58" s="82">
        <f>VLOOKUP(IF(LEN(F58)=2,CONCATENATE(0,F58),F58),custo,2,TRUE)*IF(D58="",1,D58) - IF(VLOOKUP(A58,deflator,2,TRUE)=1,0,VLOOKUP(IF(LEN(F58)=2,CONCATENATE(0,F58),F58),custo,2,TRUE)*IF(D58="",1,D58) *VLOOKUP(A58,deflator,2,TRUE))</f>
        <v>30.4</v>
      </c>
      <c r="H58" s="105">
        <v>12</v>
      </c>
      <c r="I58" s="85">
        <f>ROUND(IF(H58="","",VLOOKUP(A58,tab_proc,5,TRUE))*H58,3)</f>
        <v>106.2</v>
      </c>
      <c r="J58" s="90">
        <v>0</v>
      </c>
      <c r="K58" s="90" t="s">
        <v>4684</v>
      </c>
      <c r="L58" s="84">
        <v>150.26</v>
      </c>
      <c r="M58" s="84"/>
      <c r="N58" s="105" t="s">
        <v>4683</v>
      </c>
      <c r="O58" s="90" t="s">
        <v>4683</v>
      </c>
      <c r="P58" s="190" t="s">
        <v>8878</v>
      </c>
    </row>
    <row r="59" spans="1:16" x14ac:dyDescent="0.2">
      <c r="A59" s="91">
        <v>20103000</v>
      </c>
      <c r="B59" s="92"/>
      <c r="C59" s="379" t="s">
        <v>4964</v>
      </c>
      <c r="D59" s="390"/>
      <c r="E59" s="390"/>
      <c r="F59" s="390"/>
      <c r="G59" s="390"/>
      <c r="H59" s="391"/>
      <c r="I59" s="391"/>
      <c r="J59" s="390"/>
      <c r="K59" s="390"/>
      <c r="L59" s="390"/>
      <c r="M59" s="106"/>
      <c r="N59" s="107"/>
      <c r="O59" s="106"/>
      <c r="P59" s="196"/>
    </row>
    <row r="60" spans="1:16" ht="25.5" x14ac:dyDescent="0.2">
      <c r="A60" s="88" t="s">
        <v>5337</v>
      </c>
      <c r="B60" s="378" t="s">
        <v>8970</v>
      </c>
      <c r="C60" s="89" t="s">
        <v>5338</v>
      </c>
      <c r="D60" s="90" t="s">
        <v>4683</v>
      </c>
      <c r="E60" s="90"/>
      <c r="F60" s="90" t="s">
        <v>8373</v>
      </c>
      <c r="G60" s="82">
        <f t="shared" ref="G60:G91" si="2">VLOOKUP(IF(LEN(F60)=2,CONCATENATE(0,F60),F60),custo,2,TRUE)*IF(D60="",1,D60) - IF(VLOOKUP(A60,deflator,2,TRUE)=1,0,VLOOKUP(IF(LEN(F60)=2,CONCATENATE(0,F60),F60),custo,2,TRUE)*IF(D60="",1,D60) *VLOOKUP(A60,deflator,2,TRUE))</f>
        <v>15.2</v>
      </c>
      <c r="H60" s="105">
        <v>0</v>
      </c>
      <c r="I60" s="85">
        <f t="shared" ref="I60:I91" si="3">ROUND(IF(H60="","",VLOOKUP(A60,tab_proc,5,TRUE))*H60,3)</f>
        <v>0</v>
      </c>
      <c r="J60" s="90" t="s">
        <v>4683</v>
      </c>
      <c r="K60" s="90" t="s">
        <v>4683</v>
      </c>
      <c r="L60" s="84">
        <v>20</v>
      </c>
      <c r="M60" s="84"/>
      <c r="N60" s="105">
        <v>0</v>
      </c>
      <c r="O60" s="90">
        <v>0</v>
      </c>
      <c r="P60" s="190" t="s">
        <v>8878</v>
      </c>
    </row>
    <row r="61" spans="1:16" x14ac:dyDescent="0.2">
      <c r="A61" s="88" t="s">
        <v>5339</v>
      </c>
      <c r="B61" s="378" t="s">
        <v>8971</v>
      </c>
      <c r="C61" s="89" t="s">
        <v>5340</v>
      </c>
      <c r="D61" s="90" t="s">
        <v>4683</v>
      </c>
      <c r="E61" s="90"/>
      <c r="F61" s="90" t="s">
        <v>8378</v>
      </c>
      <c r="G61" s="82">
        <f t="shared" si="2"/>
        <v>22.8</v>
      </c>
      <c r="H61" s="105">
        <v>0.71</v>
      </c>
      <c r="I61" s="85">
        <f t="shared" si="3"/>
        <v>6.2839999999999998</v>
      </c>
      <c r="J61" s="90" t="s">
        <v>4683</v>
      </c>
      <c r="K61" s="90" t="s">
        <v>4683</v>
      </c>
      <c r="L61" s="84">
        <v>38.17</v>
      </c>
      <c r="M61" s="84"/>
      <c r="N61" s="105">
        <v>0</v>
      </c>
      <c r="O61" s="90">
        <v>0</v>
      </c>
      <c r="P61" s="190" t="s">
        <v>8878</v>
      </c>
    </row>
    <row r="62" spans="1:16" x14ac:dyDescent="0.2">
      <c r="A62" s="88" t="s">
        <v>5341</v>
      </c>
      <c r="B62" s="378" t="s">
        <v>8972</v>
      </c>
      <c r="C62" s="89" t="s">
        <v>5342</v>
      </c>
      <c r="D62" s="90" t="s">
        <v>4683</v>
      </c>
      <c r="E62" s="90"/>
      <c r="F62" s="90" t="s">
        <v>8378</v>
      </c>
      <c r="G62" s="82">
        <f t="shared" si="2"/>
        <v>22.8</v>
      </c>
      <c r="H62" s="105">
        <v>0.64</v>
      </c>
      <c r="I62" s="85">
        <f t="shared" si="3"/>
        <v>5.6639999999999997</v>
      </c>
      <c r="J62" s="90" t="s">
        <v>4683</v>
      </c>
      <c r="K62" s="90" t="s">
        <v>4683</v>
      </c>
      <c r="L62" s="84">
        <v>37.36</v>
      </c>
      <c r="M62" s="84"/>
      <c r="N62" s="105" t="s">
        <v>4683</v>
      </c>
      <c r="O62" s="90" t="s">
        <v>4683</v>
      </c>
      <c r="P62" s="190" t="s">
        <v>8878</v>
      </c>
    </row>
    <row r="63" spans="1:16" x14ac:dyDescent="0.2">
      <c r="A63" s="88" t="s">
        <v>5343</v>
      </c>
      <c r="B63" s="378" t="s">
        <v>8973</v>
      </c>
      <c r="C63" s="89" t="s">
        <v>5344</v>
      </c>
      <c r="D63" s="90" t="s">
        <v>4683</v>
      </c>
      <c r="E63" s="90"/>
      <c r="F63" s="90" t="s">
        <v>8373</v>
      </c>
      <c r="G63" s="82">
        <f t="shared" si="2"/>
        <v>15.2</v>
      </c>
      <c r="H63" s="105">
        <v>0.47</v>
      </c>
      <c r="I63" s="85">
        <f t="shared" si="3"/>
        <v>4.16</v>
      </c>
      <c r="J63" s="90" t="s">
        <v>4683</v>
      </c>
      <c r="K63" s="90" t="s">
        <v>4683</v>
      </c>
      <c r="L63" s="84">
        <v>25.41</v>
      </c>
      <c r="M63" s="84"/>
      <c r="N63" s="105">
        <v>0</v>
      </c>
      <c r="O63" s="90">
        <v>0</v>
      </c>
      <c r="P63" s="190" t="s">
        <v>8878</v>
      </c>
    </row>
    <row r="64" spans="1:16" x14ac:dyDescent="0.2">
      <c r="A64" s="88" t="s">
        <v>5345</v>
      </c>
      <c r="B64" s="378" t="s">
        <v>8974</v>
      </c>
      <c r="C64" s="89" t="s">
        <v>5346</v>
      </c>
      <c r="D64" s="90" t="s">
        <v>4683</v>
      </c>
      <c r="E64" s="90"/>
      <c r="F64" s="90" t="s">
        <v>8373</v>
      </c>
      <c r="G64" s="82">
        <f t="shared" si="2"/>
        <v>15.2</v>
      </c>
      <c r="H64" s="105">
        <v>0.49</v>
      </c>
      <c r="I64" s="85">
        <f t="shared" si="3"/>
        <v>4.3369999999999997</v>
      </c>
      <c r="J64" s="90" t="s">
        <v>4683</v>
      </c>
      <c r="K64" s="90" t="s">
        <v>4683</v>
      </c>
      <c r="L64" s="84">
        <v>25.64</v>
      </c>
      <c r="M64" s="84"/>
      <c r="N64" s="105" t="s">
        <v>4683</v>
      </c>
      <c r="O64" s="90" t="s">
        <v>4683</v>
      </c>
      <c r="P64" s="190" t="s">
        <v>8878</v>
      </c>
    </row>
    <row r="65" spans="1:16" x14ac:dyDescent="0.2">
      <c r="A65" s="88" t="s">
        <v>5347</v>
      </c>
      <c r="B65" s="378" t="s">
        <v>8975</v>
      </c>
      <c r="C65" s="89" t="s">
        <v>5348</v>
      </c>
      <c r="D65" s="90" t="s">
        <v>4683</v>
      </c>
      <c r="E65" s="90"/>
      <c r="F65" s="90" t="s">
        <v>8373</v>
      </c>
      <c r="G65" s="82">
        <f t="shared" si="2"/>
        <v>15.2</v>
      </c>
      <c r="H65" s="105">
        <v>0.3</v>
      </c>
      <c r="I65" s="85">
        <f t="shared" si="3"/>
        <v>2.6549999999999998</v>
      </c>
      <c r="J65" s="90" t="s">
        <v>4683</v>
      </c>
      <c r="K65" s="90" t="s">
        <v>4683</v>
      </c>
      <c r="L65" s="84">
        <v>23.45</v>
      </c>
      <c r="M65" s="84"/>
      <c r="N65" s="105" t="s">
        <v>4683</v>
      </c>
      <c r="O65" s="90" t="s">
        <v>4683</v>
      </c>
      <c r="P65" s="190" t="s">
        <v>8878</v>
      </c>
    </row>
    <row r="66" spans="1:16" x14ac:dyDescent="0.2">
      <c r="A66" s="88" t="s">
        <v>5349</v>
      </c>
      <c r="B66" s="378" t="s">
        <v>8976</v>
      </c>
      <c r="C66" s="89" t="s">
        <v>5350</v>
      </c>
      <c r="D66" s="90" t="s">
        <v>4683</v>
      </c>
      <c r="E66" s="90"/>
      <c r="F66" s="90" t="s">
        <v>8378</v>
      </c>
      <c r="G66" s="82">
        <f t="shared" si="2"/>
        <v>22.8</v>
      </c>
      <c r="H66" s="105">
        <v>0.23</v>
      </c>
      <c r="I66" s="85">
        <f t="shared" si="3"/>
        <v>2.036</v>
      </c>
      <c r="J66" s="90" t="s">
        <v>4683</v>
      </c>
      <c r="K66" s="90" t="s">
        <v>4683</v>
      </c>
      <c r="L66" s="84">
        <v>32.65</v>
      </c>
      <c r="M66" s="84"/>
      <c r="N66" s="105">
        <v>0</v>
      </c>
      <c r="O66" s="90">
        <v>0</v>
      </c>
      <c r="P66" s="190" t="s">
        <v>8878</v>
      </c>
    </row>
    <row r="67" spans="1:16" x14ac:dyDescent="0.2">
      <c r="A67" s="88" t="s">
        <v>5351</v>
      </c>
      <c r="B67" s="378" t="s">
        <v>8977</v>
      </c>
      <c r="C67" s="89" t="s">
        <v>5352</v>
      </c>
      <c r="D67" s="90" t="s">
        <v>4683</v>
      </c>
      <c r="E67" s="90"/>
      <c r="F67" s="90" t="s">
        <v>8373</v>
      </c>
      <c r="G67" s="82">
        <f t="shared" si="2"/>
        <v>15.2</v>
      </c>
      <c r="H67" s="105">
        <v>0</v>
      </c>
      <c r="I67" s="85">
        <f t="shared" si="3"/>
        <v>0</v>
      </c>
      <c r="J67" s="90" t="s">
        <v>4683</v>
      </c>
      <c r="K67" s="90" t="s">
        <v>4683</v>
      </c>
      <c r="L67" s="84">
        <v>20</v>
      </c>
      <c r="M67" s="84"/>
      <c r="N67" s="105" t="s">
        <v>4683</v>
      </c>
      <c r="O67" s="90" t="s">
        <v>4683</v>
      </c>
      <c r="P67" s="190" t="s">
        <v>8878</v>
      </c>
    </row>
    <row r="68" spans="1:16" x14ac:dyDescent="0.2">
      <c r="A68" s="88" t="s">
        <v>5353</v>
      </c>
      <c r="B68" s="378" t="s">
        <v>8978</v>
      </c>
      <c r="C68" s="89" t="s">
        <v>5354</v>
      </c>
      <c r="D68" s="90" t="s">
        <v>4683</v>
      </c>
      <c r="E68" s="90"/>
      <c r="F68" s="90" t="s">
        <v>8373</v>
      </c>
      <c r="G68" s="82">
        <f t="shared" si="2"/>
        <v>15.2</v>
      </c>
      <c r="H68" s="105">
        <v>0</v>
      </c>
      <c r="I68" s="85">
        <f t="shared" si="3"/>
        <v>0</v>
      </c>
      <c r="J68" s="90" t="s">
        <v>4683</v>
      </c>
      <c r="K68" s="90" t="s">
        <v>4683</v>
      </c>
      <c r="L68" s="84">
        <v>20</v>
      </c>
      <c r="M68" s="84"/>
      <c r="N68" s="105" t="s">
        <v>4683</v>
      </c>
      <c r="O68" s="90" t="s">
        <v>4683</v>
      </c>
      <c r="P68" s="190" t="s">
        <v>8878</v>
      </c>
    </row>
    <row r="69" spans="1:16" x14ac:dyDescent="0.2">
      <c r="A69" s="88" t="s">
        <v>5355</v>
      </c>
      <c r="B69" s="378" t="s">
        <v>8979</v>
      </c>
      <c r="C69" s="89" t="s">
        <v>2027</v>
      </c>
      <c r="D69" s="90" t="s">
        <v>4683</v>
      </c>
      <c r="E69" s="90"/>
      <c r="F69" s="90" t="s">
        <v>8373</v>
      </c>
      <c r="G69" s="82">
        <f t="shared" si="2"/>
        <v>15.2</v>
      </c>
      <c r="H69" s="105">
        <v>0</v>
      </c>
      <c r="I69" s="85">
        <f t="shared" si="3"/>
        <v>0</v>
      </c>
      <c r="J69" s="90" t="s">
        <v>4683</v>
      </c>
      <c r="K69" s="90" t="s">
        <v>4683</v>
      </c>
      <c r="L69" s="84">
        <v>20</v>
      </c>
      <c r="M69" s="84"/>
      <c r="N69" s="105" t="s">
        <v>4683</v>
      </c>
      <c r="O69" s="90" t="s">
        <v>4683</v>
      </c>
      <c r="P69" s="190" t="s">
        <v>8878</v>
      </c>
    </row>
    <row r="70" spans="1:16" x14ac:dyDescent="0.2">
      <c r="A70" s="88" t="s">
        <v>2029</v>
      </c>
      <c r="B70" s="378" t="s">
        <v>8980</v>
      </c>
      <c r="C70" s="89" t="s">
        <v>2030</v>
      </c>
      <c r="D70" s="90" t="s">
        <v>4683</v>
      </c>
      <c r="E70" s="90"/>
      <c r="F70" s="90" t="s">
        <v>8380</v>
      </c>
      <c r="G70" s="82">
        <f t="shared" si="2"/>
        <v>47.5</v>
      </c>
      <c r="H70" s="105">
        <v>0.42</v>
      </c>
      <c r="I70" s="85">
        <f t="shared" si="3"/>
        <v>3.7170000000000001</v>
      </c>
      <c r="J70" s="90" t="s">
        <v>4683</v>
      </c>
      <c r="K70" s="90" t="s">
        <v>4683</v>
      </c>
      <c r="L70" s="84">
        <v>68.33</v>
      </c>
      <c r="M70" s="84"/>
      <c r="N70" s="105">
        <v>0</v>
      </c>
      <c r="O70" s="90">
        <v>0</v>
      </c>
      <c r="P70" s="190" t="s">
        <v>8878</v>
      </c>
    </row>
    <row r="71" spans="1:16" ht="25.5" x14ac:dyDescent="0.2">
      <c r="A71" s="88" t="s">
        <v>2031</v>
      </c>
      <c r="B71" s="378" t="s">
        <v>8981</v>
      </c>
      <c r="C71" s="235" t="s">
        <v>2032</v>
      </c>
      <c r="D71" s="236" t="s">
        <v>4683</v>
      </c>
      <c r="E71" s="236"/>
      <c r="F71" s="236" t="s">
        <v>8380</v>
      </c>
      <c r="G71" s="237">
        <f t="shared" si="2"/>
        <v>47.5</v>
      </c>
      <c r="H71" s="238">
        <v>1.95</v>
      </c>
      <c r="I71" s="239">
        <f t="shared" si="3"/>
        <v>17.257999999999999</v>
      </c>
      <c r="J71" s="236" t="s">
        <v>4683</v>
      </c>
      <c r="K71" s="236" t="s">
        <v>4683</v>
      </c>
      <c r="L71" s="228">
        <v>83.46</v>
      </c>
      <c r="M71" s="84"/>
      <c r="N71" s="105">
        <v>0</v>
      </c>
      <c r="O71" s="90">
        <v>0</v>
      </c>
      <c r="P71" s="190" t="s">
        <v>8878</v>
      </c>
    </row>
    <row r="72" spans="1:16" x14ac:dyDescent="0.2">
      <c r="A72" s="88" t="s">
        <v>2033</v>
      </c>
      <c r="B72" s="378" t="s">
        <v>8982</v>
      </c>
      <c r="C72" s="89" t="s">
        <v>2034</v>
      </c>
      <c r="D72" s="90" t="s">
        <v>4683</v>
      </c>
      <c r="E72" s="90"/>
      <c r="F72" s="90" t="s">
        <v>8373</v>
      </c>
      <c r="G72" s="82">
        <f t="shared" si="2"/>
        <v>15.2</v>
      </c>
      <c r="H72" s="105">
        <v>0.42</v>
      </c>
      <c r="I72" s="85">
        <f t="shared" si="3"/>
        <v>3.7170000000000001</v>
      </c>
      <c r="J72" s="90" t="s">
        <v>4683</v>
      </c>
      <c r="K72" s="90" t="s">
        <v>4683</v>
      </c>
      <c r="L72" s="84">
        <v>24.83</v>
      </c>
      <c r="M72" s="84"/>
      <c r="N72" s="105">
        <v>0</v>
      </c>
      <c r="O72" s="90">
        <v>0</v>
      </c>
      <c r="P72" s="190" t="s">
        <v>8878</v>
      </c>
    </row>
    <row r="73" spans="1:16" x14ac:dyDescent="0.2">
      <c r="A73" s="88" t="s">
        <v>2035</v>
      </c>
      <c r="B73" s="378" t="s">
        <v>8983</v>
      </c>
      <c r="C73" s="89" t="s">
        <v>4029</v>
      </c>
      <c r="D73" s="90" t="s">
        <v>4683</v>
      </c>
      <c r="E73" s="90"/>
      <c r="F73" s="90" t="s">
        <v>8378</v>
      </c>
      <c r="G73" s="82">
        <f t="shared" si="2"/>
        <v>22.8</v>
      </c>
      <c r="H73" s="105">
        <v>6.3</v>
      </c>
      <c r="I73" s="85">
        <f t="shared" si="3"/>
        <v>55.755000000000003</v>
      </c>
      <c r="J73" s="90" t="s">
        <v>4683</v>
      </c>
      <c r="K73" s="90" t="s">
        <v>4683</v>
      </c>
      <c r="L73" s="84">
        <v>102.45</v>
      </c>
      <c r="M73" s="84"/>
      <c r="N73" s="105">
        <v>0</v>
      </c>
      <c r="O73" s="90">
        <v>0</v>
      </c>
      <c r="P73" s="190" t="s">
        <v>8878</v>
      </c>
    </row>
    <row r="74" spans="1:16" x14ac:dyDescent="0.2">
      <c r="A74" s="88" t="s">
        <v>4030</v>
      </c>
      <c r="B74" s="378" t="s">
        <v>8984</v>
      </c>
      <c r="C74" s="89" t="s">
        <v>4031</v>
      </c>
      <c r="D74" s="90" t="s">
        <v>4683</v>
      </c>
      <c r="E74" s="90"/>
      <c r="F74" s="90" t="s">
        <v>8373</v>
      </c>
      <c r="G74" s="82">
        <f t="shared" si="2"/>
        <v>15.2</v>
      </c>
      <c r="H74" s="105">
        <v>5.5</v>
      </c>
      <c r="I74" s="85">
        <f t="shared" si="3"/>
        <v>48.674999999999997</v>
      </c>
      <c r="J74" s="90" t="s">
        <v>4683</v>
      </c>
      <c r="K74" s="90" t="s">
        <v>4683</v>
      </c>
      <c r="L74" s="84">
        <v>83.25</v>
      </c>
      <c r="M74" s="84"/>
      <c r="N74" s="105">
        <v>0</v>
      </c>
      <c r="O74" s="90">
        <v>0</v>
      </c>
      <c r="P74" s="190" t="s">
        <v>8878</v>
      </c>
    </row>
    <row r="75" spans="1:16" x14ac:dyDescent="0.2">
      <c r="A75" s="88" t="s">
        <v>4032</v>
      </c>
      <c r="B75" s="378" t="s">
        <v>8985</v>
      </c>
      <c r="C75" s="89" t="s">
        <v>4033</v>
      </c>
      <c r="D75" s="90" t="s">
        <v>4683</v>
      </c>
      <c r="E75" s="90"/>
      <c r="F75" s="90" t="s">
        <v>8373</v>
      </c>
      <c r="G75" s="82">
        <f t="shared" si="2"/>
        <v>15.2</v>
      </c>
      <c r="H75" s="105">
        <v>0</v>
      </c>
      <c r="I75" s="85">
        <f t="shared" si="3"/>
        <v>0</v>
      </c>
      <c r="J75" s="90" t="s">
        <v>4683</v>
      </c>
      <c r="K75" s="90" t="s">
        <v>4683</v>
      </c>
      <c r="L75" s="84">
        <v>20</v>
      </c>
      <c r="M75" s="84"/>
      <c r="N75" s="105" t="s">
        <v>4683</v>
      </c>
      <c r="O75" s="90" t="s">
        <v>4683</v>
      </c>
      <c r="P75" s="190" t="s">
        <v>8878</v>
      </c>
    </row>
    <row r="76" spans="1:16" x14ac:dyDescent="0.2">
      <c r="A76" s="88" t="s">
        <v>4034</v>
      </c>
      <c r="B76" s="378" t="s">
        <v>8986</v>
      </c>
      <c r="C76" s="89" t="s">
        <v>4035</v>
      </c>
      <c r="D76" s="90" t="s">
        <v>4683</v>
      </c>
      <c r="E76" s="90"/>
      <c r="F76" s="90" t="s">
        <v>8373</v>
      </c>
      <c r="G76" s="82">
        <f t="shared" si="2"/>
        <v>15.2</v>
      </c>
      <c r="H76" s="105">
        <v>0.16</v>
      </c>
      <c r="I76" s="85">
        <f t="shared" si="3"/>
        <v>1.4159999999999999</v>
      </c>
      <c r="J76" s="90" t="s">
        <v>4683</v>
      </c>
      <c r="K76" s="90" t="s">
        <v>4683</v>
      </c>
      <c r="L76" s="84">
        <v>21.84</v>
      </c>
      <c r="M76" s="84"/>
      <c r="N76" s="105">
        <v>0</v>
      </c>
      <c r="O76" s="90">
        <v>0</v>
      </c>
      <c r="P76" s="190" t="s">
        <v>8878</v>
      </c>
    </row>
    <row r="77" spans="1:16" x14ac:dyDescent="0.2">
      <c r="A77" s="88" t="s">
        <v>4036</v>
      </c>
      <c r="B77" s="378" t="s">
        <v>8987</v>
      </c>
      <c r="C77" s="89" t="s">
        <v>4037</v>
      </c>
      <c r="D77" s="90" t="s">
        <v>4683</v>
      </c>
      <c r="E77" s="90"/>
      <c r="F77" s="90" t="s">
        <v>8378</v>
      </c>
      <c r="G77" s="82">
        <f t="shared" si="2"/>
        <v>22.8</v>
      </c>
      <c r="H77" s="105">
        <v>0.45</v>
      </c>
      <c r="I77" s="85">
        <f t="shared" si="3"/>
        <v>3.9830000000000001</v>
      </c>
      <c r="J77" s="90" t="s">
        <v>4683</v>
      </c>
      <c r="K77" s="90" t="s">
        <v>4683</v>
      </c>
      <c r="L77" s="84">
        <v>35.18</v>
      </c>
      <c r="M77" s="84"/>
      <c r="N77" s="105">
        <v>0</v>
      </c>
      <c r="O77" s="90">
        <v>0</v>
      </c>
      <c r="P77" s="190" t="s">
        <v>8878</v>
      </c>
    </row>
    <row r="78" spans="1:16" x14ac:dyDescent="0.2">
      <c r="A78" s="88" t="s">
        <v>4038</v>
      </c>
      <c r="B78" s="378" t="s">
        <v>8988</v>
      </c>
      <c r="C78" s="89" t="s">
        <v>4039</v>
      </c>
      <c r="D78" s="90" t="s">
        <v>4683</v>
      </c>
      <c r="E78" s="90"/>
      <c r="F78" s="90" t="s">
        <v>8373</v>
      </c>
      <c r="G78" s="82">
        <f t="shared" si="2"/>
        <v>15.2</v>
      </c>
      <c r="H78" s="105">
        <v>1.1000000000000001</v>
      </c>
      <c r="I78" s="85">
        <f t="shared" si="3"/>
        <v>9.7349999999999994</v>
      </c>
      <c r="J78" s="90" t="s">
        <v>4683</v>
      </c>
      <c r="K78" s="90" t="s">
        <v>4683</v>
      </c>
      <c r="L78" s="84">
        <v>32.65</v>
      </c>
      <c r="M78" s="84"/>
      <c r="N78" s="105">
        <v>0</v>
      </c>
      <c r="O78" s="90">
        <v>0</v>
      </c>
      <c r="P78" s="190" t="s">
        <v>8878</v>
      </c>
    </row>
    <row r="79" spans="1:16" x14ac:dyDescent="0.2">
      <c r="A79" s="88" t="s">
        <v>4040</v>
      </c>
      <c r="B79" s="378" t="s">
        <v>8989</v>
      </c>
      <c r="C79" s="89" t="s">
        <v>4041</v>
      </c>
      <c r="D79" s="90" t="s">
        <v>4683</v>
      </c>
      <c r="E79" s="90"/>
      <c r="F79" s="90" t="s">
        <v>8373</v>
      </c>
      <c r="G79" s="82">
        <f t="shared" si="2"/>
        <v>15.2</v>
      </c>
      <c r="H79" s="105">
        <v>0.44</v>
      </c>
      <c r="I79" s="85">
        <f t="shared" si="3"/>
        <v>3.8940000000000001</v>
      </c>
      <c r="J79" s="90" t="s">
        <v>4683</v>
      </c>
      <c r="K79" s="90" t="s">
        <v>4683</v>
      </c>
      <c r="L79" s="84">
        <v>25.06</v>
      </c>
      <c r="M79" s="84"/>
      <c r="N79" s="105">
        <v>0</v>
      </c>
      <c r="O79" s="90">
        <v>0</v>
      </c>
      <c r="P79" s="190" t="s">
        <v>8878</v>
      </c>
    </row>
    <row r="80" spans="1:16" x14ac:dyDescent="0.2">
      <c r="A80" s="88" t="s">
        <v>4042</v>
      </c>
      <c r="B80" s="378" t="s">
        <v>8990</v>
      </c>
      <c r="C80" s="89" t="s">
        <v>4043</v>
      </c>
      <c r="D80" s="90" t="s">
        <v>4683</v>
      </c>
      <c r="E80" s="90"/>
      <c r="F80" s="90" t="s">
        <v>8377</v>
      </c>
      <c r="G80" s="82">
        <f t="shared" si="2"/>
        <v>7.6</v>
      </c>
      <c r="H80" s="105">
        <v>0</v>
      </c>
      <c r="I80" s="85">
        <f t="shared" si="3"/>
        <v>0</v>
      </c>
      <c r="J80" s="90" t="s">
        <v>4683</v>
      </c>
      <c r="K80" s="90" t="s">
        <v>4683</v>
      </c>
      <c r="L80" s="84">
        <v>10</v>
      </c>
      <c r="M80" s="84"/>
      <c r="N80" s="105">
        <v>0</v>
      </c>
      <c r="O80" s="90">
        <v>0</v>
      </c>
      <c r="P80" s="190" t="s">
        <v>8878</v>
      </c>
    </row>
    <row r="81" spans="1:16" x14ac:dyDescent="0.2">
      <c r="A81" s="88" t="s">
        <v>4044</v>
      </c>
      <c r="B81" s="378" t="s">
        <v>8991</v>
      </c>
      <c r="C81" s="89" t="s">
        <v>4045</v>
      </c>
      <c r="D81" s="90" t="s">
        <v>4683</v>
      </c>
      <c r="E81" s="90"/>
      <c r="F81" s="90" t="s">
        <v>8377</v>
      </c>
      <c r="G81" s="82">
        <f t="shared" si="2"/>
        <v>7.6</v>
      </c>
      <c r="H81" s="105">
        <v>0.44</v>
      </c>
      <c r="I81" s="85">
        <f t="shared" si="3"/>
        <v>3.8940000000000001</v>
      </c>
      <c r="J81" s="90" t="s">
        <v>4683</v>
      </c>
      <c r="K81" s="90" t="s">
        <v>4683</v>
      </c>
      <c r="L81" s="84">
        <v>15.06</v>
      </c>
      <c r="M81" s="84"/>
      <c r="N81" s="105">
        <v>0</v>
      </c>
      <c r="O81" s="90">
        <v>0</v>
      </c>
      <c r="P81" s="190" t="s">
        <v>8878</v>
      </c>
    </row>
    <row r="82" spans="1:16" x14ac:dyDescent="0.2">
      <c r="A82" s="88" t="s">
        <v>4046</v>
      </c>
      <c r="B82" s="378" t="s">
        <v>8992</v>
      </c>
      <c r="C82" s="89" t="s">
        <v>4047</v>
      </c>
      <c r="D82" s="90" t="s">
        <v>4683</v>
      </c>
      <c r="E82" s="90"/>
      <c r="F82" s="90" t="s">
        <v>8373</v>
      </c>
      <c r="G82" s="82">
        <f t="shared" si="2"/>
        <v>15.2</v>
      </c>
      <c r="H82" s="105">
        <v>0.44</v>
      </c>
      <c r="I82" s="85">
        <f t="shared" si="3"/>
        <v>3.8940000000000001</v>
      </c>
      <c r="J82" s="90" t="s">
        <v>4683</v>
      </c>
      <c r="K82" s="90" t="s">
        <v>4683</v>
      </c>
      <c r="L82" s="84">
        <v>25.06</v>
      </c>
      <c r="M82" s="84"/>
      <c r="N82" s="105">
        <v>0</v>
      </c>
      <c r="O82" s="90">
        <v>0</v>
      </c>
      <c r="P82" s="190" t="s">
        <v>8878</v>
      </c>
    </row>
    <row r="83" spans="1:16" x14ac:dyDescent="0.2">
      <c r="A83" s="88" t="s">
        <v>4048</v>
      </c>
      <c r="B83" s="378" t="s">
        <v>8993</v>
      </c>
      <c r="C83" s="89" t="s">
        <v>4049</v>
      </c>
      <c r="D83" s="90" t="s">
        <v>4683</v>
      </c>
      <c r="E83" s="90"/>
      <c r="F83" s="90" t="s">
        <v>8374</v>
      </c>
      <c r="G83" s="82">
        <f t="shared" si="2"/>
        <v>30.4</v>
      </c>
      <c r="H83" s="105">
        <v>0.25</v>
      </c>
      <c r="I83" s="85">
        <f t="shared" si="3"/>
        <v>2.2130000000000001</v>
      </c>
      <c r="J83" s="90" t="s">
        <v>4683</v>
      </c>
      <c r="K83" s="90" t="s">
        <v>4683</v>
      </c>
      <c r="L83" s="84">
        <v>42.88</v>
      </c>
      <c r="M83" s="84"/>
      <c r="N83" s="105">
        <v>0</v>
      </c>
      <c r="O83" s="90">
        <v>0</v>
      </c>
      <c r="P83" s="190" t="s">
        <v>8878</v>
      </c>
    </row>
    <row r="84" spans="1:16" x14ac:dyDescent="0.2">
      <c r="A84" s="88" t="s">
        <v>4050</v>
      </c>
      <c r="B84" s="378" t="s">
        <v>8994</v>
      </c>
      <c r="C84" s="89" t="s">
        <v>4051</v>
      </c>
      <c r="D84" s="90" t="s">
        <v>4683</v>
      </c>
      <c r="E84" s="90"/>
      <c r="F84" s="90" t="s">
        <v>8374</v>
      </c>
      <c r="G84" s="82">
        <f t="shared" si="2"/>
        <v>30.4</v>
      </c>
      <c r="H84" s="105">
        <v>0.33</v>
      </c>
      <c r="I84" s="85">
        <f t="shared" si="3"/>
        <v>2.9209999999999998</v>
      </c>
      <c r="J84" s="90" t="s">
        <v>4683</v>
      </c>
      <c r="K84" s="90" t="s">
        <v>4683</v>
      </c>
      <c r="L84" s="84">
        <v>43.8</v>
      </c>
      <c r="M84" s="84"/>
      <c r="N84" s="105">
        <v>0</v>
      </c>
      <c r="O84" s="90">
        <v>0</v>
      </c>
      <c r="P84" s="190" t="s">
        <v>8878</v>
      </c>
    </row>
    <row r="85" spans="1:16" x14ac:dyDescent="0.2">
      <c r="A85" s="88" t="s">
        <v>4052</v>
      </c>
      <c r="B85" s="378" t="s">
        <v>8995</v>
      </c>
      <c r="C85" s="89" t="s">
        <v>4053</v>
      </c>
      <c r="D85" s="90" t="s">
        <v>4683</v>
      </c>
      <c r="E85" s="90"/>
      <c r="F85" s="90" t="s">
        <v>8374</v>
      </c>
      <c r="G85" s="82">
        <f t="shared" si="2"/>
        <v>30.4</v>
      </c>
      <c r="H85" s="105">
        <v>0.35</v>
      </c>
      <c r="I85" s="85">
        <f t="shared" si="3"/>
        <v>3.0979999999999999</v>
      </c>
      <c r="J85" s="90" t="s">
        <v>4683</v>
      </c>
      <c r="K85" s="90" t="s">
        <v>4683</v>
      </c>
      <c r="L85" s="84">
        <v>44.03</v>
      </c>
      <c r="M85" s="84"/>
      <c r="N85" s="105">
        <v>0</v>
      </c>
      <c r="O85" s="90">
        <v>0</v>
      </c>
      <c r="P85" s="190" t="s">
        <v>8878</v>
      </c>
    </row>
    <row r="86" spans="1:16" x14ac:dyDescent="0.2">
      <c r="A86" s="88" t="s">
        <v>4054</v>
      </c>
      <c r="B86" s="378" t="s">
        <v>8996</v>
      </c>
      <c r="C86" s="89" t="s">
        <v>4055</v>
      </c>
      <c r="D86" s="90" t="s">
        <v>4683</v>
      </c>
      <c r="E86" s="90"/>
      <c r="F86" s="90" t="s">
        <v>8373</v>
      </c>
      <c r="G86" s="82">
        <f t="shared" si="2"/>
        <v>15.2</v>
      </c>
      <c r="H86" s="105">
        <v>0.42</v>
      </c>
      <c r="I86" s="85">
        <f t="shared" si="3"/>
        <v>3.7170000000000001</v>
      </c>
      <c r="J86" s="90" t="s">
        <v>4683</v>
      </c>
      <c r="K86" s="90" t="s">
        <v>4683</v>
      </c>
      <c r="L86" s="84">
        <v>24.83</v>
      </c>
      <c r="M86" s="84"/>
      <c r="N86" s="105">
        <v>0</v>
      </c>
      <c r="O86" s="90">
        <v>0</v>
      </c>
      <c r="P86" s="190" t="s">
        <v>8878</v>
      </c>
    </row>
    <row r="87" spans="1:16" x14ac:dyDescent="0.2">
      <c r="A87" s="88" t="s">
        <v>4056</v>
      </c>
      <c r="B87" s="378" t="s">
        <v>8997</v>
      </c>
      <c r="C87" s="89" t="s">
        <v>4057</v>
      </c>
      <c r="D87" s="90" t="s">
        <v>4683</v>
      </c>
      <c r="E87" s="90"/>
      <c r="F87" s="90" t="s">
        <v>8372</v>
      </c>
      <c r="G87" s="82">
        <f t="shared" si="2"/>
        <v>65.55</v>
      </c>
      <c r="H87" s="105">
        <v>0</v>
      </c>
      <c r="I87" s="85">
        <f t="shared" si="3"/>
        <v>0</v>
      </c>
      <c r="J87" s="90" t="s">
        <v>4683</v>
      </c>
      <c r="K87" s="90" t="s">
        <v>4683</v>
      </c>
      <c r="L87" s="84">
        <v>88</v>
      </c>
      <c r="M87" s="84"/>
      <c r="N87" s="105">
        <v>0</v>
      </c>
      <c r="O87" s="90">
        <v>0</v>
      </c>
      <c r="P87" s="190" t="s">
        <v>8878</v>
      </c>
    </row>
    <row r="88" spans="1:16" ht="25.5" x14ac:dyDescent="0.2">
      <c r="A88" s="88" t="s">
        <v>4058</v>
      </c>
      <c r="B88" s="378" t="s">
        <v>8998</v>
      </c>
      <c r="C88" s="89" t="s">
        <v>4059</v>
      </c>
      <c r="D88" s="90" t="s">
        <v>4683</v>
      </c>
      <c r="E88" s="90"/>
      <c r="F88" s="90" t="s">
        <v>8378</v>
      </c>
      <c r="G88" s="82">
        <f t="shared" si="2"/>
        <v>22.8</v>
      </c>
      <c r="H88" s="105">
        <v>0.4</v>
      </c>
      <c r="I88" s="85">
        <f t="shared" si="3"/>
        <v>3.54</v>
      </c>
      <c r="J88" s="90" t="s">
        <v>4683</v>
      </c>
      <c r="K88" s="90" t="s">
        <v>4683</v>
      </c>
      <c r="L88" s="84">
        <v>34.6</v>
      </c>
      <c r="M88" s="84"/>
      <c r="N88" s="105">
        <v>0</v>
      </c>
      <c r="O88" s="90">
        <v>0</v>
      </c>
      <c r="P88" s="190" t="s">
        <v>8878</v>
      </c>
    </row>
    <row r="89" spans="1:16" x14ac:dyDescent="0.2">
      <c r="A89" s="88" t="s">
        <v>4060</v>
      </c>
      <c r="B89" s="378" t="s">
        <v>8999</v>
      </c>
      <c r="C89" s="89" t="s">
        <v>4061</v>
      </c>
      <c r="D89" s="90" t="s">
        <v>4683</v>
      </c>
      <c r="E89" s="90"/>
      <c r="F89" s="90" t="s">
        <v>8378</v>
      </c>
      <c r="G89" s="82">
        <f t="shared" si="2"/>
        <v>22.8</v>
      </c>
      <c r="H89" s="105">
        <v>0.4</v>
      </c>
      <c r="I89" s="85">
        <f t="shared" si="3"/>
        <v>3.54</v>
      </c>
      <c r="J89" s="90" t="s">
        <v>4683</v>
      </c>
      <c r="K89" s="90" t="s">
        <v>4683</v>
      </c>
      <c r="L89" s="84">
        <v>34.6</v>
      </c>
      <c r="M89" s="84"/>
      <c r="N89" s="105">
        <v>0</v>
      </c>
      <c r="O89" s="90">
        <v>0</v>
      </c>
      <c r="P89" s="190" t="s">
        <v>8878</v>
      </c>
    </row>
    <row r="90" spans="1:16" x14ac:dyDescent="0.2">
      <c r="A90" s="88" t="s">
        <v>4062</v>
      </c>
      <c r="B90" s="378" t="s">
        <v>9000</v>
      </c>
      <c r="C90" s="89" t="s">
        <v>4063</v>
      </c>
      <c r="D90" s="90" t="s">
        <v>4683</v>
      </c>
      <c r="E90" s="90"/>
      <c r="F90" s="90" t="s">
        <v>8381</v>
      </c>
      <c r="G90" s="82">
        <f t="shared" si="2"/>
        <v>39.9</v>
      </c>
      <c r="H90" s="105">
        <v>0</v>
      </c>
      <c r="I90" s="85">
        <f t="shared" si="3"/>
        <v>0</v>
      </c>
      <c r="J90" s="90" t="s">
        <v>4683</v>
      </c>
      <c r="K90" s="90" t="s">
        <v>4683</v>
      </c>
      <c r="L90" s="84">
        <v>54</v>
      </c>
      <c r="M90" s="84"/>
      <c r="N90" s="105">
        <v>0</v>
      </c>
      <c r="O90" s="90">
        <v>0</v>
      </c>
      <c r="P90" s="190" t="s">
        <v>8878</v>
      </c>
    </row>
    <row r="91" spans="1:16" x14ac:dyDescent="0.2">
      <c r="A91" s="88" t="s">
        <v>4064</v>
      </c>
      <c r="B91" s="378" t="s">
        <v>9001</v>
      </c>
      <c r="C91" s="89" t="s">
        <v>4065</v>
      </c>
      <c r="D91" s="90" t="s">
        <v>4683</v>
      </c>
      <c r="E91" s="90"/>
      <c r="F91" s="90" t="s">
        <v>8378</v>
      </c>
      <c r="G91" s="82">
        <f t="shared" si="2"/>
        <v>22.8</v>
      </c>
      <c r="H91" s="105">
        <v>0.37</v>
      </c>
      <c r="I91" s="85">
        <f t="shared" si="3"/>
        <v>3.2749999999999999</v>
      </c>
      <c r="J91" s="90" t="s">
        <v>4683</v>
      </c>
      <c r="K91" s="90" t="s">
        <v>4683</v>
      </c>
      <c r="L91" s="84">
        <v>34.26</v>
      </c>
      <c r="M91" s="84"/>
      <c r="N91" s="105">
        <v>0</v>
      </c>
      <c r="O91" s="90">
        <v>0</v>
      </c>
      <c r="P91" s="190" t="s">
        <v>8878</v>
      </c>
    </row>
    <row r="92" spans="1:16" ht="25.5" x14ac:dyDescent="0.2">
      <c r="A92" s="88" t="s">
        <v>4066</v>
      </c>
      <c r="B92" s="378" t="s">
        <v>9002</v>
      </c>
      <c r="C92" s="89" t="s">
        <v>4067</v>
      </c>
      <c r="D92" s="90" t="s">
        <v>4683</v>
      </c>
      <c r="E92" s="90"/>
      <c r="F92" s="90" t="s">
        <v>8378</v>
      </c>
      <c r="G92" s="82">
        <f t="shared" ref="G92:G123" si="4">VLOOKUP(IF(LEN(F92)=2,CONCATENATE(0,F92),F92),custo,2,TRUE)*IF(D92="",1,D92) - IF(VLOOKUP(A92,deflator,2,TRUE)=1,0,VLOOKUP(IF(LEN(F92)=2,CONCATENATE(0,F92),F92),custo,2,TRUE)*IF(D92="",1,D92) *VLOOKUP(A92,deflator,2,TRUE))</f>
        <v>22.8</v>
      </c>
      <c r="H92" s="105">
        <v>0.54</v>
      </c>
      <c r="I92" s="85">
        <f t="shared" ref="I92:I123" si="5">ROUND(IF(H92="","",VLOOKUP(A92,tab_proc,5,TRUE))*H92,3)</f>
        <v>4.7789999999999999</v>
      </c>
      <c r="J92" s="90" t="s">
        <v>4683</v>
      </c>
      <c r="K92" s="90" t="s">
        <v>4683</v>
      </c>
      <c r="L92" s="84">
        <v>36.21</v>
      </c>
      <c r="M92" s="84"/>
      <c r="N92" s="105" t="s">
        <v>4683</v>
      </c>
      <c r="O92" s="90" t="s">
        <v>4683</v>
      </c>
      <c r="P92" s="190" t="s">
        <v>8878</v>
      </c>
    </row>
    <row r="93" spans="1:16" ht="25.5" x14ac:dyDescent="0.2">
      <c r="A93" s="88" t="s">
        <v>4068</v>
      </c>
      <c r="B93" s="378" t="s">
        <v>9003</v>
      </c>
      <c r="C93" s="89" t="s">
        <v>4069</v>
      </c>
      <c r="D93" s="90" t="s">
        <v>4683</v>
      </c>
      <c r="E93" s="90"/>
      <c r="F93" s="90" t="s">
        <v>8373</v>
      </c>
      <c r="G93" s="82">
        <f t="shared" si="4"/>
        <v>15.2</v>
      </c>
      <c r="H93" s="105">
        <v>0</v>
      </c>
      <c r="I93" s="85">
        <f t="shared" si="5"/>
        <v>0</v>
      </c>
      <c r="J93" s="90" t="s">
        <v>4683</v>
      </c>
      <c r="K93" s="90" t="s">
        <v>4683</v>
      </c>
      <c r="L93" s="84">
        <v>20</v>
      </c>
      <c r="M93" s="84"/>
      <c r="N93" s="105" t="s">
        <v>4683</v>
      </c>
      <c r="O93" s="90" t="s">
        <v>4683</v>
      </c>
      <c r="P93" s="190" t="s">
        <v>8878</v>
      </c>
    </row>
    <row r="94" spans="1:16" x14ac:dyDescent="0.2">
      <c r="A94" s="88" t="s">
        <v>4070</v>
      </c>
      <c r="B94" s="378" t="s">
        <v>9004</v>
      </c>
      <c r="C94" s="89" t="s">
        <v>4071</v>
      </c>
      <c r="D94" s="90" t="s">
        <v>4683</v>
      </c>
      <c r="E94" s="90"/>
      <c r="F94" s="90" t="s">
        <v>8373</v>
      </c>
      <c r="G94" s="82">
        <f t="shared" si="4"/>
        <v>15.2</v>
      </c>
      <c r="H94" s="105">
        <v>0</v>
      </c>
      <c r="I94" s="85">
        <f t="shared" si="5"/>
        <v>0</v>
      </c>
      <c r="J94" s="90" t="s">
        <v>4683</v>
      </c>
      <c r="K94" s="90" t="s">
        <v>4683</v>
      </c>
      <c r="L94" s="84">
        <v>20</v>
      </c>
      <c r="M94" s="84"/>
      <c r="N94" s="105">
        <v>0</v>
      </c>
      <c r="O94" s="90">
        <v>0</v>
      </c>
      <c r="P94" s="190" t="s">
        <v>8878</v>
      </c>
    </row>
    <row r="95" spans="1:16" ht="25.5" x14ac:dyDescent="0.2">
      <c r="A95" s="88" t="s">
        <v>4072</v>
      </c>
      <c r="B95" s="378" t="s">
        <v>9005</v>
      </c>
      <c r="C95" s="89" t="s">
        <v>4073</v>
      </c>
      <c r="D95" s="90" t="s">
        <v>4683</v>
      </c>
      <c r="E95" s="90"/>
      <c r="F95" s="90" t="s">
        <v>8373</v>
      </c>
      <c r="G95" s="82">
        <f t="shared" si="4"/>
        <v>15.2</v>
      </c>
      <c r="H95" s="105">
        <v>0</v>
      </c>
      <c r="I95" s="85">
        <f t="shared" si="5"/>
        <v>0</v>
      </c>
      <c r="J95" s="90" t="s">
        <v>4683</v>
      </c>
      <c r="K95" s="90" t="s">
        <v>4683</v>
      </c>
      <c r="L95" s="84">
        <v>20</v>
      </c>
      <c r="M95" s="84"/>
      <c r="N95" s="105">
        <v>0</v>
      </c>
      <c r="O95" s="90">
        <v>0</v>
      </c>
      <c r="P95" s="190" t="s">
        <v>8878</v>
      </c>
    </row>
    <row r="96" spans="1:16" x14ac:dyDescent="0.2">
      <c r="A96" s="88" t="s">
        <v>4074</v>
      </c>
      <c r="B96" s="378" t="s">
        <v>9006</v>
      </c>
      <c r="C96" s="89" t="s">
        <v>4075</v>
      </c>
      <c r="D96" s="90" t="s">
        <v>4683</v>
      </c>
      <c r="E96" s="90"/>
      <c r="F96" s="90" t="s">
        <v>8373</v>
      </c>
      <c r="G96" s="82">
        <f t="shared" si="4"/>
        <v>15.2</v>
      </c>
      <c r="H96" s="105">
        <v>0.14000000000000001</v>
      </c>
      <c r="I96" s="85">
        <f t="shared" si="5"/>
        <v>1.2390000000000001</v>
      </c>
      <c r="J96" s="90" t="s">
        <v>4683</v>
      </c>
      <c r="K96" s="90" t="s">
        <v>4683</v>
      </c>
      <c r="L96" s="84">
        <v>21.61</v>
      </c>
      <c r="M96" s="84"/>
      <c r="N96" s="105">
        <v>0</v>
      </c>
      <c r="O96" s="90">
        <v>0</v>
      </c>
      <c r="P96" s="190" t="s">
        <v>8878</v>
      </c>
    </row>
    <row r="97" spans="1:16" ht="25.5" x14ac:dyDescent="0.2">
      <c r="A97" s="88" t="s">
        <v>4076</v>
      </c>
      <c r="B97" s="378" t="s">
        <v>9007</v>
      </c>
      <c r="C97" s="89" t="s">
        <v>8583</v>
      </c>
      <c r="D97" s="90" t="s">
        <v>4683</v>
      </c>
      <c r="E97" s="90"/>
      <c r="F97" s="90" t="s">
        <v>8378</v>
      </c>
      <c r="G97" s="82">
        <f t="shared" si="4"/>
        <v>22.8</v>
      </c>
      <c r="H97" s="105">
        <v>1.06</v>
      </c>
      <c r="I97" s="85">
        <f t="shared" si="5"/>
        <v>9.3810000000000002</v>
      </c>
      <c r="J97" s="90" t="s">
        <v>4683</v>
      </c>
      <c r="K97" s="90" t="s">
        <v>4683</v>
      </c>
      <c r="L97" s="84">
        <v>42.19</v>
      </c>
      <c r="M97" s="84"/>
      <c r="N97" s="105" t="s">
        <v>4683</v>
      </c>
      <c r="O97" s="90" t="s">
        <v>4683</v>
      </c>
      <c r="P97" s="190" t="s">
        <v>8878</v>
      </c>
    </row>
    <row r="98" spans="1:16" x14ac:dyDescent="0.2">
      <c r="A98" s="88" t="s">
        <v>8584</v>
      </c>
      <c r="B98" s="378" t="s">
        <v>9008</v>
      </c>
      <c r="C98" s="89" t="s">
        <v>6542</v>
      </c>
      <c r="D98" s="90" t="s">
        <v>4683</v>
      </c>
      <c r="E98" s="90"/>
      <c r="F98" s="90" t="s">
        <v>8374</v>
      </c>
      <c r="G98" s="82">
        <f t="shared" si="4"/>
        <v>30.4</v>
      </c>
      <c r="H98" s="105">
        <v>0.59</v>
      </c>
      <c r="I98" s="85">
        <f t="shared" si="5"/>
        <v>5.2220000000000004</v>
      </c>
      <c r="J98" s="90" t="s">
        <v>4683</v>
      </c>
      <c r="K98" s="90" t="s">
        <v>4683</v>
      </c>
      <c r="L98" s="84">
        <v>46.79</v>
      </c>
      <c r="M98" s="84"/>
      <c r="N98" s="105">
        <v>0</v>
      </c>
      <c r="O98" s="90">
        <v>0</v>
      </c>
      <c r="P98" s="190" t="s">
        <v>8878</v>
      </c>
    </row>
    <row r="99" spans="1:16" x14ac:dyDescent="0.2">
      <c r="A99" s="88" t="s">
        <v>6543</v>
      </c>
      <c r="B99" s="378" t="s">
        <v>9009</v>
      </c>
      <c r="C99" s="89" t="s">
        <v>6544</v>
      </c>
      <c r="D99" s="90" t="s">
        <v>4683</v>
      </c>
      <c r="E99" s="90"/>
      <c r="F99" s="90" t="s">
        <v>8374</v>
      </c>
      <c r="G99" s="82">
        <f t="shared" si="4"/>
        <v>30.4</v>
      </c>
      <c r="H99" s="105">
        <v>0.45</v>
      </c>
      <c r="I99" s="85">
        <f t="shared" si="5"/>
        <v>3.9830000000000001</v>
      </c>
      <c r="J99" s="90" t="s">
        <v>4683</v>
      </c>
      <c r="K99" s="90" t="s">
        <v>4683</v>
      </c>
      <c r="L99" s="84">
        <v>45.18</v>
      </c>
      <c r="M99" s="84"/>
      <c r="N99" s="105">
        <v>0</v>
      </c>
      <c r="O99" s="90">
        <v>0</v>
      </c>
      <c r="P99" s="190" t="s">
        <v>8878</v>
      </c>
    </row>
    <row r="100" spans="1:16" x14ac:dyDescent="0.2">
      <c r="A100" s="88" t="s">
        <v>6545</v>
      </c>
      <c r="B100" s="378" t="s">
        <v>9010</v>
      </c>
      <c r="C100" s="89" t="s">
        <v>6546</v>
      </c>
      <c r="D100" s="90" t="s">
        <v>4683</v>
      </c>
      <c r="E100" s="90"/>
      <c r="F100" s="90" t="s">
        <v>8378</v>
      </c>
      <c r="G100" s="82">
        <f t="shared" si="4"/>
        <v>22.8</v>
      </c>
      <c r="H100" s="105">
        <v>0.66</v>
      </c>
      <c r="I100" s="85">
        <f t="shared" si="5"/>
        <v>5.8410000000000002</v>
      </c>
      <c r="J100" s="90" t="s">
        <v>4683</v>
      </c>
      <c r="K100" s="90" t="s">
        <v>4683</v>
      </c>
      <c r="L100" s="84">
        <v>37.590000000000003</v>
      </c>
      <c r="M100" s="84"/>
      <c r="N100" s="105">
        <v>0</v>
      </c>
      <c r="O100" s="90">
        <v>0</v>
      </c>
      <c r="P100" s="190" t="s">
        <v>8878</v>
      </c>
    </row>
    <row r="101" spans="1:16" x14ac:dyDescent="0.2">
      <c r="A101" s="88" t="s">
        <v>6547</v>
      </c>
      <c r="B101" s="378" t="s">
        <v>9011</v>
      </c>
      <c r="C101" s="89" t="s">
        <v>6548</v>
      </c>
      <c r="D101" s="90" t="s">
        <v>4683</v>
      </c>
      <c r="E101" s="90"/>
      <c r="F101" s="90" t="s">
        <v>8378</v>
      </c>
      <c r="G101" s="82">
        <f t="shared" si="4"/>
        <v>22.8</v>
      </c>
      <c r="H101" s="105">
        <v>0.52</v>
      </c>
      <c r="I101" s="85">
        <f t="shared" si="5"/>
        <v>4.6020000000000003</v>
      </c>
      <c r="J101" s="90" t="s">
        <v>4683</v>
      </c>
      <c r="K101" s="90" t="s">
        <v>4683</v>
      </c>
      <c r="L101" s="84">
        <v>35.979999999999997</v>
      </c>
      <c r="M101" s="84"/>
      <c r="N101" s="105">
        <v>0</v>
      </c>
      <c r="O101" s="90">
        <v>0</v>
      </c>
      <c r="P101" s="190" t="s">
        <v>8878</v>
      </c>
    </row>
    <row r="102" spans="1:16" x14ac:dyDescent="0.2">
      <c r="A102" s="88" t="s">
        <v>6549</v>
      </c>
      <c r="B102" s="378" t="s">
        <v>9012</v>
      </c>
      <c r="C102" s="89" t="s">
        <v>6550</v>
      </c>
      <c r="D102" s="90" t="s">
        <v>4683</v>
      </c>
      <c r="E102" s="90"/>
      <c r="F102" s="90" t="s">
        <v>8374</v>
      </c>
      <c r="G102" s="82">
        <f t="shared" si="4"/>
        <v>30.4</v>
      </c>
      <c r="H102" s="105">
        <v>0.23</v>
      </c>
      <c r="I102" s="85">
        <f t="shared" si="5"/>
        <v>2.036</v>
      </c>
      <c r="J102" s="90" t="s">
        <v>4683</v>
      </c>
      <c r="K102" s="90" t="s">
        <v>4683</v>
      </c>
      <c r="L102" s="84">
        <v>42.65</v>
      </c>
      <c r="M102" s="84"/>
      <c r="N102" s="105">
        <v>0</v>
      </c>
      <c r="O102" s="90">
        <v>0</v>
      </c>
      <c r="P102" s="190" t="s">
        <v>8878</v>
      </c>
    </row>
    <row r="103" spans="1:16" x14ac:dyDescent="0.2">
      <c r="A103" s="88" t="s">
        <v>6551</v>
      </c>
      <c r="B103" s="378" t="s">
        <v>9013</v>
      </c>
      <c r="C103" s="89" t="s">
        <v>4600</v>
      </c>
      <c r="D103" s="90" t="s">
        <v>4683</v>
      </c>
      <c r="E103" s="90"/>
      <c r="F103" s="90" t="s">
        <v>8378</v>
      </c>
      <c r="G103" s="82">
        <f t="shared" si="4"/>
        <v>22.8</v>
      </c>
      <c r="H103" s="105">
        <v>0.87</v>
      </c>
      <c r="I103" s="85">
        <f t="shared" si="5"/>
        <v>7.7</v>
      </c>
      <c r="J103" s="90" t="s">
        <v>4683</v>
      </c>
      <c r="K103" s="90" t="s">
        <v>4683</v>
      </c>
      <c r="L103" s="84">
        <v>40.01</v>
      </c>
      <c r="M103" s="84"/>
      <c r="N103" s="105">
        <v>0</v>
      </c>
      <c r="O103" s="90">
        <v>0</v>
      </c>
      <c r="P103" s="190" t="s">
        <v>8878</v>
      </c>
    </row>
    <row r="104" spans="1:16" x14ac:dyDescent="0.2">
      <c r="A104" s="88" t="s">
        <v>8723</v>
      </c>
      <c r="B104" s="378" t="s">
        <v>9014</v>
      </c>
      <c r="C104" s="89" t="s">
        <v>8724</v>
      </c>
      <c r="D104" s="90" t="s">
        <v>4683</v>
      </c>
      <c r="E104" s="90"/>
      <c r="F104" s="90" t="s">
        <v>8374</v>
      </c>
      <c r="G104" s="82">
        <f t="shared" si="4"/>
        <v>30.4</v>
      </c>
      <c r="H104" s="105">
        <v>1.56</v>
      </c>
      <c r="I104" s="85">
        <f t="shared" si="5"/>
        <v>13.805999999999999</v>
      </c>
      <c r="J104" s="90" t="s">
        <v>4683</v>
      </c>
      <c r="K104" s="90" t="s">
        <v>4683</v>
      </c>
      <c r="L104" s="84">
        <v>35.409999999999997</v>
      </c>
      <c r="M104" s="84"/>
      <c r="N104" s="105" t="s">
        <v>4683</v>
      </c>
      <c r="O104" s="90" t="s">
        <v>4683</v>
      </c>
      <c r="P104" s="190" t="s">
        <v>8878</v>
      </c>
    </row>
    <row r="105" spans="1:16" x14ac:dyDescent="0.2">
      <c r="A105" s="88" t="s">
        <v>4603</v>
      </c>
      <c r="B105" s="378" t="s">
        <v>9015</v>
      </c>
      <c r="C105" s="89" t="s">
        <v>8720</v>
      </c>
      <c r="D105" s="90" t="s">
        <v>4683</v>
      </c>
      <c r="E105" s="90"/>
      <c r="F105" s="90" t="s">
        <v>8374</v>
      </c>
      <c r="G105" s="82">
        <f t="shared" si="4"/>
        <v>30.4</v>
      </c>
      <c r="H105" s="105">
        <v>0.6</v>
      </c>
      <c r="I105" s="85">
        <f t="shared" si="5"/>
        <v>5.31</v>
      </c>
      <c r="J105" s="90" t="s">
        <v>4683</v>
      </c>
      <c r="K105" s="90" t="s">
        <v>4683</v>
      </c>
      <c r="L105" s="84">
        <v>46.9</v>
      </c>
      <c r="M105" s="84"/>
      <c r="N105" s="105" t="s">
        <v>4683</v>
      </c>
      <c r="O105" s="90" t="s">
        <v>4683</v>
      </c>
      <c r="P105" s="190" t="s">
        <v>8878</v>
      </c>
    </row>
    <row r="106" spans="1:16" x14ac:dyDescent="0.2">
      <c r="A106" s="88" t="s">
        <v>4601</v>
      </c>
      <c r="B106" s="378" t="s">
        <v>9016</v>
      </c>
      <c r="C106" s="89" t="s">
        <v>4602</v>
      </c>
      <c r="D106" s="90" t="s">
        <v>4683</v>
      </c>
      <c r="E106" s="90"/>
      <c r="F106" s="90" t="s">
        <v>8378</v>
      </c>
      <c r="G106" s="82">
        <f t="shared" si="4"/>
        <v>22.8</v>
      </c>
      <c r="H106" s="105">
        <v>0.47</v>
      </c>
      <c r="I106" s="85">
        <f t="shared" si="5"/>
        <v>4.16</v>
      </c>
      <c r="J106" s="90" t="s">
        <v>4683</v>
      </c>
      <c r="K106" s="90" t="s">
        <v>4683</v>
      </c>
      <c r="L106" s="84">
        <v>33.11</v>
      </c>
      <c r="M106" s="84"/>
      <c r="N106" s="105">
        <v>0</v>
      </c>
      <c r="O106" s="90">
        <v>0</v>
      </c>
      <c r="P106" s="190" t="s">
        <v>8878</v>
      </c>
    </row>
    <row r="107" spans="1:16" x14ac:dyDescent="0.2">
      <c r="A107" s="88" t="s">
        <v>8721</v>
      </c>
      <c r="B107" s="378" t="s">
        <v>9017</v>
      </c>
      <c r="C107" s="89" t="s">
        <v>8722</v>
      </c>
      <c r="D107" s="90" t="s">
        <v>4683</v>
      </c>
      <c r="E107" s="90"/>
      <c r="F107" s="90" t="s">
        <v>8378</v>
      </c>
      <c r="G107" s="82">
        <f t="shared" si="4"/>
        <v>22.8</v>
      </c>
      <c r="H107" s="105">
        <v>0.27</v>
      </c>
      <c r="I107" s="85">
        <f t="shared" si="5"/>
        <v>2.39</v>
      </c>
      <c r="J107" s="90" t="s">
        <v>4683</v>
      </c>
      <c r="K107" s="90" t="s">
        <v>4683</v>
      </c>
      <c r="L107" s="84">
        <v>57.94</v>
      </c>
      <c r="M107" s="84"/>
      <c r="N107" s="105">
        <v>0</v>
      </c>
      <c r="O107" s="90">
        <v>0</v>
      </c>
      <c r="P107" s="190" t="s">
        <v>8878</v>
      </c>
    </row>
    <row r="108" spans="1:16" x14ac:dyDescent="0.2">
      <c r="A108" s="88" t="s">
        <v>8725</v>
      </c>
      <c r="B108" s="378" t="s">
        <v>9018</v>
      </c>
      <c r="C108" s="89" t="s">
        <v>8726</v>
      </c>
      <c r="D108" s="90" t="s">
        <v>4683</v>
      </c>
      <c r="E108" s="90"/>
      <c r="F108" s="90" t="s">
        <v>8378</v>
      </c>
      <c r="G108" s="82">
        <f t="shared" si="4"/>
        <v>22.8</v>
      </c>
      <c r="H108" s="105">
        <v>0.63</v>
      </c>
      <c r="I108" s="85">
        <f t="shared" si="5"/>
        <v>5.5759999999999996</v>
      </c>
      <c r="J108" s="90" t="s">
        <v>4683</v>
      </c>
      <c r="K108" s="90" t="s">
        <v>4683</v>
      </c>
      <c r="L108" s="84">
        <v>37.25</v>
      </c>
      <c r="M108" s="84"/>
      <c r="N108" s="105" t="s">
        <v>4683</v>
      </c>
      <c r="O108" s="90" t="s">
        <v>4683</v>
      </c>
      <c r="P108" s="190" t="s">
        <v>8878</v>
      </c>
    </row>
    <row r="109" spans="1:16" x14ac:dyDescent="0.2">
      <c r="A109" s="88" t="s">
        <v>8729</v>
      </c>
      <c r="B109" s="378" t="s">
        <v>9019</v>
      </c>
      <c r="C109" s="89" t="s">
        <v>8730</v>
      </c>
      <c r="D109" s="90" t="s">
        <v>4683</v>
      </c>
      <c r="E109" s="90"/>
      <c r="F109" s="90" t="s">
        <v>8378</v>
      </c>
      <c r="G109" s="82">
        <f t="shared" si="4"/>
        <v>22.8</v>
      </c>
      <c r="H109" s="105">
        <v>0.1</v>
      </c>
      <c r="I109" s="85">
        <f t="shared" si="5"/>
        <v>0.88500000000000001</v>
      </c>
      <c r="J109" s="90" t="s">
        <v>4683</v>
      </c>
      <c r="K109" s="90" t="s">
        <v>4683</v>
      </c>
      <c r="L109" s="84">
        <v>31.15</v>
      </c>
      <c r="M109" s="84"/>
      <c r="N109" s="105">
        <v>0</v>
      </c>
      <c r="O109" s="90">
        <v>0</v>
      </c>
      <c r="P109" s="190" t="s">
        <v>8878</v>
      </c>
    </row>
    <row r="110" spans="1:16" x14ac:dyDescent="0.2">
      <c r="A110" s="88" t="s">
        <v>8731</v>
      </c>
      <c r="B110" s="378" t="s">
        <v>9020</v>
      </c>
      <c r="C110" s="89" t="s">
        <v>8732</v>
      </c>
      <c r="D110" s="90" t="s">
        <v>4683</v>
      </c>
      <c r="E110" s="90"/>
      <c r="F110" s="90" t="s">
        <v>8378</v>
      </c>
      <c r="G110" s="82">
        <f t="shared" si="4"/>
        <v>22.8</v>
      </c>
      <c r="H110" s="105">
        <v>0.1</v>
      </c>
      <c r="I110" s="85">
        <f t="shared" si="5"/>
        <v>0.88500000000000001</v>
      </c>
      <c r="J110" s="90" t="s">
        <v>4683</v>
      </c>
      <c r="K110" s="90" t="s">
        <v>4683</v>
      </c>
      <c r="L110" s="84">
        <v>31.15</v>
      </c>
      <c r="M110" s="84"/>
      <c r="N110" s="105">
        <v>0</v>
      </c>
      <c r="O110" s="90">
        <v>0</v>
      </c>
      <c r="P110" s="190" t="s">
        <v>8878</v>
      </c>
    </row>
    <row r="111" spans="1:16" x14ac:dyDescent="0.2">
      <c r="A111" s="88" t="s">
        <v>8733</v>
      </c>
      <c r="B111" s="378" t="s">
        <v>9021</v>
      </c>
      <c r="C111" s="89" t="s">
        <v>8734</v>
      </c>
      <c r="D111" s="90" t="s">
        <v>4683</v>
      </c>
      <c r="E111" s="90"/>
      <c r="F111" s="90" t="s">
        <v>8373</v>
      </c>
      <c r="G111" s="82">
        <f t="shared" si="4"/>
        <v>15.2</v>
      </c>
      <c r="H111" s="105">
        <v>0.46</v>
      </c>
      <c r="I111" s="85">
        <f t="shared" si="5"/>
        <v>4.0709999999999997</v>
      </c>
      <c r="J111" s="90" t="s">
        <v>4683</v>
      </c>
      <c r="K111" s="90" t="s">
        <v>4683</v>
      </c>
      <c r="L111" s="84">
        <v>25.29</v>
      </c>
      <c r="M111" s="84"/>
      <c r="N111" s="105" t="s">
        <v>4683</v>
      </c>
      <c r="O111" s="90" t="s">
        <v>4683</v>
      </c>
      <c r="P111" s="190" t="s">
        <v>8878</v>
      </c>
    </row>
    <row r="112" spans="1:16" ht="25.5" x14ac:dyDescent="0.2">
      <c r="A112" s="88" t="s">
        <v>8737</v>
      </c>
      <c r="B112" s="378" t="s">
        <v>9022</v>
      </c>
      <c r="C112" s="89" t="s">
        <v>8738</v>
      </c>
      <c r="D112" s="90" t="s">
        <v>4683</v>
      </c>
      <c r="E112" s="90"/>
      <c r="F112" s="90" t="s">
        <v>8377</v>
      </c>
      <c r="G112" s="82">
        <f t="shared" si="4"/>
        <v>7.6</v>
      </c>
      <c r="H112" s="105">
        <v>0</v>
      </c>
      <c r="I112" s="85">
        <f t="shared" si="5"/>
        <v>0</v>
      </c>
      <c r="J112" s="90" t="s">
        <v>4683</v>
      </c>
      <c r="K112" s="90" t="s">
        <v>4683</v>
      </c>
      <c r="L112" s="84">
        <v>10</v>
      </c>
      <c r="M112" s="84"/>
      <c r="N112" s="105">
        <v>0</v>
      </c>
      <c r="O112" s="90">
        <v>0</v>
      </c>
      <c r="P112" s="190" t="s">
        <v>8878</v>
      </c>
    </row>
    <row r="113" spans="1:16" ht="25.5" x14ac:dyDescent="0.2">
      <c r="A113" s="88" t="s">
        <v>8735</v>
      </c>
      <c r="B113" s="378" t="s">
        <v>9023</v>
      </c>
      <c r="C113" s="89" t="s">
        <v>8736</v>
      </c>
      <c r="D113" s="90" t="s">
        <v>4683</v>
      </c>
      <c r="E113" s="90"/>
      <c r="F113" s="90" t="s">
        <v>8377</v>
      </c>
      <c r="G113" s="82">
        <f t="shared" si="4"/>
        <v>7.6</v>
      </c>
      <c r="H113" s="105">
        <v>0</v>
      </c>
      <c r="I113" s="85">
        <f t="shared" si="5"/>
        <v>0</v>
      </c>
      <c r="J113" s="90" t="s">
        <v>4683</v>
      </c>
      <c r="K113" s="90" t="s">
        <v>4683</v>
      </c>
      <c r="L113" s="84">
        <v>10</v>
      </c>
      <c r="M113" s="84"/>
      <c r="N113" s="105">
        <v>0</v>
      </c>
      <c r="O113" s="90">
        <v>0</v>
      </c>
      <c r="P113" s="190" t="s">
        <v>8878</v>
      </c>
    </row>
    <row r="114" spans="1:16" ht="25.5" x14ac:dyDescent="0.2">
      <c r="A114" s="88" t="s">
        <v>8741</v>
      </c>
      <c r="B114" s="378" t="s">
        <v>9024</v>
      </c>
      <c r="C114" s="89" t="s">
        <v>7095</v>
      </c>
      <c r="D114" s="90" t="s">
        <v>4683</v>
      </c>
      <c r="E114" s="90"/>
      <c r="F114" s="90" t="s">
        <v>8377</v>
      </c>
      <c r="G114" s="82">
        <f t="shared" si="4"/>
        <v>7.6</v>
      </c>
      <c r="H114" s="105">
        <v>0</v>
      </c>
      <c r="I114" s="85">
        <f t="shared" si="5"/>
        <v>0</v>
      </c>
      <c r="J114" s="90" t="s">
        <v>4683</v>
      </c>
      <c r="K114" s="90" t="s">
        <v>4683</v>
      </c>
      <c r="L114" s="84">
        <v>10</v>
      </c>
      <c r="M114" s="84"/>
      <c r="N114" s="105">
        <v>0</v>
      </c>
      <c r="O114" s="90">
        <v>0</v>
      </c>
      <c r="P114" s="190" t="s">
        <v>8878</v>
      </c>
    </row>
    <row r="115" spans="1:16" ht="25.5" x14ac:dyDescent="0.2">
      <c r="A115" s="88" t="s">
        <v>8739</v>
      </c>
      <c r="B115" s="378" t="s">
        <v>9025</v>
      </c>
      <c r="C115" s="89" t="s">
        <v>8740</v>
      </c>
      <c r="D115" s="90" t="s">
        <v>4683</v>
      </c>
      <c r="E115" s="90"/>
      <c r="F115" s="90" t="s">
        <v>8377</v>
      </c>
      <c r="G115" s="82">
        <f t="shared" si="4"/>
        <v>7.6</v>
      </c>
      <c r="H115" s="105">
        <v>0</v>
      </c>
      <c r="I115" s="85">
        <f t="shared" si="5"/>
        <v>0</v>
      </c>
      <c r="J115" s="90" t="s">
        <v>4683</v>
      </c>
      <c r="K115" s="90" t="s">
        <v>4683</v>
      </c>
      <c r="L115" s="84">
        <v>10</v>
      </c>
      <c r="M115" s="84"/>
      <c r="N115" s="105">
        <v>0</v>
      </c>
      <c r="O115" s="90">
        <v>0</v>
      </c>
      <c r="P115" s="190" t="s">
        <v>8878</v>
      </c>
    </row>
    <row r="116" spans="1:16" x14ac:dyDescent="0.2">
      <c r="A116" s="88" t="s">
        <v>7096</v>
      </c>
      <c r="B116" s="378" t="s">
        <v>9026</v>
      </c>
      <c r="C116" s="89" t="s">
        <v>7097</v>
      </c>
      <c r="D116" s="90" t="s">
        <v>4683</v>
      </c>
      <c r="E116" s="90"/>
      <c r="F116" s="90" t="s">
        <v>8378</v>
      </c>
      <c r="G116" s="82">
        <f t="shared" si="4"/>
        <v>22.8</v>
      </c>
      <c r="H116" s="105">
        <v>0.3</v>
      </c>
      <c r="I116" s="85">
        <f t="shared" si="5"/>
        <v>2.6549999999999998</v>
      </c>
      <c r="J116" s="90" t="s">
        <v>4683</v>
      </c>
      <c r="K116" s="90" t="s">
        <v>4683</v>
      </c>
      <c r="L116" s="84">
        <v>33.450000000000003</v>
      </c>
      <c r="M116" s="84"/>
      <c r="N116" s="105">
        <v>0</v>
      </c>
      <c r="O116" s="90">
        <v>0</v>
      </c>
      <c r="P116" s="190" t="s">
        <v>8878</v>
      </c>
    </row>
    <row r="117" spans="1:16" ht="25.5" x14ac:dyDescent="0.2">
      <c r="A117" s="88" t="s">
        <v>7118</v>
      </c>
      <c r="B117" s="378" t="s">
        <v>9027</v>
      </c>
      <c r="C117" s="235" t="s">
        <v>7119</v>
      </c>
      <c r="D117" s="236" t="s">
        <v>4683</v>
      </c>
      <c r="E117" s="236"/>
      <c r="F117" s="236" t="s">
        <v>8378</v>
      </c>
      <c r="G117" s="237">
        <f t="shared" si="4"/>
        <v>22.8</v>
      </c>
      <c r="H117" s="238">
        <v>0</v>
      </c>
      <c r="I117" s="239">
        <f t="shared" si="5"/>
        <v>0</v>
      </c>
      <c r="J117" s="236" t="s">
        <v>4683</v>
      </c>
      <c r="K117" s="236" t="s">
        <v>4683</v>
      </c>
      <c r="L117" s="228">
        <v>30</v>
      </c>
      <c r="M117" s="84"/>
      <c r="N117" s="105">
        <v>0</v>
      </c>
      <c r="O117" s="90">
        <v>0</v>
      </c>
      <c r="P117" s="190" t="s">
        <v>8878</v>
      </c>
    </row>
    <row r="118" spans="1:16" x14ac:dyDescent="0.2">
      <c r="A118" s="88" t="s">
        <v>7098</v>
      </c>
      <c r="B118" s="378" t="s">
        <v>9028</v>
      </c>
      <c r="C118" s="89" t="s">
        <v>7099</v>
      </c>
      <c r="D118" s="90" t="s">
        <v>4683</v>
      </c>
      <c r="E118" s="90"/>
      <c r="F118" s="90" t="s">
        <v>8373</v>
      </c>
      <c r="G118" s="82">
        <f t="shared" si="4"/>
        <v>15.2</v>
      </c>
      <c r="H118" s="105">
        <v>0.76</v>
      </c>
      <c r="I118" s="85">
        <f t="shared" si="5"/>
        <v>6.726</v>
      </c>
      <c r="J118" s="90" t="s">
        <v>4683</v>
      </c>
      <c r="K118" s="90" t="s">
        <v>4683</v>
      </c>
      <c r="L118" s="84">
        <v>28.74</v>
      </c>
      <c r="M118" s="84"/>
      <c r="N118" s="105" t="s">
        <v>4683</v>
      </c>
      <c r="O118" s="90" t="s">
        <v>4683</v>
      </c>
      <c r="P118" s="190" t="s">
        <v>8878</v>
      </c>
    </row>
    <row r="119" spans="1:16" x14ac:dyDescent="0.2">
      <c r="A119" s="88" t="s">
        <v>7100</v>
      </c>
      <c r="B119" s="378" t="s">
        <v>9029</v>
      </c>
      <c r="C119" s="89" t="s">
        <v>7101</v>
      </c>
      <c r="D119" s="90" t="s">
        <v>4683</v>
      </c>
      <c r="E119" s="90"/>
      <c r="F119" s="90" t="s">
        <v>8378</v>
      </c>
      <c r="G119" s="82">
        <f t="shared" si="4"/>
        <v>22.8</v>
      </c>
      <c r="H119" s="105">
        <v>1</v>
      </c>
      <c r="I119" s="85">
        <f t="shared" si="5"/>
        <v>8.85</v>
      </c>
      <c r="J119" s="90" t="s">
        <v>4683</v>
      </c>
      <c r="K119" s="90" t="s">
        <v>4683</v>
      </c>
      <c r="L119" s="84">
        <v>41.5</v>
      </c>
      <c r="M119" s="84"/>
      <c r="N119" s="105" t="s">
        <v>4683</v>
      </c>
      <c r="O119" s="90" t="s">
        <v>4683</v>
      </c>
      <c r="P119" s="190" t="s">
        <v>8878</v>
      </c>
    </row>
    <row r="120" spans="1:16" x14ac:dyDescent="0.2">
      <c r="A120" s="88" t="s">
        <v>7102</v>
      </c>
      <c r="B120" s="378" t="s">
        <v>9030</v>
      </c>
      <c r="C120" s="89" t="s">
        <v>7103</v>
      </c>
      <c r="D120" s="90" t="s">
        <v>4683</v>
      </c>
      <c r="E120" s="90"/>
      <c r="F120" s="90" t="s">
        <v>8375</v>
      </c>
      <c r="G120" s="82">
        <f t="shared" si="4"/>
        <v>95</v>
      </c>
      <c r="H120" s="105">
        <v>8.3000000000000007</v>
      </c>
      <c r="I120" s="85">
        <f t="shared" si="5"/>
        <v>73.454999999999998</v>
      </c>
      <c r="J120" s="90" t="s">
        <v>4683</v>
      </c>
      <c r="K120" s="90" t="s">
        <v>4683</v>
      </c>
      <c r="L120" s="84">
        <v>223.45</v>
      </c>
      <c r="M120" s="84"/>
      <c r="N120" s="105" t="s">
        <v>4683</v>
      </c>
      <c r="O120" s="90" t="s">
        <v>4683</v>
      </c>
      <c r="P120" s="190" t="s">
        <v>8878</v>
      </c>
    </row>
    <row r="121" spans="1:16" x14ac:dyDescent="0.2">
      <c r="A121" s="88" t="s">
        <v>7104</v>
      </c>
      <c r="B121" s="378" t="s">
        <v>9031</v>
      </c>
      <c r="C121" s="89" t="s">
        <v>7105</v>
      </c>
      <c r="D121" s="90" t="s">
        <v>4683</v>
      </c>
      <c r="E121" s="90"/>
      <c r="F121" s="90" t="s">
        <v>8373</v>
      </c>
      <c r="G121" s="82">
        <f t="shared" si="4"/>
        <v>15.2</v>
      </c>
      <c r="H121" s="105">
        <v>0.34</v>
      </c>
      <c r="I121" s="85">
        <f t="shared" si="5"/>
        <v>3.0089999999999999</v>
      </c>
      <c r="J121" s="90" t="s">
        <v>4683</v>
      </c>
      <c r="K121" s="90" t="s">
        <v>4683</v>
      </c>
      <c r="L121" s="84">
        <v>23.91</v>
      </c>
      <c r="M121" s="84"/>
      <c r="N121" s="105">
        <v>0</v>
      </c>
      <c r="O121" s="90">
        <v>0</v>
      </c>
      <c r="P121" s="190" t="s">
        <v>8878</v>
      </c>
    </row>
    <row r="122" spans="1:16" x14ac:dyDescent="0.2">
      <c r="A122" s="88" t="s">
        <v>8727</v>
      </c>
      <c r="B122" s="378" t="s">
        <v>9032</v>
      </c>
      <c r="C122" s="89" t="s">
        <v>8728</v>
      </c>
      <c r="D122" s="90" t="s">
        <v>4683</v>
      </c>
      <c r="E122" s="90"/>
      <c r="F122" s="90" t="s">
        <v>8378</v>
      </c>
      <c r="G122" s="82">
        <f t="shared" si="4"/>
        <v>22.8</v>
      </c>
      <c r="H122" s="105">
        <v>0.9</v>
      </c>
      <c r="I122" s="85">
        <f t="shared" si="5"/>
        <v>7.9649999999999999</v>
      </c>
      <c r="J122" s="90" t="s">
        <v>4683</v>
      </c>
      <c r="K122" s="90" t="s">
        <v>4683</v>
      </c>
      <c r="L122" s="84">
        <v>25.41</v>
      </c>
      <c r="M122" s="84"/>
      <c r="N122" s="105" t="s">
        <v>4683</v>
      </c>
      <c r="O122" s="90" t="s">
        <v>4683</v>
      </c>
      <c r="P122" s="190" t="s">
        <v>8878</v>
      </c>
    </row>
    <row r="123" spans="1:16" ht="25.5" x14ac:dyDescent="0.2">
      <c r="A123" s="88" t="s">
        <v>7108</v>
      </c>
      <c r="B123" s="378" t="s">
        <v>9033</v>
      </c>
      <c r="C123" s="89" t="s">
        <v>7109</v>
      </c>
      <c r="D123" s="90" t="s">
        <v>4683</v>
      </c>
      <c r="E123" s="90"/>
      <c r="F123" s="90" t="s">
        <v>8373</v>
      </c>
      <c r="G123" s="82">
        <f t="shared" si="4"/>
        <v>15.2</v>
      </c>
      <c r="H123" s="105">
        <v>0.7</v>
      </c>
      <c r="I123" s="85">
        <f t="shared" si="5"/>
        <v>6.1950000000000003</v>
      </c>
      <c r="J123" s="90" t="s">
        <v>4683</v>
      </c>
      <c r="K123" s="90" t="s">
        <v>4683</v>
      </c>
      <c r="L123" s="84">
        <v>40.35</v>
      </c>
      <c r="M123" s="84"/>
      <c r="N123" s="105">
        <v>0</v>
      </c>
      <c r="O123" s="90">
        <v>0</v>
      </c>
      <c r="P123" s="190" t="s">
        <v>8878</v>
      </c>
    </row>
    <row r="124" spans="1:16" ht="25.5" x14ac:dyDescent="0.2">
      <c r="A124" s="88" t="s">
        <v>7106</v>
      </c>
      <c r="B124" s="378" t="s">
        <v>9034</v>
      </c>
      <c r="C124" s="89" t="s">
        <v>7107</v>
      </c>
      <c r="D124" s="90" t="s">
        <v>4683</v>
      </c>
      <c r="E124" s="90"/>
      <c r="F124" s="90" t="s">
        <v>8373</v>
      </c>
      <c r="G124" s="82">
        <f>VLOOKUP(IF(LEN(F124)=2,CONCATENATE(0,F124),F124),custo,2,TRUE)*IF(D124="",1,D124) - IF(VLOOKUP(A124,deflator,2,TRUE)=1,0,VLOOKUP(IF(LEN(F124)=2,CONCATENATE(0,F124),F124),custo,2,TRUE)*IF(D124="",1,D124) *VLOOKUP(A124,deflator,2,TRUE))</f>
        <v>15.2</v>
      </c>
      <c r="H124" s="105">
        <v>0.47</v>
      </c>
      <c r="I124" s="85">
        <f>ROUND(IF(H124="","",VLOOKUP(A124,tab_proc,5,TRUE))*H124,3)</f>
        <v>4.16</v>
      </c>
      <c r="J124" s="90" t="s">
        <v>4683</v>
      </c>
      <c r="K124" s="90" t="s">
        <v>4683</v>
      </c>
      <c r="L124" s="84">
        <v>28.05</v>
      </c>
      <c r="M124" s="84"/>
      <c r="N124" s="105">
        <v>0</v>
      </c>
      <c r="O124" s="90">
        <v>0</v>
      </c>
      <c r="P124" s="190" t="s">
        <v>8878</v>
      </c>
    </row>
    <row r="125" spans="1:16" x14ac:dyDescent="0.2">
      <c r="A125" s="88" t="s">
        <v>7110</v>
      </c>
      <c r="B125" s="378" t="s">
        <v>9035</v>
      </c>
      <c r="C125" s="89" t="s">
        <v>7111</v>
      </c>
      <c r="D125" s="90" t="s">
        <v>4683</v>
      </c>
      <c r="E125" s="90"/>
      <c r="F125" s="90" t="s">
        <v>8373</v>
      </c>
      <c r="G125" s="82">
        <f>VLOOKUP(IF(LEN(F125)=2,CONCATENATE(0,F125),F125),custo,2,TRUE)*IF(D125="",1,D125) - IF(VLOOKUP(A125,deflator,2,TRUE)=1,0,VLOOKUP(IF(LEN(F125)=2,CONCATENATE(0,F125),F125),custo,2,TRUE)*IF(D125="",1,D125) *VLOOKUP(A125,deflator,2,TRUE))</f>
        <v>15.2</v>
      </c>
      <c r="H125" s="105">
        <v>0.62</v>
      </c>
      <c r="I125" s="85">
        <f>ROUND(IF(H125="","",VLOOKUP(A125,tab_proc,5,TRUE))*H125,3)</f>
        <v>5.4870000000000001</v>
      </c>
      <c r="J125" s="90" t="s">
        <v>4683</v>
      </c>
      <c r="K125" s="90" t="s">
        <v>4683</v>
      </c>
      <c r="L125" s="84">
        <v>27.13</v>
      </c>
      <c r="M125" s="84"/>
      <c r="N125" s="105" t="s">
        <v>4683</v>
      </c>
      <c r="O125" s="90" t="s">
        <v>4683</v>
      </c>
      <c r="P125" s="190" t="s">
        <v>8878</v>
      </c>
    </row>
    <row r="126" spans="1:16" x14ac:dyDescent="0.2">
      <c r="A126" s="88" t="s">
        <v>7112</v>
      </c>
      <c r="B126" s="378" t="s">
        <v>9036</v>
      </c>
      <c r="C126" s="89" t="s">
        <v>7113</v>
      </c>
      <c r="D126" s="90" t="s">
        <v>4683</v>
      </c>
      <c r="E126" s="90"/>
      <c r="F126" s="90" t="s">
        <v>8373</v>
      </c>
      <c r="G126" s="82">
        <f>VLOOKUP(IF(LEN(F126)=2,CONCATENATE(0,F126),F126),custo,2,TRUE)*IF(D126="",1,D126) - IF(VLOOKUP(A126,deflator,2,TRUE)=1,0,VLOOKUP(IF(LEN(F126)=2,CONCATENATE(0,F126),F126),custo,2,TRUE)*IF(D126="",1,D126) *VLOOKUP(A126,deflator,2,TRUE))</f>
        <v>15.2</v>
      </c>
      <c r="H126" s="105">
        <v>0.3</v>
      </c>
      <c r="I126" s="85">
        <f>ROUND(IF(H126="","",VLOOKUP(A126,tab_proc,5,TRUE))*H126,3)</f>
        <v>2.6549999999999998</v>
      </c>
      <c r="J126" s="90" t="s">
        <v>4683</v>
      </c>
      <c r="K126" s="90" t="s">
        <v>4683</v>
      </c>
      <c r="L126" s="84">
        <v>23.45</v>
      </c>
      <c r="M126" s="84"/>
      <c r="N126" s="105">
        <v>0</v>
      </c>
      <c r="O126" s="90">
        <v>0</v>
      </c>
      <c r="P126" s="190" t="s">
        <v>8878</v>
      </c>
    </row>
    <row r="127" spans="1:16" x14ac:dyDescent="0.2">
      <c r="A127" s="88" t="s">
        <v>7114</v>
      </c>
      <c r="B127" s="378" t="s">
        <v>9037</v>
      </c>
      <c r="C127" s="89" t="s">
        <v>7115</v>
      </c>
      <c r="D127" s="90" t="s">
        <v>4683</v>
      </c>
      <c r="E127" s="90"/>
      <c r="F127" s="90" t="s">
        <v>8373</v>
      </c>
      <c r="G127" s="82">
        <f>VLOOKUP(IF(LEN(F127)=2,CONCATENATE(0,F127),F127),custo,2,TRUE)*IF(D127="",1,D127) - IF(VLOOKUP(A127,deflator,2,TRUE)=1,0,VLOOKUP(IF(LEN(F127)=2,CONCATENATE(0,F127),F127),custo,2,TRUE)*IF(D127="",1,D127) *VLOOKUP(A127,deflator,2,TRUE))</f>
        <v>15.2</v>
      </c>
      <c r="H127" s="105">
        <v>1.56</v>
      </c>
      <c r="I127" s="85">
        <f>ROUND(IF(H127="","",VLOOKUP(A127,tab_proc,5,TRUE))*H127,3)</f>
        <v>13.805999999999999</v>
      </c>
      <c r="J127" s="90" t="s">
        <v>4683</v>
      </c>
      <c r="K127" s="90" t="s">
        <v>4683</v>
      </c>
      <c r="L127" s="84">
        <v>37.94</v>
      </c>
      <c r="M127" s="84"/>
      <c r="N127" s="105">
        <v>0</v>
      </c>
      <c r="O127" s="90">
        <v>0</v>
      </c>
      <c r="P127" s="190" t="s">
        <v>8878</v>
      </c>
    </row>
    <row r="128" spans="1:16" x14ac:dyDescent="0.2">
      <c r="A128" s="88" t="s">
        <v>7116</v>
      </c>
      <c r="B128" s="378" t="s">
        <v>9038</v>
      </c>
      <c r="C128" s="89" t="s">
        <v>7117</v>
      </c>
      <c r="D128" s="90" t="s">
        <v>4683</v>
      </c>
      <c r="E128" s="90"/>
      <c r="F128" s="90" t="s">
        <v>8373</v>
      </c>
      <c r="G128" s="82">
        <f>VLOOKUP(IF(LEN(F128)=2,CONCATENATE(0,F128),F128),custo,2,TRUE)*IF(D128="",1,D128) - IF(VLOOKUP(A128,deflator,2,TRUE)=1,0,VLOOKUP(IF(LEN(F128)=2,CONCATENATE(0,F128),F128),custo,2,TRUE)*IF(D128="",1,D128) *VLOOKUP(A128,deflator,2,TRUE))</f>
        <v>15.2</v>
      </c>
      <c r="H128" s="105">
        <v>0.3</v>
      </c>
      <c r="I128" s="85">
        <f>ROUND(IF(H128="","",VLOOKUP(A128,tab_proc,5,TRUE))*H128,3)</f>
        <v>2.6549999999999998</v>
      </c>
      <c r="J128" s="90" t="s">
        <v>4683</v>
      </c>
      <c r="K128" s="90" t="s">
        <v>4683</v>
      </c>
      <c r="L128" s="84">
        <v>23.45</v>
      </c>
      <c r="M128" s="84"/>
      <c r="N128" s="105" t="s">
        <v>4683</v>
      </c>
      <c r="O128" s="90" t="s">
        <v>4683</v>
      </c>
      <c r="P128" s="190" t="s">
        <v>8878</v>
      </c>
    </row>
    <row r="129" spans="1:16" s="248" customFormat="1" x14ac:dyDescent="0.2">
      <c r="A129" s="246"/>
      <c r="B129" s="378" t="s">
        <v>9039</v>
      </c>
      <c r="C129" s="271" t="s">
        <v>1515</v>
      </c>
      <c r="D129" s="272"/>
      <c r="E129" s="272"/>
      <c r="F129" s="272"/>
      <c r="G129" s="273"/>
      <c r="H129" s="274"/>
      <c r="I129" s="275"/>
      <c r="J129" s="272"/>
      <c r="K129" s="272"/>
      <c r="L129" s="276">
        <v>30</v>
      </c>
      <c r="M129" s="277"/>
      <c r="N129" s="274"/>
      <c r="O129" s="272"/>
      <c r="P129" s="278"/>
    </row>
    <row r="130" spans="1:16" x14ac:dyDescent="0.2">
      <c r="A130" s="91">
        <v>20104006</v>
      </c>
      <c r="B130" s="92"/>
      <c r="C130" s="379" t="s">
        <v>4965</v>
      </c>
      <c r="D130" s="390"/>
      <c r="E130" s="390"/>
      <c r="F130" s="390"/>
      <c r="G130" s="390"/>
      <c r="H130" s="391"/>
      <c r="I130" s="391"/>
      <c r="J130" s="390"/>
      <c r="K130" s="390"/>
      <c r="L130" s="390"/>
      <c r="M130" s="106"/>
      <c r="N130" s="107"/>
      <c r="O130" s="106"/>
      <c r="P130" s="196"/>
    </row>
    <row r="131" spans="1:16" x14ac:dyDescent="0.2">
      <c r="A131" s="88" t="s">
        <v>7120</v>
      </c>
      <c r="B131" s="378" t="s">
        <v>9040</v>
      </c>
      <c r="C131" s="89" t="s">
        <v>7121</v>
      </c>
      <c r="D131" s="90" t="s">
        <v>4683</v>
      </c>
      <c r="E131" s="90"/>
      <c r="F131" s="90" t="s">
        <v>8377</v>
      </c>
      <c r="G131" s="82">
        <f t="shared" ref="G131:G159" si="6">VLOOKUP(IF(LEN(F131)=2,CONCATENATE(0,F131),F131),custo,2,TRUE)*IF(D131="",1,D131) - IF(VLOOKUP(A131,deflator,2,TRUE)=1,0,VLOOKUP(IF(LEN(F131)=2,CONCATENATE(0,F131),F131),custo,2,TRUE)*IF(D131="",1,D131) *VLOOKUP(A131,deflator,2,TRUE))</f>
        <v>7.6</v>
      </c>
      <c r="H131" s="105">
        <v>0</v>
      </c>
      <c r="I131" s="85">
        <f t="shared" ref="I131:I159" si="7">ROUND(IF(H131="","",VLOOKUP(A131,tab_proc,5,TRUE))*H131,3)</f>
        <v>0</v>
      </c>
      <c r="J131" s="90" t="s">
        <v>4683</v>
      </c>
      <c r="K131" s="90" t="s">
        <v>4683</v>
      </c>
      <c r="L131" s="84">
        <v>10</v>
      </c>
      <c r="M131" s="84"/>
      <c r="N131" s="105">
        <v>0</v>
      </c>
      <c r="O131" s="90">
        <v>0</v>
      </c>
      <c r="P131" s="190" t="s">
        <v>8878</v>
      </c>
    </row>
    <row r="132" spans="1:16" ht="25.5" x14ac:dyDescent="0.2">
      <c r="A132" s="88" t="s">
        <v>7122</v>
      </c>
      <c r="B132" s="378" t="s">
        <v>9041</v>
      </c>
      <c r="C132" s="89" t="s">
        <v>7123</v>
      </c>
      <c r="D132" s="90" t="s">
        <v>4683</v>
      </c>
      <c r="E132" s="90"/>
      <c r="F132" s="90" t="s">
        <v>8377</v>
      </c>
      <c r="G132" s="82">
        <f t="shared" si="6"/>
        <v>7.6</v>
      </c>
      <c r="H132" s="105">
        <v>0</v>
      </c>
      <c r="I132" s="85">
        <f t="shared" si="7"/>
        <v>0</v>
      </c>
      <c r="J132" s="90" t="s">
        <v>4683</v>
      </c>
      <c r="K132" s="90" t="s">
        <v>4683</v>
      </c>
      <c r="L132" s="84">
        <v>10</v>
      </c>
      <c r="M132" s="84"/>
      <c r="N132" s="105">
        <v>0</v>
      </c>
      <c r="O132" s="90">
        <v>0</v>
      </c>
      <c r="P132" s="190" t="s">
        <v>8878</v>
      </c>
    </row>
    <row r="133" spans="1:16" x14ac:dyDescent="0.2">
      <c r="A133" s="88" t="s">
        <v>7124</v>
      </c>
      <c r="B133" s="378" t="s">
        <v>9042</v>
      </c>
      <c r="C133" s="89" t="s">
        <v>7125</v>
      </c>
      <c r="D133" s="90" t="s">
        <v>4683</v>
      </c>
      <c r="E133" s="90"/>
      <c r="F133" s="90" t="s">
        <v>8378</v>
      </c>
      <c r="G133" s="82">
        <f t="shared" si="6"/>
        <v>22.8</v>
      </c>
      <c r="H133" s="105">
        <v>0</v>
      </c>
      <c r="I133" s="85">
        <f t="shared" si="7"/>
        <v>0</v>
      </c>
      <c r="J133" s="90" t="s">
        <v>4683</v>
      </c>
      <c r="K133" s="90" t="s">
        <v>4683</v>
      </c>
      <c r="L133" s="84">
        <v>30</v>
      </c>
      <c r="M133" s="84"/>
      <c r="N133" s="105">
        <v>0</v>
      </c>
      <c r="O133" s="90">
        <v>0</v>
      </c>
      <c r="P133" s="190" t="s">
        <v>8878</v>
      </c>
    </row>
    <row r="134" spans="1:16" x14ac:dyDescent="0.2">
      <c r="A134" s="88" t="s">
        <v>7126</v>
      </c>
      <c r="B134" s="378" t="s">
        <v>9043</v>
      </c>
      <c r="C134" s="89" t="s">
        <v>7127</v>
      </c>
      <c r="D134" s="90" t="s">
        <v>4683</v>
      </c>
      <c r="E134" s="90"/>
      <c r="F134" s="90" t="s">
        <v>8373</v>
      </c>
      <c r="G134" s="82">
        <f t="shared" si="6"/>
        <v>15.2</v>
      </c>
      <c r="H134" s="105">
        <v>0</v>
      </c>
      <c r="I134" s="85">
        <f t="shared" si="7"/>
        <v>0</v>
      </c>
      <c r="J134" s="90" t="s">
        <v>4683</v>
      </c>
      <c r="K134" s="90" t="s">
        <v>4683</v>
      </c>
      <c r="L134" s="84">
        <v>20</v>
      </c>
      <c r="M134" s="84"/>
      <c r="N134" s="105">
        <v>0</v>
      </c>
      <c r="O134" s="90">
        <v>0</v>
      </c>
      <c r="P134" s="190" t="s">
        <v>8878</v>
      </c>
    </row>
    <row r="135" spans="1:16" x14ac:dyDescent="0.2">
      <c r="A135" s="88" t="s">
        <v>7128</v>
      </c>
      <c r="B135" s="378" t="s">
        <v>9044</v>
      </c>
      <c r="C135" s="89" t="s">
        <v>7129</v>
      </c>
      <c r="D135" s="90" t="s">
        <v>4683</v>
      </c>
      <c r="E135" s="90"/>
      <c r="F135" s="90" t="s">
        <v>8374</v>
      </c>
      <c r="G135" s="82">
        <f t="shared" si="6"/>
        <v>30.4</v>
      </c>
      <c r="H135" s="105">
        <v>0</v>
      </c>
      <c r="I135" s="85">
        <f t="shared" si="7"/>
        <v>0</v>
      </c>
      <c r="J135" s="90" t="s">
        <v>4683</v>
      </c>
      <c r="K135" s="90" t="s">
        <v>4683</v>
      </c>
      <c r="L135" s="84">
        <v>40</v>
      </c>
      <c r="M135" s="84"/>
      <c r="N135" s="105">
        <v>0</v>
      </c>
      <c r="O135" s="90">
        <v>0</v>
      </c>
      <c r="P135" s="190" t="s">
        <v>8878</v>
      </c>
    </row>
    <row r="136" spans="1:16" x14ac:dyDescent="0.2">
      <c r="A136" s="88" t="s">
        <v>7132</v>
      </c>
      <c r="B136" s="378" t="s">
        <v>9045</v>
      </c>
      <c r="C136" s="89" t="s">
        <v>7133</v>
      </c>
      <c r="D136" s="90" t="s">
        <v>4683</v>
      </c>
      <c r="E136" s="90"/>
      <c r="F136" s="90" t="s">
        <v>8374</v>
      </c>
      <c r="G136" s="82">
        <f t="shared" si="6"/>
        <v>30.4</v>
      </c>
      <c r="H136" s="105">
        <v>0</v>
      </c>
      <c r="I136" s="85">
        <f t="shared" si="7"/>
        <v>0</v>
      </c>
      <c r="J136" s="90" t="s">
        <v>4683</v>
      </c>
      <c r="K136" s="90" t="s">
        <v>4683</v>
      </c>
      <c r="L136" s="84">
        <v>40</v>
      </c>
      <c r="M136" s="84"/>
      <c r="N136" s="105">
        <v>0</v>
      </c>
      <c r="O136" s="90">
        <v>0</v>
      </c>
      <c r="P136" s="190" t="s">
        <v>8878</v>
      </c>
    </row>
    <row r="137" spans="1:16" x14ac:dyDescent="0.2">
      <c r="A137" s="88" t="s">
        <v>4666</v>
      </c>
      <c r="B137" s="378" t="s">
        <v>9046</v>
      </c>
      <c r="C137" s="89" t="s">
        <v>4667</v>
      </c>
      <c r="D137" s="90" t="s">
        <v>4683</v>
      </c>
      <c r="E137" s="90"/>
      <c r="F137" s="90" t="s">
        <v>8373</v>
      </c>
      <c r="G137" s="82">
        <f t="shared" si="6"/>
        <v>15.2</v>
      </c>
      <c r="H137" s="105">
        <v>0</v>
      </c>
      <c r="I137" s="85">
        <f t="shared" si="7"/>
        <v>0</v>
      </c>
      <c r="J137" s="90">
        <v>0</v>
      </c>
      <c r="K137" s="90">
        <v>1</v>
      </c>
      <c r="L137" s="84">
        <v>20</v>
      </c>
      <c r="M137" s="84"/>
      <c r="N137" s="105">
        <v>0</v>
      </c>
      <c r="O137" s="90">
        <v>0</v>
      </c>
      <c r="P137" s="190" t="s">
        <v>8878</v>
      </c>
    </row>
    <row r="138" spans="1:16" x14ac:dyDescent="0.2">
      <c r="A138" s="88" t="s">
        <v>4668</v>
      </c>
      <c r="B138" s="378" t="s">
        <v>9047</v>
      </c>
      <c r="C138" s="89" t="s">
        <v>4669</v>
      </c>
      <c r="D138" s="90" t="s">
        <v>4683</v>
      </c>
      <c r="E138" s="90"/>
      <c r="F138" s="90" t="s">
        <v>8373</v>
      </c>
      <c r="G138" s="82">
        <f t="shared" si="6"/>
        <v>15.2</v>
      </c>
      <c r="H138" s="105">
        <v>0</v>
      </c>
      <c r="I138" s="85">
        <f t="shared" si="7"/>
        <v>0</v>
      </c>
      <c r="J138" s="90" t="s">
        <v>4683</v>
      </c>
      <c r="K138" s="90" t="s">
        <v>4683</v>
      </c>
      <c r="L138" s="84">
        <v>20</v>
      </c>
      <c r="M138" s="84"/>
      <c r="N138" s="105">
        <v>0</v>
      </c>
      <c r="O138" s="90">
        <v>0</v>
      </c>
      <c r="P138" s="190" t="s">
        <v>8878</v>
      </c>
    </row>
    <row r="139" spans="1:16" x14ac:dyDescent="0.2">
      <c r="A139" s="88" t="s">
        <v>7130</v>
      </c>
      <c r="B139" s="378" t="s">
        <v>9048</v>
      </c>
      <c r="C139" s="89" t="s">
        <v>7131</v>
      </c>
      <c r="D139" s="90" t="s">
        <v>4683</v>
      </c>
      <c r="E139" s="90"/>
      <c r="F139" s="90" t="s">
        <v>8377</v>
      </c>
      <c r="G139" s="82">
        <f t="shared" si="6"/>
        <v>7.6</v>
      </c>
      <c r="H139" s="105">
        <v>0</v>
      </c>
      <c r="I139" s="85">
        <f t="shared" si="7"/>
        <v>0</v>
      </c>
      <c r="J139" s="90" t="s">
        <v>4683</v>
      </c>
      <c r="K139" s="90" t="s">
        <v>4683</v>
      </c>
      <c r="L139" s="84">
        <v>10</v>
      </c>
      <c r="M139" s="84"/>
      <c r="N139" s="105">
        <v>0</v>
      </c>
      <c r="O139" s="90">
        <v>0</v>
      </c>
      <c r="P139" s="190" t="s">
        <v>8878</v>
      </c>
    </row>
    <row r="140" spans="1:16" x14ac:dyDescent="0.2">
      <c r="A140" s="88" t="s">
        <v>7134</v>
      </c>
      <c r="B140" s="378" t="s">
        <v>9049</v>
      </c>
      <c r="C140" s="89" t="s">
        <v>7135</v>
      </c>
      <c r="D140" s="90" t="s">
        <v>4683</v>
      </c>
      <c r="E140" s="90"/>
      <c r="F140" s="90" t="s">
        <v>8377</v>
      </c>
      <c r="G140" s="82">
        <f t="shared" si="6"/>
        <v>7.6</v>
      </c>
      <c r="H140" s="105">
        <v>0</v>
      </c>
      <c r="I140" s="85">
        <f t="shared" si="7"/>
        <v>0</v>
      </c>
      <c r="J140" s="90" t="s">
        <v>4683</v>
      </c>
      <c r="K140" s="90" t="s">
        <v>4683</v>
      </c>
      <c r="L140" s="84">
        <v>10</v>
      </c>
      <c r="M140" s="84"/>
      <c r="N140" s="105">
        <v>0</v>
      </c>
      <c r="O140" s="90">
        <v>0</v>
      </c>
      <c r="P140" s="190" t="s">
        <v>8878</v>
      </c>
    </row>
    <row r="141" spans="1:16" x14ac:dyDescent="0.2">
      <c r="A141" s="88" t="s">
        <v>7136</v>
      </c>
      <c r="B141" s="378" t="s">
        <v>9050</v>
      </c>
      <c r="C141" s="89" t="s">
        <v>7137</v>
      </c>
      <c r="D141" s="90" t="s">
        <v>4683</v>
      </c>
      <c r="E141" s="90"/>
      <c r="F141" s="90" t="s">
        <v>8380</v>
      </c>
      <c r="G141" s="82">
        <f t="shared" si="6"/>
        <v>47.5</v>
      </c>
      <c r="H141" s="105">
        <v>0</v>
      </c>
      <c r="I141" s="85">
        <f t="shared" si="7"/>
        <v>0</v>
      </c>
      <c r="J141" s="90" t="s">
        <v>4683</v>
      </c>
      <c r="K141" s="90" t="s">
        <v>4683</v>
      </c>
      <c r="L141" s="84">
        <v>64</v>
      </c>
      <c r="M141" s="84"/>
      <c r="N141" s="105">
        <v>0</v>
      </c>
      <c r="O141" s="90">
        <v>0</v>
      </c>
      <c r="P141" s="190" t="s">
        <v>8878</v>
      </c>
    </row>
    <row r="142" spans="1:16" x14ac:dyDescent="0.2">
      <c r="A142" s="88" t="s">
        <v>7138</v>
      </c>
      <c r="B142" s="378" t="s">
        <v>9051</v>
      </c>
      <c r="C142" s="89" t="s">
        <v>7139</v>
      </c>
      <c r="D142" s="90" t="s">
        <v>4683</v>
      </c>
      <c r="E142" s="90"/>
      <c r="F142" s="90" t="s">
        <v>8373</v>
      </c>
      <c r="G142" s="82">
        <f t="shared" si="6"/>
        <v>15.2</v>
      </c>
      <c r="H142" s="105">
        <v>0</v>
      </c>
      <c r="I142" s="85">
        <f t="shared" si="7"/>
        <v>0</v>
      </c>
      <c r="J142" s="90" t="s">
        <v>4683</v>
      </c>
      <c r="K142" s="90" t="s">
        <v>4683</v>
      </c>
      <c r="L142" s="84">
        <v>20</v>
      </c>
      <c r="M142" s="84"/>
      <c r="N142" s="105">
        <v>0</v>
      </c>
      <c r="O142" s="90">
        <v>0</v>
      </c>
      <c r="P142" s="190" t="s">
        <v>8878</v>
      </c>
    </row>
    <row r="143" spans="1:16" x14ac:dyDescent="0.2">
      <c r="A143" s="88" t="s">
        <v>7140</v>
      </c>
      <c r="B143" s="378" t="s">
        <v>9052</v>
      </c>
      <c r="C143" s="89" t="s">
        <v>7141</v>
      </c>
      <c r="D143" s="90" t="s">
        <v>4683</v>
      </c>
      <c r="E143" s="90"/>
      <c r="F143" s="90" t="s">
        <v>8380</v>
      </c>
      <c r="G143" s="82">
        <f t="shared" si="6"/>
        <v>47.5</v>
      </c>
      <c r="H143" s="105">
        <v>0</v>
      </c>
      <c r="I143" s="85">
        <f t="shared" si="7"/>
        <v>0</v>
      </c>
      <c r="J143" s="90" t="s">
        <v>4683</v>
      </c>
      <c r="K143" s="90" t="s">
        <v>4683</v>
      </c>
      <c r="L143" s="84">
        <v>64</v>
      </c>
      <c r="M143" s="84"/>
      <c r="N143" s="105">
        <v>0</v>
      </c>
      <c r="O143" s="90">
        <v>0</v>
      </c>
      <c r="P143" s="190" t="s">
        <v>8878</v>
      </c>
    </row>
    <row r="144" spans="1:16" x14ac:dyDescent="0.2">
      <c r="A144" s="88" t="s">
        <v>7142</v>
      </c>
      <c r="B144" s="378" t="s">
        <v>9053</v>
      </c>
      <c r="C144" s="89" t="s">
        <v>7143</v>
      </c>
      <c r="D144" s="90" t="s">
        <v>4683</v>
      </c>
      <c r="E144" s="90"/>
      <c r="F144" s="90" t="s">
        <v>8380</v>
      </c>
      <c r="G144" s="82">
        <f t="shared" si="6"/>
        <v>47.5</v>
      </c>
      <c r="H144" s="105">
        <v>0</v>
      </c>
      <c r="I144" s="85">
        <f t="shared" si="7"/>
        <v>0</v>
      </c>
      <c r="J144" s="90" t="s">
        <v>4683</v>
      </c>
      <c r="K144" s="90" t="s">
        <v>4683</v>
      </c>
      <c r="L144" s="84">
        <v>64</v>
      </c>
      <c r="M144" s="84"/>
      <c r="N144" s="105">
        <v>0</v>
      </c>
      <c r="O144" s="90">
        <v>0</v>
      </c>
      <c r="P144" s="190" t="s">
        <v>8878</v>
      </c>
    </row>
    <row r="145" spans="1:16" x14ac:dyDescent="0.2">
      <c r="A145" s="88" t="s">
        <v>7144</v>
      </c>
      <c r="B145" s="378" t="s">
        <v>9054</v>
      </c>
      <c r="C145" s="89" t="s">
        <v>7145</v>
      </c>
      <c r="D145" s="90" t="s">
        <v>4683</v>
      </c>
      <c r="E145" s="90"/>
      <c r="F145" s="90" t="s">
        <v>8381</v>
      </c>
      <c r="G145" s="82">
        <f t="shared" si="6"/>
        <v>39.9</v>
      </c>
      <c r="H145" s="105">
        <v>0</v>
      </c>
      <c r="I145" s="85">
        <f t="shared" si="7"/>
        <v>0</v>
      </c>
      <c r="J145" s="90" t="s">
        <v>4683</v>
      </c>
      <c r="K145" s="90" t="s">
        <v>4683</v>
      </c>
      <c r="L145" s="84">
        <v>54</v>
      </c>
      <c r="M145" s="84"/>
      <c r="N145" s="105">
        <v>0</v>
      </c>
      <c r="O145" s="90">
        <v>0</v>
      </c>
      <c r="P145" s="190" t="s">
        <v>8878</v>
      </c>
    </row>
    <row r="146" spans="1:16" ht="25.5" x14ac:dyDescent="0.2">
      <c r="A146" s="88" t="s">
        <v>7146</v>
      </c>
      <c r="B146" s="378" t="s">
        <v>9055</v>
      </c>
      <c r="C146" s="89" t="s">
        <v>7147</v>
      </c>
      <c r="D146" s="90" t="s">
        <v>4683</v>
      </c>
      <c r="E146" s="90"/>
      <c r="F146" s="90" t="s">
        <v>8375</v>
      </c>
      <c r="G146" s="82">
        <f t="shared" si="6"/>
        <v>95</v>
      </c>
      <c r="H146" s="105">
        <v>0</v>
      </c>
      <c r="I146" s="85">
        <f t="shared" si="7"/>
        <v>0</v>
      </c>
      <c r="J146" s="90" t="s">
        <v>4683</v>
      </c>
      <c r="K146" s="90" t="s">
        <v>4683</v>
      </c>
      <c r="L146" s="84">
        <v>128</v>
      </c>
      <c r="M146" s="84"/>
      <c r="N146" s="105">
        <v>0</v>
      </c>
      <c r="O146" s="90">
        <v>0</v>
      </c>
      <c r="P146" s="190" t="s">
        <v>8878</v>
      </c>
    </row>
    <row r="147" spans="1:16" x14ac:dyDescent="0.2">
      <c r="A147" s="88" t="s">
        <v>7148</v>
      </c>
      <c r="B147" s="378" t="s">
        <v>9056</v>
      </c>
      <c r="C147" s="89" t="s">
        <v>7149</v>
      </c>
      <c r="D147" s="90" t="s">
        <v>4683</v>
      </c>
      <c r="E147" s="90"/>
      <c r="F147" s="90" t="s">
        <v>8383</v>
      </c>
      <c r="G147" s="82">
        <f t="shared" si="6"/>
        <v>163.4</v>
      </c>
      <c r="H147" s="105">
        <v>9.2100000000000009</v>
      </c>
      <c r="I147" s="85">
        <f t="shared" si="7"/>
        <v>81.509</v>
      </c>
      <c r="J147" s="90" t="s">
        <v>4683</v>
      </c>
      <c r="K147" s="90" t="s">
        <v>4683</v>
      </c>
      <c r="L147" s="84">
        <v>325.92</v>
      </c>
      <c r="M147" s="84"/>
      <c r="N147" s="105">
        <v>0</v>
      </c>
      <c r="O147" s="90">
        <v>0</v>
      </c>
      <c r="P147" s="190" t="s">
        <v>8878</v>
      </c>
    </row>
    <row r="148" spans="1:16" x14ac:dyDescent="0.2">
      <c r="A148" s="88" t="s">
        <v>7150</v>
      </c>
      <c r="B148" s="378" t="s">
        <v>9057</v>
      </c>
      <c r="C148" s="89" t="s">
        <v>7151</v>
      </c>
      <c r="D148" s="90" t="s">
        <v>4683</v>
      </c>
      <c r="E148" s="90"/>
      <c r="F148" s="90" t="s">
        <v>8372</v>
      </c>
      <c r="G148" s="82">
        <f t="shared" si="6"/>
        <v>65.55</v>
      </c>
      <c r="H148" s="105">
        <v>0</v>
      </c>
      <c r="I148" s="85">
        <f t="shared" si="7"/>
        <v>0</v>
      </c>
      <c r="J148" s="90" t="s">
        <v>4683</v>
      </c>
      <c r="K148" s="90" t="s">
        <v>4683</v>
      </c>
      <c r="L148" s="84">
        <v>88</v>
      </c>
      <c r="M148" s="84"/>
      <c r="N148" s="105">
        <v>0</v>
      </c>
      <c r="O148" s="90">
        <v>0</v>
      </c>
      <c r="P148" s="190" t="s">
        <v>8878</v>
      </c>
    </row>
    <row r="149" spans="1:16" x14ac:dyDescent="0.2">
      <c r="A149" s="88" t="s">
        <v>7152</v>
      </c>
      <c r="B149" s="378" t="s">
        <v>9058</v>
      </c>
      <c r="C149" s="89" t="s">
        <v>7153</v>
      </c>
      <c r="D149" s="90" t="s">
        <v>4683</v>
      </c>
      <c r="E149" s="90"/>
      <c r="F149" s="90" t="s">
        <v>8374</v>
      </c>
      <c r="G149" s="82">
        <f t="shared" si="6"/>
        <v>30.4</v>
      </c>
      <c r="H149" s="105">
        <v>0</v>
      </c>
      <c r="I149" s="85">
        <f t="shared" si="7"/>
        <v>0</v>
      </c>
      <c r="J149" s="90" t="s">
        <v>4683</v>
      </c>
      <c r="K149" s="90" t="s">
        <v>4683</v>
      </c>
      <c r="L149" s="84">
        <v>40</v>
      </c>
      <c r="M149" s="84"/>
      <c r="N149" s="105">
        <v>0</v>
      </c>
      <c r="O149" s="90">
        <v>0</v>
      </c>
      <c r="P149" s="190" t="s">
        <v>8878</v>
      </c>
    </row>
    <row r="150" spans="1:16" x14ac:dyDescent="0.2">
      <c r="A150" s="88" t="s">
        <v>7154</v>
      </c>
      <c r="B150" s="378" t="s">
        <v>9059</v>
      </c>
      <c r="C150" s="89" t="s">
        <v>7155</v>
      </c>
      <c r="D150" s="90" t="s">
        <v>4683</v>
      </c>
      <c r="E150" s="90"/>
      <c r="F150" s="90" t="s">
        <v>8380</v>
      </c>
      <c r="G150" s="82">
        <f t="shared" si="6"/>
        <v>47.5</v>
      </c>
      <c r="H150" s="105">
        <v>0</v>
      </c>
      <c r="I150" s="85">
        <f t="shared" si="7"/>
        <v>0</v>
      </c>
      <c r="J150" s="90" t="s">
        <v>4683</v>
      </c>
      <c r="K150" s="90" t="s">
        <v>4683</v>
      </c>
      <c r="L150" s="84">
        <v>64</v>
      </c>
      <c r="M150" s="84"/>
      <c r="N150" s="105">
        <v>0</v>
      </c>
      <c r="O150" s="90">
        <v>0</v>
      </c>
      <c r="P150" s="190" t="s">
        <v>8878</v>
      </c>
    </row>
    <row r="151" spans="1:16" x14ac:dyDescent="0.2">
      <c r="A151" s="88" t="s">
        <v>7156</v>
      </c>
      <c r="B151" s="378" t="s">
        <v>9060</v>
      </c>
      <c r="C151" s="89" t="s">
        <v>7157</v>
      </c>
      <c r="D151" s="90" t="s">
        <v>4683</v>
      </c>
      <c r="E151" s="90"/>
      <c r="F151" s="90" t="s">
        <v>8380</v>
      </c>
      <c r="G151" s="82">
        <f t="shared" si="6"/>
        <v>47.5</v>
      </c>
      <c r="H151" s="105">
        <v>0</v>
      </c>
      <c r="I151" s="85">
        <f t="shared" si="7"/>
        <v>0</v>
      </c>
      <c r="J151" s="90" t="s">
        <v>4683</v>
      </c>
      <c r="K151" s="90" t="s">
        <v>4683</v>
      </c>
      <c r="L151" s="84">
        <v>64</v>
      </c>
      <c r="M151" s="84"/>
      <c r="N151" s="105">
        <v>0</v>
      </c>
      <c r="O151" s="90">
        <v>0</v>
      </c>
      <c r="P151" s="190" t="s">
        <v>8878</v>
      </c>
    </row>
    <row r="152" spans="1:16" x14ac:dyDescent="0.2">
      <c r="A152" s="88" t="s">
        <v>7158</v>
      </c>
      <c r="B152" s="378" t="s">
        <v>9061</v>
      </c>
      <c r="C152" s="89" t="s">
        <v>7159</v>
      </c>
      <c r="D152" s="90" t="s">
        <v>4683</v>
      </c>
      <c r="E152" s="90"/>
      <c r="F152" s="90" t="s">
        <v>8377</v>
      </c>
      <c r="G152" s="82">
        <f t="shared" si="6"/>
        <v>7.6</v>
      </c>
      <c r="H152" s="105">
        <v>0</v>
      </c>
      <c r="I152" s="85">
        <f t="shared" si="7"/>
        <v>0</v>
      </c>
      <c r="J152" s="90" t="s">
        <v>4683</v>
      </c>
      <c r="K152" s="90" t="s">
        <v>4683</v>
      </c>
      <c r="L152" s="84">
        <v>10</v>
      </c>
      <c r="M152" s="84"/>
      <c r="N152" s="105">
        <v>0</v>
      </c>
      <c r="O152" s="90">
        <v>0</v>
      </c>
      <c r="P152" s="190" t="s">
        <v>8878</v>
      </c>
    </row>
    <row r="153" spans="1:16" x14ac:dyDescent="0.2">
      <c r="A153" s="88" t="s">
        <v>4662</v>
      </c>
      <c r="B153" s="378" t="s">
        <v>9062</v>
      </c>
      <c r="C153" s="89" t="s">
        <v>4663</v>
      </c>
      <c r="D153" s="90" t="s">
        <v>4683</v>
      </c>
      <c r="E153" s="90"/>
      <c r="F153" s="90" t="s">
        <v>8379</v>
      </c>
      <c r="G153" s="82">
        <f t="shared" si="6"/>
        <v>114</v>
      </c>
      <c r="H153" s="105">
        <v>0</v>
      </c>
      <c r="I153" s="85">
        <f t="shared" si="7"/>
        <v>0</v>
      </c>
      <c r="J153" s="90" t="s">
        <v>4683</v>
      </c>
      <c r="K153" s="90" t="s">
        <v>4683</v>
      </c>
      <c r="L153" s="84">
        <v>153</v>
      </c>
      <c r="M153" s="84"/>
      <c r="N153" s="105">
        <v>0</v>
      </c>
      <c r="O153" s="90">
        <v>0</v>
      </c>
      <c r="P153" s="190" t="s">
        <v>8878</v>
      </c>
    </row>
    <row r="154" spans="1:16" x14ac:dyDescent="0.2">
      <c r="A154" s="88" t="s">
        <v>4664</v>
      </c>
      <c r="B154" s="378" t="s">
        <v>9063</v>
      </c>
      <c r="C154" s="89" t="s">
        <v>4665</v>
      </c>
      <c r="D154" s="90" t="s">
        <v>4683</v>
      </c>
      <c r="E154" s="90"/>
      <c r="F154" s="90" t="s">
        <v>8378</v>
      </c>
      <c r="G154" s="82">
        <f t="shared" si="6"/>
        <v>22.8</v>
      </c>
      <c r="H154" s="105">
        <v>0</v>
      </c>
      <c r="I154" s="85">
        <f t="shared" si="7"/>
        <v>0</v>
      </c>
      <c r="J154" s="90" t="s">
        <v>4683</v>
      </c>
      <c r="K154" s="90" t="s">
        <v>4683</v>
      </c>
      <c r="L154" s="84">
        <v>30</v>
      </c>
      <c r="M154" s="84"/>
      <c r="N154" s="105">
        <v>0</v>
      </c>
      <c r="O154" s="90">
        <v>0</v>
      </c>
      <c r="P154" s="190" t="s">
        <v>8878</v>
      </c>
    </row>
    <row r="155" spans="1:16" x14ac:dyDescent="0.2">
      <c r="A155" s="88" t="s">
        <v>7160</v>
      </c>
      <c r="B155" s="378" t="s">
        <v>9064</v>
      </c>
      <c r="C155" s="89" t="s">
        <v>7161</v>
      </c>
      <c r="D155" s="90" t="s">
        <v>4683</v>
      </c>
      <c r="E155" s="90"/>
      <c r="F155" s="90" t="s">
        <v>8389</v>
      </c>
      <c r="G155" s="82">
        <f t="shared" si="6"/>
        <v>247</v>
      </c>
      <c r="H155" s="105">
        <v>0</v>
      </c>
      <c r="I155" s="85">
        <f t="shared" si="7"/>
        <v>0</v>
      </c>
      <c r="J155" s="90" t="s">
        <v>4683</v>
      </c>
      <c r="K155" s="90" t="s">
        <v>4683</v>
      </c>
      <c r="L155" s="84">
        <v>331</v>
      </c>
      <c r="M155" s="84"/>
      <c r="N155" s="105" t="s">
        <v>4683</v>
      </c>
      <c r="O155" s="90" t="s">
        <v>4683</v>
      </c>
      <c r="P155" s="190" t="s">
        <v>8878</v>
      </c>
    </row>
    <row r="156" spans="1:16" x14ac:dyDescent="0.2">
      <c r="A156" s="88" t="s">
        <v>7162</v>
      </c>
      <c r="B156" s="378" t="s">
        <v>9065</v>
      </c>
      <c r="C156" s="89" t="s">
        <v>7163</v>
      </c>
      <c r="D156" s="90" t="s">
        <v>4683</v>
      </c>
      <c r="E156" s="90"/>
      <c r="F156" s="90" t="s">
        <v>8380</v>
      </c>
      <c r="G156" s="82">
        <f t="shared" si="6"/>
        <v>47.5</v>
      </c>
      <c r="H156" s="105">
        <v>0</v>
      </c>
      <c r="I156" s="85">
        <f t="shared" si="7"/>
        <v>0</v>
      </c>
      <c r="J156" s="90" t="s">
        <v>4683</v>
      </c>
      <c r="K156" s="90" t="s">
        <v>4683</v>
      </c>
      <c r="L156" s="84">
        <v>64</v>
      </c>
      <c r="M156" s="84"/>
      <c r="N156" s="105" t="s">
        <v>4683</v>
      </c>
      <c r="O156" s="90" t="s">
        <v>4683</v>
      </c>
      <c r="P156" s="190" t="s">
        <v>8878</v>
      </c>
    </row>
    <row r="157" spans="1:16" ht="25.5" x14ac:dyDescent="0.2">
      <c r="A157" s="88" t="s">
        <v>7164</v>
      </c>
      <c r="B157" s="378" t="s">
        <v>9066</v>
      </c>
      <c r="C157" s="89" t="s">
        <v>7165</v>
      </c>
      <c r="D157" s="90" t="s">
        <v>4683</v>
      </c>
      <c r="E157" s="90"/>
      <c r="F157" s="90" t="s">
        <v>8392</v>
      </c>
      <c r="G157" s="82">
        <f t="shared" si="6"/>
        <v>140.6</v>
      </c>
      <c r="H157" s="105">
        <v>0</v>
      </c>
      <c r="I157" s="85">
        <f t="shared" si="7"/>
        <v>0</v>
      </c>
      <c r="J157" s="90" t="s">
        <v>4683</v>
      </c>
      <c r="K157" s="90" t="s">
        <v>4683</v>
      </c>
      <c r="L157" s="84">
        <v>189</v>
      </c>
      <c r="M157" s="84"/>
      <c r="N157" s="105" t="s">
        <v>4683</v>
      </c>
      <c r="O157" s="90" t="s">
        <v>4683</v>
      </c>
      <c r="P157" s="190" t="s">
        <v>8878</v>
      </c>
    </row>
    <row r="158" spans="1:16" ht="25.5" x14ac:dyDescent="0.2">
      <c r="A158" s="88" t="s">
        <v>7166</v>
      </c>
      <c r="B158" s="378" t="s">
        <v>9067</v>
      </c>
      <c r="C158" s="89" t="s">
        <v>7167</v>
      </c>
      <c r="D158" s="90" t="s">
        <v>4683</v>
      </c>
      <c r="E158" s="90"/>
      <c r="F158" s="90" t="s">
        <v>8391</v>
      </c>
      <c r="G158" s="82">
        <f t="shared" si="6"/>
        <v>125.4</v>
      </c>
      <c r="H158" s="105">
        <v>0</v>
      </c>
      <c r="I158" s="85">
        <f t="shared" si="7"/>
        <v>0</v>
      </c>
      <c r="J158" s="90" t="s">
        <v>4683</v>
      </c>
      <c r="K158" s="90" t="s">
        <v>4683</v>
      </c>
      <c r="L158" s="84">
        <v>168</v>
      </c>
      <c r="M158" s="84"/>
      <c r="N158" s="105" t="s">
        <v>4683</v>
      </c>
      <c r="O158" s="90" t="s">
        <v>4683</v>
      </c>
      <c r="P158" s="190" t="s">
        <v>8878</v>
      </c>
    </row>
    <row r="159" spans="1:16" ht="25.5" x14ac:dyDescent="0.2">
      <c r="A159" s="108" t="s">
        <v>7168</v>
      </c>
      <c r="B159" s="378" t="s">
        <v>9068</v>
      </c>
      <c r="C159" s="109" t="s">
        <v>4661</v>
      </c>
      <c r="D159" s="110" t="s">
        <v>4683</v>
      </c>
      <c r="E159" s="110"/>
      <c r="F159" s="110" t="s">
        <v>8374</v>
      </c>
      <c r="G159" s="82">
        <f t="shared" si="6"/>
        <v>30.4</v>
      </c>
      <c r="H159" s="105">
        <v>0</v>
      </c>
      <c r="I159" s="85">
        <f t="shared" si="7"/>
        <v>0</v>
      </c>
      <c r="J159" s="110" t="s">
        <v>4683</v>
      </c>
      <c r="K159" s="110" t="s">
        <v>4683</v>
      </c>
      <c r="L159" s="84">
        <v>40</v>
      </c>
      <c r="M159" s="217"/>
      <c r="N159" s="121" t="s">
        <v>4683</v>
      </c>
      <c r="O159" s="110" t="s">
        <v>4683</v>
      </c>
      <c r="P159" s="190" t="s">
        <v>8878</v>
      </c>
    </row>
    <row r="160" spans="1:16" x14ac:dyDescent="0.2">
      <c r="A160" s="95">
        <v>20105002</v>
      </c>
      <c r="B160" s="111"/>
      <c r="C160" s="392" t="s">
        <v>4318</v>
      </c>
      <c r="D160" s="393"/>
      <c r="E160" s="393"/>
      <c r="F160" s="393"/>
      <c r="G160" s="393"/>
      <c r="H160" s="394"/>
      <c r="I160" s="394"/>
      <c r="J160" s="393"/>
      <c r="K160" s="393"/>
      <c r="L160" s="393"/>
      <c r="M160" s="112"/>
      <c r="N160" s="113"/>
      <c r="O160" s="112"/>
      <c r="P160" s="197"/>
    </row>
    <row r="161" spans="1:16" x14ac:dyDescent="0.2">
      <c r="A161" s="96" t="s">
        <v>4670</v>
      </c>
      <c r="B161" s="395" t="s">
        <v>9069</v>
      </c>
      <c r="C161" s="97" t="s">
        <v>4671</v>
      </c>
      <c r="D161" s="114" t="s">
        <v>4683</v>
      </c>
      <c r="E161" s="114"/>
      <c r="F161" s="114" t="s">
        <v>8362</v>
      </c>
      <c r="G161" s="82">
        <f>VLOOKUP(IF(LEN(F161)=2,CONCATENATE(0,F161),F161),custo,2,TRUE)*IF(D161="",1,D161) - IF(VLOOKUP(A161,deflator,2,TRUE)=1,0,VLOOKUP(IF(LEN(F161)=2,CONCATENATE(0,F161),F161),custo,2,TRUE)*IF(D161="",1,D161) *VLOOKUP(A161,deflator,2,TRUE))</f>
        <v>744.8</v>
      </c>
      <c r="H161" s="105">
        <v>0</v>
      </c>
      <c r="I161" s="85">
        <f>ROUND(IF(H161="","",VLOOKUP(A161,tab_proc,5,TRUE))*H161,3)</f>
        <v>0</v>
      </c>
      <c r="J161" s="114" t="s">
        <v>4683</v>
      </c>
      <c r="K161" s="114" t="s">
        <v>4683</v>
      </c>
      <c r="L161" s="84">
        <v>998</v>
      </c>
      <c r="M161" s="218"/>
      <c r="N161" s="120">
        <v>0</v>
      </c>
      <c r="O161" s="114">
        <v>0</v>
      </c>
      <c r="P161" s="190" t="s">
        <v>8878</v>
      </c>
    </row>
    <row r="162" spans="1:16" x14ac:dyDescent="0.2">
      <c r="A162" s="108" t="s">
        <v>4672</v>
      </c>
      <c r="B162" s="395" t="s">
        <v>9070</v>
      </c>
      <c r="C162" s="109" t="s">
        <v>4673</v>
      </c>
      <c r="D162" s="110" t="s">
        <v>4683</v>
      </c>
      <c r="E162" s="110"/>
      <c r="F162" s="110" t="s">
        <v>8386</v>
      </c>
      <c r="G162" s="82">
        <f>VLOOKUP(IF(LEN(F162)=2,CONCATENATE(0,F162),F162),custo,2,TRUE)*IF(D162="",1,D162) - IF(VLOOKUP(A162,deflator,2,TRUE)=1,0,VLOOKUP(IF(LEN(F162)=2,CONCATENATE(0,F162),F162),custo,2,TRUE)*IF(D162="",1,D162) *VLOOKUP(A162,deflator,2,TRUE))</f>
        <v>387.6</v>
      </c>
      <c r="H162" s="105">
        <v>0</v>
      </c>
      <c r="I162" s="85">
        <f>ROUND(IF(H162="","",VLOOKUP(A162,tab_proc,5,TRUE))*H162,3)</f>
        <v>0</v>
      </c>
      <c r="J162" s="110" t="s">
        <v>4683</v>
      </c>
      <c r="K162" s="110" t="s">
        <v>4683</v>
      </c>
      <c r="L162" s="84">
        <v>520</v>
      </c>
      <c r="M162" s="217"/>
      <c r="N162" s="121">
        <v>0</v>
      </c>
      <c r="O162" s="110">
        <v>0</v>
      </c>
      <c r="P162" s="190" t="s">
        <v>8878</v>
      </c>
    </row>
    <row r="163" spans="1:16" x14ac:dyDescent="0.2">
      <c r="A163" s="115">
        <v>20200005</v>
      </c>
      <c r="B163" s="445" t="s">
        <v>9071</v>
      </c>
      <c r="C163" s="446" t="s">
        <v>4966</v>
      </c>
      <c r="D163" s="458"/>
      <c r="E163" s="458"/>
      <c r="F163" s="458"/>
      <c r="G163" s="458"/>
      <c r="H163" s="459"/>
      <c r="I163" s="459"/>
      <c r="J163" s="458"/>
      <c r="K163" s="458"/>
      <c r="L163" s="458"/>
      <c r="M163" s="116"/>
      <c r="N163" s="117"/>
      <c r="O163" s="116"/>
      <c r="P163" s="198"/>
    </row>
    <row r="164" spans="1:16" x14ac:dyDescent="0.2">
      <c r="A164" s="95">
        <v>20201001</v>
      </c>
      <c r="B164" s="111"/>
      <c r="C164" s="392" t="s">
        <v>4962</v>
      </c>
      <c r="D164" s="396"/>
      <c r="E164" s="396"/>
      <c r="F164" s="396"/>
      <c r="G164" s="396"/>
      <c r="H164" s="397"/>
      <c r="I164" s="397"/>
      <c r="J164" s="396"/>
      <c r="K164" s="396"/>
      <c r="L164" s="396"/>
      <c r="M164" s="118"/>
      <c r="N164" s="119"/>
      <c r="O164" s="118"/>
      <c r="P164" s="199"/>
    </row>
    <row r="165" spans="1:16" ht="25.5" x14ac:dyDescent="0.2">
      <c r="A165" s="96" t="s">
        <v>4674</v>
      </c>
      <c r="B165" s="388" t="s">
        <v>9072</v>
      </c>
      <c r="C165" s="97" t="s">
        <v>4675</v>
      </c>
      <c r="D165" s="114" t="s">
        <v>4683</v>
      </c>
      <c r="E165" s="114"/>
      <c r="F165" s="114" t="s">
        <v>8366</v>
      </c>
      <c r="G165" s="82">
        <f t="shared" ref="G165:G176" si="8">VLOOKUP(IF(LEN(F165)=2,CONCATENATE(0,F165),F165),custo,2,TRUE)*IF(D165="",1,D165) - IF(VLOOKUP(A165,deflator,2,TRUE)=1,0,VLOOKUP(IF(LEN(F165)=2,CONCATENATE(0,F165),F165),custo,2,TRUE)*IF(D165="",1,D165) *VLOOKUP(A165,deflator,2,TRUE))</f>
        <v>1662.5</v>
      </c>
      <c r="H165" s="105">
        <v>0</v>
      </c>
      <c r="I165" s="85">
        <f t="shared" ref="I165:I176" si="9">ROUND(IF(H165="","",VLOOKUP(A165,tab_proc,5,TRUE))*H165,3)</f>
        <v>0</v>
      </c>
      <c r="J165" s="114" t="s">
        <v>4683</v>
      </c>
      <c r="K165" s="114" t="s">
        <v>4683</v>
      </c>
      <c r="L165" s="84">
        <v>2225</v>
      </c>
      <c r="M165" s="218"/>
      <c r="N165" s="120">
        <v>0</v>
      </c>
      <c r="O165" s="114">
        <v>0</v>
      </c>
      <c r="P165" s="190" t="s">
        <v>8878</v>
      </c>
    </row>
    <row r="166" spans="1:16" x14ac:dyDescent="0.2">
      <c r="A166" s="88" t="s">
        <v>6327</v>
      </c>
      <c r="B166" s="388" t="s">
        <v>9073</v>
      </c>
      <c r="C166" s="89" t="s">
        <v>8746</v>
      </c>
      <c r="D166" s="90" t="s">
        <v>4683</v>
      </c>
      <c r="E166" s="90"/>
      <c r="F166" s="90" t="s">
        <v>8381</v>
      </c>
      <c r="G166" s="82">
        <f t="shared" si="8"/>
        <v>39.9</v>
      </c>
      <c r="H166" s="105">
        <v>0</v>
      </c>
      <c r="I166" s="85">
        <f t="shared" si="9"/>
        <v>0</v>
      </c>
      <c r="J166" s="90" t="s">
        <v>4683</v>
      </c>
      <c r="K166" s="90" t="s">
        <v>4683</v>
      </c>
      <c r="L166" s="84">
        <v>54</v>
      </c>
      <c r="M166" s="84"/>
      <c r="N166" s="105">
        <v>0</v>
      </c>
      <c r="O166" s="90">
        <v>0</v>
      </c>
      <c r="P166" s="190" t="s">
        <v>8878</v>
      </c>
    </row>
    <row r="167" spans="1:16" x14ac:dyDescent="0.2">
      <c r="A167" s="88" t="s">
        <v>6340</v>
      </c>
      <c r="B167" s="388" t="s">
        <v>9074</v>
      </c>
      <c r="C167" s="89" t="s">
        <v>6341</v>
      </c>
      <c r="D167" s="90" t="s">
        <v>4683</v>
      </c>
      <c r="E167" s="90"/>
      <c r="F167" s="90" t="s">
        <v>8374</v>
      </c>
      <c r="G167" s="82">
        <f t="shared" si="8"/>
        <v>30.4</v>
      </c>
      <c r="H167" s="105">
        <v>0</v>
      </c>
      <c r="I167" s="85">
        <f t="shared" si="9"/>
        <v>0</v>
      </c>
      <c r="J167" s="90" t="s">
        <v>4683</v>
      </c>
      <c r="K167" s="90" t="s">
        <v>4683</v>
      </c>
      <c r="L167" s="84">
        <v>40</v>
      </c>
      <c r="M167" s="84"/>
      <c r="N167" s="105">
        <v>0</v>
      </c>
      <c r="O167" s="90">
        <v>0</v>
      </c>
      <c r="P167" s="190" t="s">
        <v>8878</v>
      </c>
    </row>
    <row r="168" spans="1:16" ht="25.5" x14ac:dyDescent="0.2">
      <c r="A168" s="88" t="s">
        <v>6330</v>
      </c>
      <c r="B168" s="388" t="s">
        <v>9075</v>
      </c>
      <c r="C168" s="89" t="s">
        <v>6331</v>
      </c>
      <c r="D168" s="90" t="s">
        <v>4683</v>
      </c>
      <c r="E168" s="90"/>
      <c r="F168" s="90" t="s">
        <v>8374</v>
      </c>
      <c r="G168" s="82">
        <f t="shared" si="8"/>
        <v>30.4</v>
      </c>
      <c r="H168" s="105">
        <v>0</v>
      </c>
      <c r="I168" s="85">
        <f t="shared" si="9"/>
        <v>0</v>
      </c>
      <c r="J168" s="90" t="s">
        <v>4683</v>
      </c>
      <c r="K168" s="90" t="s">
        <v>4683</v>
      </c>
      <c r="L168" s="84">
        <v>40</v>
      </c>
      <c r="M168" s="84"/>
      <c r="N168" s="105">
        <v>0</v>
      </c>
      <c r="O168" s="90">
        <v>0</v>
      </c>
      <c r="P168" s="190" t="s">
        <v>8878</v>
      </c>
    </row>
    <row r="169" spans="1:16" x14ac:dyDescent="0.2">
      <c r="A169" s="88" t="s">
        <v>6328</v>
      </c>
      <c r="B169" s="388" t="s">
        <v>9076</v>
      </c>
      <c r="C169" s="89" t="s">
        <v>6329</v>
      </c>
      <c r="D169" s="90" t="s">
        <v>4683</v>
      </c>
      <c r="E169" s="90"/>
      <c r="F169" s="90" t="s">
        <v>8372</v>
      </c>
      <c r="G169" s="82">
        <f t="shared" si="8"/>
        <v>65.55</v>
      </c>
      <c r="H169" s="105">
        <v>0</v>
      </c>
      <c r="I169" s="85">
        <f t="shared" si="9"/>
        <v>0</v>
      </c>
      <c r="J169" s="90" t="s">
        <v>4683</v>
      </c>
      <c r="K169" s="90" t="s">
        <v>4683</v>
      </c>
      <c r="L169" s="84">
        <v>88</v>
      </c>
      <c r="M169" s="84"/>
      <c r="N169" s="105">
        <v>0</v>
      </c>
      <c r="O169" s="90">
        <v>0</v>
      </c>
      <c r="P169" s="190" t="s">
        <v>8878</v>
      </c>
    </row>
    <row r="170" spans="1:16" x14ac:dyDescent="0.2">
      <c r="A170" s="88" t="s">
        <v>6342</v>
      </c>
      <c r="B170" s="388" t="s">
        <v>9077</v>
      </c>
      <c r="C170" s="89" t="s">
        <v>6343</v>
      </c>
      <c r="D170" s="90" t="s">
        <v>4683</v>
      </c>
      <c r="E170" s="90"/>
      <c r="F170" s="90" t="s">
        <v>8381</v>
      </c>
      <c r="G170" s="82">
        <f t="shared" si="8"/>
        <v>39.9</v>
      </c>
      <c r="H170" s="105">
        <v>0</v>
      </c>
      <c r="I170" s="85">
        <f t="shared" si="9"/>
        <v>0</v>
      </c>
      <c r="J170" s="90" t="s">
        <v>4683</v>
      </c>
      <c r="K170" s="90" t="s">
        <v>4683</v>
      </c>
      <c r="L170" s="84">
        <v>54</v>
      </c>
      <c r="M170" s="84"/>
      <c r="N170" s="105">
        <v>0</v>
      </c>
      <c r="O170" s="90">
        <v>0</v>
      </c>
      <c r="P170" s="190" t="s">
        <v>8878</v>
      </c>
    </row>
    <row r="171" spans="1:16" x14ac:dyDescent="0.2">
      <c r="A171" s="88" t="s">
        <v>6344</v>
      </c>
      <c r="B171" s="388" t="s">
        <v>9078</v>
      </c>
      <c r="C171" s="89" t="s">
        <v>6345</v>
      </c>
      <c r="D171" s="90" t="s">
        <v>4683</v>
      </c>
      <c r="E171" s="90"/>
      <c r="F171" s="90" t="s">
        <v>8372</v>
      </c>
      <c r="G171" s="82">
        <f t="shared" si="8"/>
        <v>65.55</v>
      </c>
      <c r="H171" s="105">
        <v>0</v>
      </c>
      <c r="I171" s="85">
        <f t="shared" si="9"/>
        <v>0</v>
      </c>
      <c r="J171" s="90" t="s">
        <v>4683</v>
      </c>
      <c r="K171" s="90" t="s">
        <v>4683</v>
      </c>
      <c r="L171" s="84">
        <v>88</v>
      </c>
      <c r="M171" s="84"/>
      <c r="N171" s="105">
        <v>0</v>
      </c>
      <c r="O171" s="90">
        <v>0</v>
      </c>
      <c r="P171" s="190" t="s">
        <v>8878</v>
      </c>
    </row>
    <row r="172" spans="1:16" x14ac:dyDescent="0.2">
      <c r="A172" s="88" t="s">
        <v>6346</v>
      </c>
      <c r="B172" s="388" t="s">
        <v>9079</v>
      </c>
      <c r="C172" s="89" t="s">
        <v>6347</v>
      </c>
      <c r="D172" s="90" t="s">
        <v>4683</v>
      </c>
      <c r="E172" s="90"/>
      <c r="F172" s="90" t="s">
        <v>8371</v>
      </c>
      <c r="G172" s="82">
        <f t="shared" si="8"/>
        <v>83.6</v>
      </c>
      <c r="H172" s="105">
        <v>0</v>
      </c>
      <c r="I172" s="85">
        <f t="shared" si="9"/>
        <v>0</v>
      </c>
      <c r="J172" s="90" t="s">
        <v>4683</v>
      </c>
      <c r="K172" s="90" t="s">
        <v>4683</v>
      </c>
      <c r="L172" s="84">
        <v>112</v>
      </c>
      <c r="M172" s="84"/>
      <c r="N172" s="105">
        <v>0</v>
      </c>
      <c r="O172" s="90">
        <v>0</v>
      </c>
      <c r="P172" s="190" t="s">
        <v>8878</v>
      </c>
    </row>
    <row r="173" spans="1:16" ht="25.5" x14ac:dyDescent="0.2">
      <c r="A173" s="88" t="s">
        <v>6332</v>
      </c>
      <c r="B173" s="388" t="s">
        <v>9080</v>
      </c>
      <c r="C173" s="89" t="s">
        <v>6333</v>
      </c>
      <c r="D173" s="90" t="s">
        <v>4683</v>
      </c>
      <c r="E173" s="90"/>
      <c r="F173" s="90" t="s">
        <v>8380</v>
      </c>
      <c r="G173" s="82">
        <f t="shared" si="8"/>
        <v>47.5</v>
      </c>
      <c r="H173" s="105">
        <v>0</v>
      </c>
      <c r="I173" s="85">
        <f t="shared" si="9"/>
        <v>0</v>
      </c>
      <c r="J173" s="90" t="s">
        <v>4683</v>
      </c>
      <c r="K173" s="90" t="s">
        <v>4683</v>
      </c>
      <c r="L173" s="84">
        <v>64</v>
      </c>
      <c r="M173" s="84"/>
      <c r="N173" s="105">
        <v>0</v>
      </c>
      <c r="O173" s="90">
        <v>0</v>
      </c>
      <c r="P173" s="190" t="s">
        <v>8878</v>
      </c>
    </row>
    <row r="174" spans="1:16" x14ac:dyDescent="0.2">
      <c r="A174" s="88" t="s">
        <v>6334</v>
      </c>
      <c r="B174" s="388" t="s">
        <v>9081</v>
      </c>
      <c r="C174" s="89" t="s">
        <v>6335</v>
      </c>
      <c r="D174" s="90" t="s">
        <v>4683</v>
      </c>
      <c r="E174" s="90"/>
      <c r="F174" s="90" t="s">
        <v>8380</v>
      </c>
      <c r="G174" s="82">
        <f t="shared" si="8"/>
        <v>47.5</v>
      </c>
      <c r="H174" s="105">
        <v>0</v>
      </c>
      <c r="I174" s="85">
        <f t="shared" si="9"/>
        <v>0</v>
      </c>
      <c r="J174" s="90" t="s">
        <v>4683</v>
      </c>
      <c r="K174" s="90" t="s">
        <v>4683</v>
      </c>
      <c r="L174" s="84">
        <v>64</v>
      </c>
      <c r="M174" s="84"/>
      <c r="N174" s="105">
        <v>0</v>
      </c>
      <c r="O174" s="90">
        <v>0</v>
      </c>
      <c r="P174" s="190" t="s">
        <v>8878</v>
      </c>
    </row>
    <row r="175" spans="1:16" x14ac:dyDescent="0.2">
      <c r="A175" s="88" t="s">
        <v>6336</v>
      </c>
      <c r="B175" s="388" t="s">
        <v>9082</v>
      </c>
      <c r="C175" s="89" t="s">
        <v>6337</v>
      </c>
      <c r="D175" s="90" t="s">
        <v>4683</v>
      </c>
      <c r="E175" s="90"/>
      <c r="F175" s="90" t="s">
        <v>8366</v>
      </c>
      <c r="G175" s="82">
        <f t="shared" si="8"/>
        <v>1662.5</v>
      </c>
      <c r="H175" s="105">
        <v>0</v>
      </c>
      <c r="I175" s="85">
        <f t="shared" si="9"/>
        <v>0</v>
      </c>
      <c r="J175" s="90" t="s">
        <v>4683</v>
      </c>
      <c r="K175" s="90" t="s">
        <v>4683</v>
      </c>
      <c r="L175" s="84">
        <v>2225</v>
      </c>
      <c r="M175" s="84"/>
      <c r="N175" s="105">
        <v>0</v>
      </c>
      <c r="O175" s="90">
        <v>0</v>
      </c>
      <c r="P175" s="190" t="s">
        <v>8878</v>
      </c>
    </row>
    <row r="176" spans="1:16" ht="25.5" x14ac:dyDescent="0.2">
      <c r="A176" s="108" t="s">
        <v>6338</v>
      </c>
      <c r="B176" s="388" t="s">
        <v>9083</v>
      </c>
      <c r="C176" s="109" t="s">
        <v>6339</v>
      </c>
      <c r="D176" s="110" t="s">
        <v>4683</v>
      </c>
      <c r="E176" s="110"/>
      <c r="F176" s="110" t="s">
        <v>8375</v>
      </c>
      <c r="G176" s="82">
        <f t="shared" si="8"/>
        <v>95</v>
      </c>
      <c r="H176" s="105">
        <v>0</v>
      </c>
      <c r="I176" s="85">
        <f t="shared" si="9"/>
        <v>0</v>
      </c>
      <c r="J176" s="110">
        <v>0</v>
      </c>
      <c r="K176" s="110" t="s">
        <v>4684</v>
      </c>
      <c r="L176" s="84">
        <v>128</v>
      </c>
      <c r="M176" s="217"/>
      <c r="N176" s="121">
        <v>0</v>
      </c>
      <c r="O176" s="110">
        <v>0</v>
      </c>
      <c r="P176" s="190" t="s">
        <v>8878</v>
      </c>
    </row>
    <row r="177" spans="1:16" x14ac:dyDescent="0.2">
      <c r="A177" s="95">
        <v>20202008</v>
      </c>
      <c r="B177" s="111"/>
      <c r="C177" s="392" t="s">
        <v>4963</v>
      </c>
      <c r="D177" s="396"/>
      <c r="E177" s="396"/>
      <c r="F177" s="396"/>
      <c r="G177" s="396"/>
      <c r="H177" s="397"/>
      <c r="I177" s="397"/>
      <c r="J177" s="396"/>
      <c r="K177" s="396"/>
      <c r="L177" s="396"/>
      <c r="M177" s="118"/>
      <c r="N177" s="119"/>
      <c r="O177" s="118"/>
      <c r="P177" s="199"/>
    </row>
    <row r="178" spans="1:16" x14ac:dyDescent="0.2">
      <c r="A178" s="96" t="s">
        <v>6348</v>
      </c>
      <c r="B178" s="388" t="s">
        <v>9084</v>
      </c>
      <c r="C178" s="97" t="s">
        <v>6349</v>
      </c>
      <c r="D178" s="114" t="s">
        <v>4683</v>
      </c>
      <c r="E178" s="114"/>
      <c r="F178" s="114" t="s">
        <v>8373</v>
      </c>
      <c r="G178" s="82">
        <f t="shared" ref="G178:G183" si="10">VLOOKUP(IF(LEN(F178)=2,CONCATENATE(0,F178),F178),custo,2,TRUE)*IF(D178="",1,D178) - IF(VLOOKUP(A178,deflator,2,TRUE)=1,0,VLOOKUP(IF(LEN(F178)=2,CONCATENATE(0,F178),F178),custo,2,TRUE)*IF(D178="",1,D178) *VLOOKUP(A178,deflator,2,TRUE))</f>
        <v>15.2</v>
      </c>
      <c r="H178" s="120">
        <v>1.74</v>
      </c>
      <c r="I178" s="85">
        <f t="shared" ref="I178:I183" si="11">ROUND(IF(H178="","",VLOOKUP(A178,tab_proc,5,TRUE))*H178,3)</f>
        <v>15.398999999999999</v>
      </c>
      <c r="J178" s="114" t="s">
        <v>4683</v>
      </c>
      <c r="K178" s="114" t="s">
        <v>4683</v>
      </c>
      <c r="L178" s="84">
        <v>40.01</v>
      </c>
      <c r="M178" s="218"/>
      <c r="N178" s="120">
        <v>0</v>
      </c>
      <c r="O178" s="114">
        <v>0</v>
      </c>
      <c r="P178" s="190" t="s">
        <v>8878</v>
      </c>
    </row>
    <row r="179" spans="1:16" x14ac:dyDescent="0.2">
      <c r="A179" s="88" t="s">
        <v>6350</v>
      </c>
      <c r="B179" s="388" t="s">
        <v>9085</v>
      </c>
      <c r="C179" s="89" t="s">
        <v>6351</v>
      </c>
      <c r="D179" s="90" t="s">
        <v>4683</v>
      </c>
      <c r="E179" s="90"/>
      <c r="F179" s="90" t="s">
        <v>8377</v>
      </c>
      <c r="G179" s="82">
        <f t="shared" si="10"/>
        <v>7.6</v>
      </c>
      <c r="H179" s="105">
        <v>0</v>
      </c>
      <c r="I179" s="85">
        <f t="shared" si="11"/>
        <v>0</v>
      </c>
      <c r="J179" s="90" t="s">
        <v>4683</v>
      </c>
      <c r="K179" s="90" t="s">
        <v>4683</v>
      </c>
      <c r="L179" s="84">
        <v>10</v>
      </c>
      <c r="M179" s="84"/>
      <c r="N179" s="105">
        <v>0</v>
      </c>
      <c r="O179" s="90">
        <v>0</v>
      </c>
      <c r="P179" s="190" t="s">
        <v>8878</v>
      </c>
    </row>
    <row r="180" spans="1:16" x14ac:dyDescent="0.2">
      <c r="A180" s="88" t="s">
        <v>6358</v>
      </c>
      <c r="B180" s="388" t="s">
        <v>9086</v>
      </c>
      <c r="C180" s="89" t="s">
        <v>6359</v>
      </c>
      <c r="D180" s="90" t="s">
        <v>4683</v>
      </c>
      <c r="E180" s="90"/>
      <c r="F180" s="90" t="s">
        <v>8381</v>
      </c>
      <c r="G180" s="82">
        <f t="shared" si="10"/>
        <v>39.9</v>
      </c>
      <c r="H180" s="105">
        <v>0</v>
      </c>
      <c r="I180" s="85">
        <f t="shared" si="11"/>
        <v>0</v>
      </c>
      <c r="J180" s="90">
        <v>0</v>
      </c>
      <c r="K180" s="90" t="s">
        <v>4684</v>
      </c>
      <c r="L180" s="84">
        <v>54</v>
      </c>
      <c r="M180" s="84"/>
      <c r="N180" s="105">
        <v>0</v>
      </c>
      <c r="O180" s="90">
        <v>0</v>
      </c>
      <c r="P180" s="190" t="s">
        <v>8878</v>
      </c>
    </row>
    <row r="181" spans="1:16" x14ac:dyDescent="0.2">
      <c r="A181" s="88" t="s">
        <v>6352</v>
      </c>
      <c r="B181" s="388" t="s">
        <v>9087</v>
      </c>
      <c r="C181" s="89" t="s">
        <v>6353</v>
      </c>
      <c r="D181" s="90" t="s">
        <v>4683</v>
      </c>
      <c r="E181" s="90"/>
      <c r="F181" s="90" t="s">
        <v>8374</v>
      </c>
      <c r="G181" s="82">
        <f t="shared" si="10"/>
        <v>30.4</v>
      </c>
      <c r="H181" s="105">
        <v>0</v>
      </c>
      <c r="I181" s="85">
        <f t="shared" si="11"/>
        <v>0</v>
      </c>
      <c r="J181" s="90" t="s">
        <v>4683</v>
      </c>
      <c r="K181" s="90" t="s">
        <v>4683</v>
      </c>
      <c r="L181" s="84">
        <v>40</v>
      </c>
      <c r="M181" s="84"/>
      <c r="N181" s="105" t="s">
        <v>4683</v>
      </c>
      <c r="O181" s="90" t="s">
        <v>4683</v>
      </c>
      <c r="P181" s="190" t="s">
        <v>8878</v>
      </c>
    </row>
    <row r="182" spans="1:16" x14ac:dyDescent="0.2">
      <c r="A182" s="88" t="s">
        <v>6354</v>
      </c>
      <c r="B182" s="388" t="s">
        <v>9088</v>
      </c>
      <c r="C182" s="89" t="s">
        <v>6355</v>
      </c>
      <c r="D182" s="90" t="s">
        <v>4683</v>
      </c>
      <c r="E182" s="90"/>
      <c r="F182" s="90" t="s">
        <v>8382</v>
      </c>
      <c r="G182" s="82">
        <f t="shared" si="10"/>
        <v>323</v>
      </c>
      <c r="H182" s="105">
        <v>32</v>
      </c>
      <c r="I182" s="85">
        <f t="shared" si="11"/>
        <v>283.2</v>
      </c>
      <c r="J182" s="90" t="s">
        <v>4683</v>
      </c>
      <c r="K182" s="90" t="s">
        <v>4683</v>
      </c>
      <c r="L182" s="84">
        <v>801</v>
      </c>
      <c r="M182" s="84"/>
      <c r="N182" s="105" t="s">
        <v>4683</v>
      </c>
      <c r="O182" s="90" t="s">
        <v>4683</v>
      </c>
      <c r="P182" s="190" t="s">
        <v>8878</v>
      </c>
    </row>
    <row r="183" spans="1:16" x14ac:dyDescent="0.2">
      <c r="A183" s="108" t="s">
        <v>6356</v>
      </c>
      <c r="B183" s="388" t="s">
        <v>9089</v>
      </c>
      <c r="C183" s="109" t="s">
        <v>6357</v>
      </c>
      <c r="D183" s="110" t="s">
        <v>4683</v>
      </c>
      <c r="E183" s="110"/>
      <c r="F183" s="110" t="s">
        <v>8381</v>
      </c>
      <c r="G183" s="82">
        <f t="shared" si="10"/>
        <v>39.9</v>
      </c>
      <c r="H183" s="121">
        <v>8.26</v>
      </c>
      <c r="I183" s="85">
        <f t="shared" si="11"/>
        <v>73.100999999999999</v>
      </c>
      <c r="J183" s="110" t="s">
        <v>4683</v>
      </c>
      <c r="K183" s="110" t="s">
        <v>4683</v>
      </c>
      <c r="L183" s="84">
        <v>148.99</v>
      </c>
      <c r="M183" s="217"/>
      <c r="N183" s="121">
        <v>0</v>
      </c>
      <c r="O183" s="110">
        <v>0</v>
      </c>
      <c r="P183" s="190" t="s">
        <v>8878</v>
      </c>
    </row>
    <row r="184" spans="1:16" x14ac:dyDescent="0.2">
      <c r="A184" s="95">
        <v>20203004</v>
      </c>
      <c r="B184" s="111"/>
      <c r="C184" s="392" t="s">
        <v>4967</v>
      </c>
      <c r="D184" s="396"/>
      <c r="E184" s="396"/>
      <c r="F184" s="396"/>
      <c r="G184" s="396"/>
      <c r="H184" s="397"/>
      <c r="I184" s="397"/>
      <c r="J184" s="396"/>
      <c r="K184" s="396"/>
      <c r="L184" s="396"/>
      <c r="M184" s="118"/>
      <c r="N184" s="119"/>
      <c r="O184" s="118"/>
      <c r="P184" s="199"/>
    </row>
    <row r="185" spans="1:16" x14ac:dyDescent="0.2">
      <c r="A185" s="96" t="s">
        <v>6364</v>
      </c>
      <c r="B185" s="388" t="s">
        <v>9090</v>
      </c>
      <c r="C185" s="97" t="s">
        <v>7927</v>
      </c>
      <c r="D185" s="114" t="s">
        <v>4683</v>
      </c>
      <c r="E185" s="114"/>
      <c r="F185" s="114" t="s">
        <v>8373</v>
      </c>
      <c r="G185" s="82">
        <f>VLOOKUP(IF(LEN(F185)=2,CONCATENATE(0,F185),F185),custo,2,TRUE)*IF(D185="",1,D185) - IF(VLOOKUP(A185,deflator,2,TRUE)=1,0,VLOOKUP(IF(LEN(F185)=2,CONCATENATE(0,F185),F185),custo,2,TRUE)*IF(D185="",1,D185) *VLOOKUP(A185,deflator,2,TRUE))</f>
        <v>15.2</v>
      </c>
      <c r="H185" s="120">
        <v>0.3</v>
      </c>
      <c r="I185" s="85">
        <f>ROUND(IF(H185="","",VLOOKUP(A185,tab_proc,5,TRUE))*H185,3)</f>
        <v>2.6549999999999998</v>
      </c>
      <c r="J185" s="114" t="s">
        <v>4683</v>
      </c>
      <c r="K185" s="114" t="s">
        <v>4683</v>
      </c>
      <c r="L185" s="84">
        <v>25.06</v>
      </c>
      <c r="M185" s="218"/>
      <c r="N185" s="120" t="s">
        <v>4683</v>
      </c>
      <c r="O185" s="114" t="s">
        <v>4683</v>
      </c>
      <c r="P185" s="190" t="s">
        <v>8878</v>
      </c>
    </row>
    <row r="186" spans="1:16" x14ac:dyDescent="0.2">
      <c r="A186" s="88" t="s">
        <v>6360</v>
      </c>
      <c r="B186" s="388" t="s">
        <v>9091</v>
      </c>
      <c r="C186" s="89" t="s">
        <v>6361</v>
      </c>
      <c r="D186" s="90" t="s">
        <v>4683</v>
      </c>
      <c r="E186" s="90"/>
      <c r="F186" s="90" t="s">
        <v>8373</v>
      </c>
      <c r="G186" s="82">
        <f>VLOOKUP(IF(LEN(F186)=2,CONCATENATE(0,F186),F186),custo,2,TRUE)*IF(D186="",1,D186) - IF(VLOOKUP(A186,deflator,2,TRUE)=1,0,VLOOKUP(IF(LEN(F186)=2,CONCATENATE(0,F186),F186),custo,2,TRUE)*IF(D186="",1,D186) *VLOOKUP(A186,deflator,2,TRUE))</f>
        <v>15.2</v>
      </c>
      <c r="H186" s="105">
        <v>0.44</v>
      </c>
      <c r="I186" s="85">
        <f>ROUND(IF(H186="","",VLOOKUP(A186,tab_proc,5,TRUE))*H186,3)</f>
        <v>3.8940000000000001</v>
      </c>
      <c r="J186" s="90" t="s">
        <v>4683</v>
      </c>
      <c r="K186" s="90" t="s">
        <v>4683</v>
      </c>
      <c r="L186" s="84">
        <v>23.45</v>
      </c>
      <c r="M186" s="84"/>
      <c r="N186" s="105">
        <v>0</v>
      </c>
      <c r="O186" s="90">
        <v>0</v>
      </c>
      <c r="P186" s="190" t="s">
        <v>8878</v>
      </c>
    </row>
    <row r="187" spans="1:16" ht="25.5" x14ac:dyDescent="0.2">
      <c r="A187" s="88" t="s">
        <v>6362</v>
      </c>
      <c r="B187" s="388" t="s">
        <v>9092</v>
      </c>
      <c r="C187" s="89" t="s">
        <v>6363</v>
      </c>
      <c r="D187" s="90" t="s">
        <v>4683</v>
      </c>
      <c r="E187" s="90"/>
      <c r="F187" s="90" t="s">
        <v>8378</v>
      </c>
      <c r="G187" s="82">
        <f>VLOOKUP(IF(LEN(F187)=2,CONCATENATE(0,F187),F187),custo,2,TRUE)*IF(D187="",1,D187) - IF(VLOOKUP(A187,deflator,2,TRUE)=1,0,VLOOKUP(IF(LEN(F187)=2,CONCATENATE(0,F187),F187),custo,2,TRUE)*IF(D187="",1,D187) *VLOOKUP(A187,deflator,2,TRUE))</f>
        <v>22.8</v>
      </c>
      <c r="H187" s="105">
        <v>0</v>
      </c>
      <c r="I187" s="85">
        <f>ROUND(IF(H187="","",VLOOKUP(A187,tab_proc,5,TRUE))*H187,3)</f>
        <v>0</v>
      </c>
      <c r="J187" s="90" t="s">
        <v>4683</v>
      </c>
      <c r="K187" s="90" t="s">
        <v>4683</v>
      </c>
      <c r="L187" s="84">
        <v>30</v>
      </c>
      <c r="M187" s="84"/>
      <c r="N187" s="105">
        <v>0</v>
      </c>
      <c r="O187" s="90">
        <v>0</v>
      </c>
      <c r="P187" s="190" t="s">
        <v>8878</v>
      </c>
    </row>
    <row r="188" spans="1:16" x14ac:dyDescent="0.2">
      <c r="A188" s="88" t="s">
        <v>7928</v>
      </c>
      <c r="B188" s="388" t="s">
        <v>9093</v>
      </c>
      <c r="C188" s="89" t="s">
        <v>7929</v>
      </c>
      <c r="D188" s="90" t="s">
        <v>4683</v>
      </c>
      <c r="E188" s="90"/>
      <c r="F188" s="90" t="s">
        <v>8373</v>
      </c>
      <c r="G188" s="82">
        <f>VLOOKUP(IF(LEN(F188)=2,CONCATENATE(0,F188),F188),custo,2,TRUE)*IF(D188="",1,D188) - IF(VLOOKUP(A188,deflator,2,TRUE)=1,0,VLOOKUP(IF(LEN(F188)=2,CONCATENATE(0,F188),F188),custo,2,TRUE)*IF(D188="",1,D188) *VLOOKUP(A188,deflator,2,TRUE))</f>
        <v>15.2</v>
      </c>
      <c r="H188" s="105">
        <v>1.06</v>
      </c>
      <c r="I188" s="85">
        <f>ROUND(IF(H188="","",VLOOKUP(A188,tab_proc,5,TRUE))*H188,3)</f>
        <v>9.3810000000000002</v>
      </c>
      <c r="J188" s="90" t="s">
        <v>4683</v>
      </c>
      <c r="K188" s="90" t="s">
        <v>4683</v>
      </c>
      <c r="L188" s="84">
        <v>32.19</v>
      </c>
      <c r="M188" s="84"/>
      <c r="N188" s="105">
        <v>0</v>
      </c>
      <c r="O188" s="90">
        <v>0</v>
      </c>
      <c r="P188" s="190" t="s">
        <v>8878</v>
      </c>
    </row>
    <row r="189" spans="1:16" ht="25.5" x14ac:dyDescent="0.2">
      <c r="A189" s="108" t="s">
        <v>7930</v>
      </c>
      <c r="B189" s="388" t="s">
        <v>9094</v>
      </c>
      <c r="C189" s="109" t="s">
        <v>7931</v>
      </c>
      <c r="D189" s="110" t="s">
        <v>4683</v>
      </c>
      <c r="E189" s="110"/>
      <c r="F189" s="110" t="s">
        <v>8373</v>
      </c>
      <c r="G189" s="82">
        <f>VLOOKUP(IF(LEN(F189)=2,CONCATENATE(0,F189),F189),custo,2,TRUE)*IF(D189="",1,D189) - IF(VLOOKUP(A189,deflator,2,TRUE)=1,0,VLOOKUP(IF(LEN(F189)=2,CONCATENATE(0,F189),F189),custo,2,TRUE)*IF(D189="",1,D189) *VLOOKUP(A189,deflator,2,TRUE))</f>
        <v>15.2</v>
      </c>
      <c r="H189" s="121">
        <v>1.06</v>
      </c>
      <c r="I189" s="85">
        <f>ROUND(IF(H189="","",VLOOKUP(A189,tab_proc,5,TRUE))*H189,3)</f>
        <v>9.3810000000000002</v>
      </c>
      <c r="J189" s="110" t="s">
        <v>4683</v>
      </c>
      <c r="K189" s="110" t="s">
        <v>4683</v>
      </c>
      <c r="L189" s="84">
        <v>32.19</v>
      </c>
      <c r="M189" s="217"/>
      <c r="N189" s="121">
        <v>0</v>
      </c>
      <c r="O189" s="110">
        <v>0</v>
      </c>
      <c r="P189" s="190" t="s">
        <v>8878</v>
      </c>
    </row>
    <row r="190" spans="1:16" x14ac:dyDescent="0.2">
      <c r="A190" s="95">
        <v>20204000</v>
      </c>
      <c r="B190" s="111"/>
      <c r="C190" s="392" t="s">
        <v>4965</v>
      </c>
      <c r="D190" s="393"/>
      <c r="E190" s="393"/>
      <c r="F190" s="393"/>
      <c r="G190" s="393"/>
      <c r="H190" s="394"/>
      <c r="I190" s="394"/>
      <c r="J190" s="393"/>
      <c r="K190" s="393"/>
      <c r="L190" s="393"/>
      <c r="M190" s="112"/>
      <c r="N190" s="113"/>
      <c r="O190" s="112"/>
      <c r="P190" s="197"/>
    </row>
    <row r="191" spans="1:16" x14ac:dyDescent="0.2">
      <c r="A191" s="96" t="s">
        <v>7932</v>
      </c>
      <c r="B191" s="388" t="s">
        <v>9095</v>
      </c>
      <c r="C191" s="97" t="s">
        <v>7933</v>
      </c>
      <c r="D191" s="114" t="s">
        <v>4683</v>
      </c>
      <c r="E191" s="114"/>
      <c r="F191" s="114" t="s">
        <v>8380</v>
      </c>
      <c r="G191" s="82">
        <f>VLOOKUP(IF(LEN(F191)=2,CONCATENATE(0,F191),F191),custo,2,TRUE)*IF(D191="",1,D191) - IF(VLOOKUP(A191,deflator,2,TRUE)=1,0,VLOOKUP(IF(LEN(F191)=2,CONCATENATE(0,F191),F191),custo,2,TRUE)*IF(D191="",1,D191) *VLOOKUP(A191,deflator,2,TRUE))</f>
        <v>47.5</v>
      </c>
      <c r="H191" s="105">
        <v>0</v>
      </c>
      <c r="I191" s="85">
        <f>ROUND(IF(H191="","",VLOOKUP(A191,tab_proc,5,TRUE))*H191,3)</f>
        <v>0</v>
      </c>
      <c r="J191" s="114" t="s">
        <v>4683</v>
      </c>
      <c r="K191" s="114" t="s">
        <v>4683</v>
      </c>
      <c r="L191" s="84">
        <v>64</v>
      </c>
      <c r="M191" s="218"/>
      <c r="N191" s="120">
        <v>0</v>
      </c>
      <c r="O191" s="114">
        <v>0</v>
      </c>
      <c r="P191" s="190" t="s">
        <v>8878</v>
      </c>
    </row>
    <row r="192" spans="1:16" x14ac:dyDescent="0.2">
      <c r="A192" s="88" t="s">
        <v>7934</v>
      </c>
      <c r="B192" s="388" t="s">
        <v>9096</v>
      </c>
      <c r="C192" s="89" t="s">
        <v>7935</v>
      </c>
      <c r="D192" s="90" t="s">
        <v>4683</v>
      </c>
      <c r="E192" s="90"/>
      <c r="F192" s="90" t="s">
        <v>8380</v>
      </c>
      <c r="G192" s="82">
        <f>VLOOKUP(IF(LEN(F192)=2,CONCATENATE(0,F192),F192),custo,2,TRUE)*IF(D192="",1,D192) - IF(VLOOKUP(A192,deflator,2,TRUE)=1,0,VLOOKUP(IF(LEN(F192)=2,CONCATENATE(0,F192),F192),custo,2,TRUE)*IF(D192="",1,D192) *VLOOKUP(A192,deflator,2,TRUE))</f>
        <v>47.5</v>
      </c>
      <c r="H192" s="105">
        <v>0</v>
      </c>
      <c r="I192" s="85">
        <f>ROUND(IF(H192="","",VLOOKUP(A192,tab_proc,5,TRUE))*H192,3)</f>
        <v>0</v>
      </c>
      <c r="J192" s="90" t="s">
        <v>4683</v>
      </c>
      <c r="K192" s="90" t="s">
        <v>4683</v>
      </c>
      <c r="L192" s="84">
        <v>64</v>
      </c>
      <c r="M192" s="84"/>
      <c r="N192" s="105">
        <v>0</v>
      </c>
      <c r="O192" s="90">
        <v>0</v>
      </c>
      <c r="P192" s="190" t="s">
        <v>8878</v>
      </c>
    </row>
    <row r="193" spans="1:16" x14ac:dyDescent="0.2">
      <c r="A193" s="88" t="s">
        <v>7936</v>
      </c>
      <c r="B193" s="388" t="s">
        <v>9097</v>
      </c>
      <c r="C193" s="89" t="s">
        <v>7937</v>
      </c>
      <c r="D193" s="90" t="s">
        <v>4683</v>
      </c>
      <c r="E193" s="90"/>
      <c r="F193" s="90" t="s">
        <v>8372</v>
      </c>
      <c r="G193" s="82">
        <f>VLOOKUP(IF(LEN(F193)=2,CONCATENATE(0,F193),F193),custo,2,TRUE)*IF(D193="",1,D193) - IF(VLOOKUP(A193,deflator,2,TRUE)=1,0,VLOOKUP(IF(LEN(F193)=2,CONCATENATE(0,F193),F193),custo,2,TRUE)*IF(D193="",1,D193) *VLOOKUP(A193,deflator,2,TRUE))</f>
        <v>65.55</v>
      </c>
      <c r="H193" s="105">
        <v>0</v>
      </c>
      <c r="I193" s="85">
        <f>ROUND(IF(H193="","",VLOOKUP(A193,tab_proc,5,TRUE))*H193,3)</f>
        <v>0</v>
      </c>
      <c r="J193" s="90" t="s">
        <v>4683</v>
      </c>
      <c r="K193" s="90" t="s">
        <v>4683</v>
      </c>
      <c r="L193" s="84">
        <v>88</v>
      </c>
      <c r="M193" s="84"/>
      <c r="N193" s="105">
        <v>0</v>
      </c>
      <c r="O193" s="90">
        <v>0</v>
      </c>
      <c r="P193" s="190" t="s">
        <v>8878</v>
      </c>
    </row>
    <row r="194" spans="1:16" ht="25.5" x14ac:dyDescent="0.2">
      <c r="A194" s="88" t="s">
        <v>7938</v>
      </c>
      <c r="B194" s="398" t="s">
        <v>9098</v>
      </c>
      <c r="C194" s="109" t="s">
        <v>7939</v>
      </c>
      <c r="D194" s="110" t="s">
        <v>4683</v>
      </c>
      <c r="E194" s="110"/>
      <c r="F194" s="110" t="s">
        <v>8384</v>
      </c>
      <c r="G194" s="295">
        <f>VLOOKUP(IF(LEN(F194)=2,CONCATENATE(0,F194),F194),custo,2,TRUE)*IF(D194="",1,D194) - IF(VLOOKUP(A194,deflator,2,TRUE)=1,0,VLOOKUP(IF(LEN(F194)=2,CONCATENATE(0,F194),F194),custo,2,TRUE)*IF(D194="",1,D194) *VLOOKUP(A194,deflator,2,TRUE))</f>
        <v>364.8</v>
      </c>
      <c r="H194" s="121">
        <v>0</v>
      </c>
      <c r="I194" s="281">
        <f>ROUND(IF(H194="","",VLOOKUP(A194,tab_proc,5,TRUE))*H194,3)</f>
        <v>0</v>
      </c>
      <c r="J194" s="110" t="s">
        <v>4683</v>
      </c>
      <c r="K194" s="110" t="s">
        <v>4683</v>
      </c>
      <c r="L194" s="217">
        <v>490</v>
      </c>
      <c r="M194" s="84"/>
      <c r="N194" s="105" t="s">
        <v>4683</v>
      </c>
      <c r="O194" s="90" t="s">
        <v>4683</v>
      </c>
      <c r="P194" s="190" t="s">
        <v>8878</v>
      </c>
    </row>
    <row r="195" spans="1:16" x14ac:dyDescent="0.2">
      <c r="A195" s="285"/>
      <c r="B195" s="332"/>
      <c r="C195" s="532" t="s">
        <v>8894</v>
      </c>
      <c r="D195" s="533"/>
      <c r="E195" s="533"/>
      <c r="F195" s="533"/>
      <c r="G195" s="533"/>
      <c r="H195" s="533"/>
      <c r="I195" s="533"/>
      <c r="J195" s="533"/>
      <c r="K195" s="533"/>
      <c r="L195" s="534"/>
      <c r="M195" s="329"/>
      <c r="N195" s="287"/>
      <c r="O195" s="285"/>
      <c r="P195" s="325"/>
    </row>
    <row r="196" spans="1:16" x14ac:dyDescent="0.2">
      <c r="A196" s="285"/>
      <c r="B196" s="375" t="s">
        <v>9099</v>
      </c>
      <c r="C196" s="80" t="s">
        <v>8895</v>
      </c>
      <c r="D196" s="81"/>
      <c r="E196" s="81"/>
      <c r="F196" s="81"/>
      <c r="G196" s="82"/>
      <c r="H196" s="83"/>
      <c r="I196" s="327"/>
      <c r="J196" s="81"/>
      <c r="K196" s="81"/>
      <c r="L196" s="326">
        <v>3</v>
      </c>
      <c r="M196" s="329"/>
      <c r="N196" s="287"/>
      <c r="O196" s="285"/>
      <c r="P196" s="325"/>
    </row>
    <row r="197" spans="1:16" x14ac:dyDescent="0.2">
      <c r="A197" s="285"/>
      <c r="B197" s="375" t="s">
        <v>9100</v>
      </c>
      <c r="C197" s="80" t="s">
        <v>8896</v>
      </c>
      <c r="D197" s="81"/>
      <c r="E197" s="81"/>
      <c r="F197" s="81"/>
      <c r="G197" s="82"/>
      <c r="H197" s="83"/>
      <c r="I197" s="327"/>
      <c r="J197" s="81"/>
      <c r="K197" s="81"/>
      <c r="L197" s="326">
        <v>20</v>
      </c>
      <c r="M197" s="329"/>
      <c r="N197" s="287"/>
      <c r="O197" s="285"/>
      <c r="P197" s="325"/>
    </row>
    <row r="198" spans="1:16" x14ac:dyDescent="0.2">
      <c r="A198" s="122">
        <v>30100003</v>
      </c>
      <c r="B198" s="460" t="s">
        <v>9101</v>
      </c>
      <c r="C198" s="461" t="s">
        <v>4428</v>
      </c>
      <c r="D198" s="462"/>
      <c r="E198" s="462"/>
      <c r="F198" s="462"/>
      <c r="G198" s="462"/>
      <c r="H198" s="463"/>
      <c r="I198" s="463"/>
      <c r="J198" s="462"/>
      <c r="K198" s="462"/>
      <c r="L198" s="462"/>
      <c r="M198" s="78"/>
      <c r="N198" s="123"/>
      <c r="O198" s="78"/>
      <c r="P198" s="189"/>
    </row>
    <row r="199" spans="1:16" x14ac:dyDescent="0.2">
      <c r="A199" s="124">
        <v>30101000</v>
      </c>
      <c r="B199" s="125"/>
      <c r="C199" s="386" t="s">
        <v>4429</v>
      </c>
      <c r="D199" s="399"/>
      <c r="E199" s="399"/>
      <c r="F199" s="399"/>
      <c r="G199" s="399"/>
      <c r="H199" s="400"/>
      <c r="I199" s="400"/>
      <c r="J199" s="399"/>
      <c r="K199" s="399"/>
      <c r="L199" s="399"/>
      <c r="M199" s="126"/>
      <c r="N199" s="127"/>
      <c r="O199" s="126"/>
      <c r="P199" s="200"/>
    </row>
    <row r="200" spans="1:16" x14ac:dyDescent="0.2">
      <c r="A200" s="96" t="s">
        <v>7940</v>
      </c>
      <c r="B200" s="401" t="s">
        <v>9102</v>
      </c>
      <c r="C200" s="243" t="s">
        <v>7941</v>
      </c>
      <c r="D200" s="244" t="s">
        <v>4683</v>
      </c>
      <c r="E200" s="244"/>
      <c r="F200" s="244" t="s">
        <v>8375</v>
      </c>
      <c r="G200" s="237">
        <f t="shared" ref="G200:G231" si="12">VLOOKUP(IF(LEN(F200)=2,CONCATENATE(0,F200),F200),custo,2,TRUE)*IF(D200="",1,D200) - IF(VLOOKUP(A200,deflator,2,TRUE)=1,0,VLOOKUP(IF(LEN(F200)=2,CONCATENATE(0,F200),F200),custo,2,TRUE)*IF(D200="",1,D200) *VLOOKUP(A200,deflator,2,TRUE))</f>
        <v>95</v>
      </c>
      <c r="H200" s="245">
        <v>0</v>
      </c>
      <c r="I200" s="239">
        <f t="shared" ref="I200:I231" si="13">ROUND(IF(H200="","",VLOOKUP(A200,tab_proc,5,TRUE))*H200,3)</f>
        <v>0</v>
      </c>
      <c r="J200" s="244">
        <v>0</v>
      </c>
      <c r="K200" s="244">
        <v>2</v>
      </c>
      <c r="L200" s="228">
        <v>128</v>
      </c>
      <c r="M200" s="218"/>
      <c r="N200" s="120">
        <v>0</v>
      </c>
      <c r="O200" s="114">
        <v>0</v>
      </c>
      <c r="P200" s="190" t="s">
        <v>8878</v>
      </c>
    </row>
    <row r="201" spans="1:16" s="242" customFormat="1" x14ac:dyDescent="0.2">
      <c r="A201" s="240" t="s">
        <v>1181</v>
      </c>
      <c r="B201" s="401" t="s">
        <v>9103</v>
      </c>
      <c r="C201" s="235" t="s">
        <v>1182</v>
      </c>
      <c r="D201" s="236" t="s">
        <v>4683</v>
      </c>
      <c r="E201" s="236"/>
      <c r="F201" s="236" t="s">
        <v>8381</v>
      </c>
      <c r="G201" s="237">
        <f t="shared" si="12"/>
        <v>39.9</v>
      </c>
      <c r="H201" s="245">
        <v>0</v>
      </c>
      <c r="I201" s="239">
        <f t="shared" si="13"/>
        <v>0</v>
      </c>
      <c r="J201" s="236">
        <v>0</v>
      </c>
      <c r="K201" s="236">
        <v>1</v>
      </c>
      <c r="L201" s="228">
        <v>54</v>
      </c>
      <c r="M201" s="234"/>
      <c r="N201" s="233">
        <v>0</v>
      </c>
      <c r="O201" s="232">
        <v>0</v>
      </c>
      <c r="P201" s="241" t="s">
        <v>8878</v>
      </c>
    </row>
    <row r="202" spans="1:16" x14ac:dyDescent="0.2">
      <c r="A202" s="88" t="s">
        <v>7942</v>
      </c>
      <c r="B202" s="401" t="s">
        <v>9104</v>
      </c>
      <c r="C202" s="235" t="s">
        <v>7943</v>
      </c>
      <c r="D202" s="236" t="s">
        <v>4683</v>
      </c>
      <c r="E202" s="236"/>
      <c r="F202" s="236" t="s">
        <v>8392</v>
      </c>
      <c r="G202" s="237">
        <f t="shared" si="12"/>
        <v>140.6</v>
      </c>
      <c r="H202" s="245">
        <v>0</v>
      </c>
      <c r="I202" s="239">
        <f t="shared" si="13"/>
        <v>0</v>
      </c>
      <c r="J202" s="236">
        <v>1</v>
      </c>
      <c r="K202" s="236">
        <v>3</v>
      </c>
      <c r="L202" s="228">
        <v>189</v>
      </c>
      <c r="M202" s="84"/>
      <c r="N202" s="105">
        <v>0</v>
      </c>
      <c r="O202" s="90">
        <v>0</v>
      </c>
      <c r="P202" s="190" t="s">
        <v>8878</v>
      </c>
    </row>
    <row r="203" spans="1:16" x14ac:dyDescent="0.2">
      <c r="A203" s="88" t="s">
        <v>7944</v>
      </c>
      <c r="B203" s="401" t="s">
        <v>9105</v>
      </c>
      <c r="C203" s="235" t="s">
        <v>7945</v>
      </c>
      <c r="D203" s="236" t="s">
        <v>4683</v>
      </c>
      <c r="E203" s="236"/>
      <c r="F203" s="236" t="s">
        <v>8383</v>
      </c>
      <c r="G203" s="237">
        <f t="shared" si="12"/>
        <v>163.4</v>
      </c>
      <c r="H203" s="245">
        <v>0</v>
      </c>
      <c r="I203" s="239">
        <f t="shared" si="13"/>
        <v>0</v>
      </c>
      <c r="J203" s="236">
        <v>1</v>
      </c>
      <c r="K203" s="236">
        <v>3</v>
      </c>
      <c r="L203" s="228">
        <v>220</v>
      </c>
      <c r="M203" s="84"/>
      <c r="N203" s="105">
        <v>0</v>
      </c>
      <c r="O203" s="90">
        <v>0</v>
      </c>
      <c r="P203" s="190" t="s">
        <v>8878</v>
      </c>
    </row>
    <row r="204" spans="1:16" x14ac:dyDescent="0.2">
      <c r="A204" s="88" t="s">
        <v>7946</v>
      </c>
      <c r="B204" s="401" t="s">
        <v>9106</v>
      </c>
      <c r="C204" s="235" t="s">
        <v>7947</v>
      </c>
      <c r="D204" s="236" t="s">
        <v>4683</v>
      </c>
      <c r="E204" s="236"/>
      <c r="F204" s="236" t="s">
        <v>8386</v>
      </c>
      <c r="G204" s="237">
        <f t="shared" si="12"/>
        <v>387.6</v>
      </c>
      <c r="H204" s="245">
        <v>0</v>
      </c>
      <c r="I204" s="239">
        <f t="shared" si="13"/>
        <v>0</v>
      </c>
      <c r="J204" s="236">
        <v>2</v>
      </c>
      <c r="K204" s="236">
        <v>3</v>
      </c>
      <c r="L204" s="228">
        <v>520</v>
      </c>
      <c r="M204" s="84"/>
      <c r="N204" s="105">
        <v>0</v>
      </c>
      <c r="O204" s="90">
        <v>0</v>
      </c>
      <c r="P204" s="190" t="s">
        <v>8878</v>
      </c>
    </row>
    <row r="205" spans="1:16" x14ac:dyDescent="0.2">
      <c r="A205" s="88" t="s">
        <v>7948</v>
      </c>
      <c r="B205" s="401" t="s">
        <v>9107</v>
      </c>
      <c r="C205" s="235" t="s">
        <v>7949</v>
      </c>
      <c r="D205" s="236" t="s">
        <v>4683</v>
      </c>
      <c r="E205" s="236"/>
      <c r="F205" s="236" t="s">
        <v>8379</v>
      </c>
      <c r="G205" s="237">
        <f t="shared" si="12"/>
        <v>114</v>
      </c>
      <c r="H205" s="245">
        <v>0</v>
      </c>
      <c r="I205" s="239">
        <f t="shared" si="13"/>
        <v>0</v>
      </c>
      <c r="J205" s="236">
        <v>1</v>
      </c>
      <c r="K205" s="236">
        <v>4</v>
      </c>
      <c r="L205" s="228">
        <v>153</v>
      </c>
      <c r="M205" s="84"/>
      <c r="N205" s="105">
        <v>0</v>
      </c>
      <c r="O205" s="90">
        <v>0</v>
      </c>
      <c r="P205" s="190" t="s">
        <v>8878</v>
      </c>
    </row>
    <row r="206" spans="1:16" x14ac:dyDescent="0.2">
      <c r="A206" s="88" t="s">
        <v>7950</v>
      </c>
      <c r="B206" s="401" t="s">
        <v>9108</v>
      </c>
      <c r="C206" s="235" t="s">
        <v>7951</v>
      </c>
      <c r="D206" s="236" t="s">
        <v>4683</v>
      </c>
      <c r="E206" s="236"/>
      <c r="F206" s="236" t="s">
        <v>8383</v>
      </c>
      <c r="G206" s="237">
        <f t="shared" si="12"/>
        <v>163.4</v>
      </c>
      <c r="H206" s="245">
        <v>0</v>
      </c>
      <c r="I206" s="239">
        <f t="shared" si="13"/>
        <v>0</v>
      </c>
      <c r="J206" s="236">
        <v>1</v>
      </c>
      <c r="K206" s="236">
        <v>2</v>
      </c>
      <c r="L206" s="228">
        <v>220</v>
      </c>
      <c r="M206" s="84"/>
      <c r="N206" s="105" t="s">
        <v>4683</v>
      </c>
      <c r="O206" s="90" t="s">
        <v>4683</v>
      </c>
      <c r="P206" s="190" t="s">
        <v>8878</v>
      </c>
    </row>
    <row r="207" spans="1:16" x14ac:dyDescent="0.2">
      <c r="A207" s="88" t="s">
        <v>7952</v>
      </c>
      <c r="B207" s="401" t="s">
        <v>9109</v>
      </c>
      <c r="C207" s="235" t="s">
        <v>7953</v>
      </c>
      <c r="D207" s="236" t="s">
        <v>4683</v>
      </c>
      <c r="E207" s="236"/>
      <c r="F207" s="236" t="s">
        <v>8381</v>
      </c>
      <c r="G207" s="237">
        <f t="shared" si="12"/>
        <v>39.9</v>
      </c>
      <c r="H207" s="245">
        <v>0</v>
      </c>
      <c r="I207" s="239">
        <f t="shared" si="13"/>
        <v>0</v>
      </c>
      <c r="J207" s="236">
        <v>1</v>
      </c>
      <c r="K207" s="236">
        <v>1</v>
      </c>
      <c r="L207" s="228">
        <v>54</v>
      </c>
      <c r="M207" s="84"/>
      <c r="N207" s="105">
        <v>0</v>
      </c>
      <c r="O207" s="90">
        <v>0</v>
      </c>
      <c r="P207" s="190" t="s">
        <v>8878</v>
      </c>
    </row>
    <row r="208" spans="1:16" x14ac:dyDescent="0.2">
      <c r="A208" s="88" t="s">
        <v>7954</v>
      </c>
      <c r="B208" s="401" t="s">
        <v>9110</v>
      </c>
      <c r="C208" s="235" t="s">
        <v>7955</v>
      </c>
      <c r="D208" s="236" t="s">
        <v>4683</v>
      </c>
      <c r="E208" s="236"/>
      <c r="F208" s="236" t="s">
        <v>8381</v>
      </c>
      <c r="G208" s="237">
        <f t="shared" si="12"/>
        <v>39.9</v>
      </c>
      <c r="H208" s="245">
        <v>0</v>
      </c>
      <c r="I208" s="239">
        <f t="shared" si="13"/>
        <v>0</v>
      </c>
      <c r="J208" s="236">
        <v>0</v>
      </c>
      <c r="K208" s="236">
        <v>1</v>
      </c>
      <c r="L208" s="228">
        <v>54</v>
      </c>
      <c r="M208" s="84"/>
      <c r="N208" s="105" t="s">
        <v>4683</v>
      </c>
      <c r="O208" s="90" t="s">
        <v>4683</v>
      </c>
      <c r="P208" s="190" t="s">
        <v>8878</v>
      </c>
    </row>
    <row r="209" spans="1:16" x14ac:dyDescent="0.2">
      <c r="A209" s="88" t="s">
        <v>7956</v>
      </c>
      <c r="B209" s="401" t="s">
        <v>9111</v>
      </c>
      <c r="C209" s="235" t="s">
        <v>7957</v>
      </c>
      <c r="D209" s="236" t="s">
        <v>4683</v>
      </c>
      <c r="E209" s="236"/>
      <c r="F209" s="236" t="s">
        <v>8373</v>
      </c>
      <c r="G209" s="237">
        <f t="shared" si="12"/>
        <v>15.2</v>
      </c>
      <c r="H209" s="245">
        <v>0</v>
      </c>
      <c r="I209" s="239">
        <f t="shared" si="13"/>
        <v>0</v>
      </c>
      <c r="J209" s="236">
        <v>0</v>
      </c>
      <c r="K209" s="236">
        <v>1</v>
      </c>
      <c r="L209" s="228">
        <v>20</v>
      </c>
      <c r="M209" s="84"/>
      <c r="N209" s="105">
        <v>0</v>
      </c>
      <c r="O209" s="90">
        <v>0</v>
      </c>
      <c r="P209" s="190" t="s">
        <v>8878</v>
      </c>
    </row>
    <row r="210" spans="1:16" s="242" customFormat="1" x14ac:dyDescent="0.2">
      <c r="A210" s="240" t="s">
        <v>1183</v>
      </c>
      <c r="B210" s="401" t="s">
        <v>9112</v>
      </c>
      <c r="C210" s="235" t="s">
        <v>7176</v>
      </c>
      <c r="D210" s="236" t="s">
        <v>4683</v>
      </c>
      <c r="E210" s="236"/>
      <c r="F210" s="236" t="s">
        <v>8372</v>
      </c>
      <c r="G210" s="237">
        <f t="shared" si="12"/>
        <v>65.55</v>
      </c>
      <c r="H210" s="245">
        <v>0</v>
      </c>
      <c r="I210" s="239">
        <f t="shared" si="13"/>
        <v>0</v>
      </c>
      <c r="J210" s="236">
        <v>1</v>
      </c>
      <c r="K210" s="236">
        <v>2</v>
      </c>
      <c r="L210" s="228">
        <v>88</v>
      </c>
      <c r="M210" s="234"/>
      <c r="N210" s="233">
        <v>0</v>
      </c>
      <c r="O210" s="232">
        <v>0</v>
      </c>
      <c r="P210" s="241" t="s">
        <v>8878</v>
      </c>
    </row>
    <row r="211" spans="1:16" x14ac:dyDescent="0.2">
      <c r="A211" s="88" t="s">
        <v>7958</v>
      </c>
      <c r="B211" s="401" t="s">
        <v>9113</v>
      </c>
      <c r="C211" s="89" t="s">
        <v>7959</v>
      </c>
      <c r="D211" s="90" t="s">
        <v>4683</v>
      </c>
      <c r="E211" s="90"/>
      <c r="F211" s="90" t="s">
        <v>8374</v>
      </c>
      <c r="G211" s="82">
        <f t="shared" si="12"/>
        <v>30.4</v>
      </c>
      <c r="H211" s="120">
        <v>0</v>
      </c>
      <c r="I211" s="85">
        <f t="shared" si="13"/>
        <v>0</v>
      </c>
      <c r="J211" s="90">
        <v>0</v>
      </c>
      <c r="K211" s="90">
        <v>1</v>
      </c>
      <c r="L211" s="84">
        <v>40</v>
      </c>
      <c r="M211" s="84"/>
      <c r="N211" s="105">
        <v>0</v>
      </c>
      <c r="O211" s="90">
        <v>0</v>
      </c>
      <c r="P211" s="190" t="s">
        <v>8878</v>
      </c>
    </row>
    <row r="212" spans="1:16" x14ac:dyDescent="0.2">
      <c r="A212" s="88" t="s">
        <v>7960</v>
      </c>
      <c r="B212" s="401" t="s">
        <v>9114</v>
      </c>
      <c r="C212" s="89" t="s">
        <v>7961</v>
      </c>
      <c r="D212" s="90" t="s">
        <v>4683</v>
      </c>
      <c r="E212" s="90"/>
      <c r="F212" s="90" t="s">
        <v>8383</v>
      </c>
      <c r="G212" s="82">
        <f t="shared" si="12"/>
        <v>163.4</v>
      </c>
      <c r="H212" s="120">
        <v>0</v>
      </c>
      <c r="I212" s="85">
        <f t="shared" si="13"/>
        <v>0</v>
      </c>
      <c r="J212" s="90">
        <v>1</v>
      </c>
      <c r="K212" s="90">
        <v>3</v>
      </c>
      <c r="L212" s="84">
        <v>220</v>
      </c>
      <c r="M212" s="84"/>
      <c r="N212" s="105" t="s">
        <v>4683</v>
      </c>
      <c r="O212" s="90" t="s">
        <v>4683</v>
      </c>
      <c r="P212" s="190" t="s">
        <v>8878</v>
      </c>
    </row>
    <row r="213" spans="1:16" x14ac:dyDescent="0.2">
      <c r="A213" s="88" t="s">
        <v>7962</v>
      </c>
      <c r="B213" s="401" t="s">
        <v>9115</v>
      </c>
      <c r="C213" s="89" t="s">
        <v>7963</v>
      </c>
      <c r="D213" s="90" t="s">
        <v>4683</v>
      </c>
      <c r="E213" s="90"/>
      <c r="F213" s="90" t="s">
        <v>8385</v>
      </c>
      <c r="G213" s="82">
        <f t="shared" si="12"/>
        <v>497.8</v>
      </c>
      <c r="H213" s="120">
        <v>0</v>
      </c>
      <c r="I213" s="85">
        <f t="shared" si="13"/>
        <v>0</v>
      </c>
      <c r="J213" s="90">
        <v>2</v>
      </c>
      <c r="K213" s="90">
        <v>4</v>
      </c>
      <c r="L213" s="84">
        <v>666</v>
      </c>
      <c r="M213" s="84"/>
      <c r="N213" s="105">
        <v>0</v>
      </c>
      <c r="O213" s="90">
        <v>0</v>
      </c>
      <c r="P213" s="190" t="s">
        <v>8878</v>
      </c>
    </row>
    <row r="214" spans="1:16" ht="25.5" x14ac:dyDescent="0.2">
      <c r="A214" s="88" t="s">
        <v>7964</v>
      </c>
      <c r="B214" s="401" t="s">
        <v>9116</v>
      </c>
      <c r="C214" s="89" t="s">
        <v>7965</v>
      </c>
      <c r="D214" s="90" t="s">
        <v>4683</v>
      </c>
      <c r="E214" s="90"/>
      <c r="F214" s="90" t="s">
        <v>8376</v>
      </c>
      <c r="G214" s="82">
        <f t="shared" si="12"/>
        <v>190</v>
      </c>
      <c r="H214" s="120">
        <v>0</v>
      </c>
      <c r="I214" s="85">
        <f t="shared" si="13"/>
        <v>0</v>
      </c>
      <c r="J214" s="90">
        <v>1</v>
      </c>
      <c r="K214" s="90">
        <v>5</v>
      </c>
      <c r="L214" s="84">
        <v>255</v>
      </c>
      <c r="M214" s="84"/>
      <c r="N214" s="105" t="s">
        <v>4683</v>
      </c>
      <c r="O214" s="90" t="s">
        <v>4683</v>
      </c>
      <c r="P214" s="190" t="s">
        <v>8878</v>
      </c>
    </row>
    <row r="215" spans="1:16" x14ac:dyDescent="0.2">
      <c r="A215" s="88" t="s">
        <v>7966</v>
      </c>
      <c r="B215" s="401" t="s">
        <v>9117</v>
      </c>
      <c r="C215" s="89" t="s">
        <v>7967</v>
      </c>
      <c r="D215" s="90" t="s">
        <v>4683</v>
      </c>
      <c r="E215" s="90"/>
      <c r="F215" s="90" t="s">
        <v>8395</v>
      </c>
      <c r="G215" s="82">
        <f t="shared" si="12"/>
        <v>452.2</v>
      </c>
      <c r="H215" s="120">
        <v>0</v>
      </c>
      <c r="I215" s="85">
        <f t="shared" si="13"/>
        <v>0</v>
      </c>
      <c r="J215" s="90">
        <v>2</v>
      </c>
      <c r="K215" s="90">
        <v>6</v>
      </c>
      <c r="L215" s="84">
        <v>605</v>
      </c>
      <c r="M215" s="84"/>
      <c r="N215" s="105" t="s">
        <v>4683</v>
      </c>
      <c r="O215" s="90" t="s">
        <v>4683</v>
      </c>
      <c r="P215" s="190" t="s">
        <v>8878</v>
      </c>
    </row>
    <row r="216" spans="1:16" ht="25.5" x14ac:dyDescent="0.2">
      <c r="A216" s="88" t="s">
        <v>7968</v>
      </c>
      <c r="B216" s="401" t="s">
        <v>9118</v>
      </c>
      <c r="C216" s="89" t="s">
        <v>7969</v>
      </c>
      <c r="D216" s="90" t="s">
        <v>4683</v>
      </c>
      <c r="E216" s="90"/>
      <c r="F216" s="90" t="s">
        <v>8395</v>
      </c>
      <c r="G216" s="82">
        <f t="shared" si="12"/>
        <v>452.2</v>
      </c>
      <c r="H216" s="120">
        <v>0</v>
      </c>
      <c r="I216" s="85">
        <f t="shared" si="13"/>
        <v>0</v>
      </c>
      <c r="J216" s="90">
        <v>2</v>
      </c>
      <c r="K216" s="90">
        <v>4</v>
      </c>
      <c r="L216" s="84">
        <v>605</v>
      </c>
      <c r="M216" s="84"/>
      <c r="N216" s="105">
        <v>0</v>
      </c>
      <c r="O216" s="90">
        <v>0</v>
      </c>
      <c r="P216" s="190" t="s">
        <v>8878</v>
      </c>
    </row>
    <row r="217" spans="1:16" ht="25.5" x14ac:dyDescent="0.2">
      <c r="A217" s="88" t="s">
        <v>7970</v>
      </c>
      <c r="B217" s="401" t="s">
        <v>9119</v>
      </c>
      <c r="C217" s="89" t="s">
        <v>7971</v>
      </c>
      <c r="D217" s="90" t="s">
        <v>4683</v>
      </c>
      <c r="E217" s="90"/>
      <c r="F217" s="90" t="s">
        <v>8395</v>
      </c>
      <c r="G217" s="82">
        <f t="shared" si="12"/>
        <v>452.2</v>
      </c>
      <c r="H217" s="120">
        <v>0</v>
      </c>
      <c r="I217" s="85">
        <f t="shared" si="13"/>
        <v>0</v>
      </c>
      <c r="J217" s="90">
        <v>2</v>
      </c>
      <c r="K217" s="90">
        <v>4</v>
      </c>
      <c r="L217" s="84">
        <v>605</v>
      </c>
      <c r="M217" s="84"/>
      <c r="N217" s="105" t="s">
        <v>4683</v>
      </c>
      <c r="O217" s="90" t="s">
        <v>4683</v>
      </c>
      <c r="P217" s="190" t="s">
        <v>8878</v>
      </c>
    </row>
    <row r="218" spans="1:16" ht="25.5" x14ac:dyDescent="0.2">
      <c r="A218" s="88" t="s">
        <v>7972</v>
      </c>
      <c r="B218" s="401" t="s">
        <v>9120</v>
      </c>
      <c r="C218" s="89" t="s">
        <v>7973</v>
      </c>
      <c r="D218" s="90" t="s">
        <v>4683</v>
      </c>
      <c r="E218" s="90"/>
      <c r="F218" s="90" t="s">
        <v>8387</v>
      </c>
      <c r="G218" s="82">
        <f t="shared" si="12"/>
        <v>414.2</v>
      </c>
      <c r="H218" s="120">
        <v>0</v>
      </c>
      <c r="I218" s="85">
        <f t="shared" si="13"/>
        <v>0</v>
      </c>
      <c r="J218" s="90">
        <v>2</v>
      </c>
      <c r="K218" s="90">
        <v>4</v>
      </c>
      <c r="L218" s="84">
        <v>555</v>
      </c>
      <c r="M218" s="84"/>
      <c r="N218" s="105">
        <v>0</v>
      </c>
      <c r="O218" s="90">
        <v>0</v>
      </c>
      <c r="P218" s="190" t="s">
        <v>8878</v>
      </c>
    </row>
    <row r="219" spans="1:16" x14ac:dyDescent="0.2">
      <c r="A219" s="88" t="s">
        <v>7974</v>
      </c>
      <c r="B219" s="401" t="s">
        <v>9121</v>
      </c>
      <c r="C219" s="89" t="s">
        <v>5384</v>
      </c>
      <c r="D219" s="90" t="s">
        <v>4683</v>
      </c>
      <c r="E219" s="90"/>
      <c r="F219" s="90" t="s">
        <v>8371</v>
      </c>
      <c r="G219" s="82">
        <f t="shared" si="12"/>
        <v>83.6</v>
      </c>
      <c r="H219" s="120">
        <v>0</v>
      </c>
      <c r="I219" s="85">
        <f t="shared" si="13"/>
        <v>0</v>
      </c>
      <c r="J219" s="90">
        <v>0</v>
      </c>
      <c r="K219" s="90">
        <v>2</v>
      </c>
      <c r="L219" s="84">
        <v>112</v>
      </c>
      <c r="M219" s="84"/>
      <c r="N219" s="105">
        <v>0</v>
      </c>
      <c r="O219" s="90">
        <v>0</v>
      </c>
      <c r="P219" s="190" t="s">
        <v>8878</v>
      </c>
    </row>
    <row r="220" spans="1:16" x14ac:dyDescent="0.2">
      <c r="A220" s="88" t="s">
        <v>5385</v>
      </c>
      <c r="B220" s="401" t="s">
        <v>9122</v>
      </c>
      <c r="C220" s="89" t="s">
        <v>5386</v>
      </c>
      <c r="D220" s="90" t="s">
        <v>4683</v>
      </c>
      <c r="E220" s="90"/>
      <c r="F220" s="90" t="s">
        <v>8378</v>
      </c>
      <c r="G220" s="82">
        <f t="shared" si="12"/>
        <v>22.8</v>
      </c>
      <c r="H220" s="120">
        <v>0</v>
      </c>
      <c r="I220" s="85">
        <f t="shared" si="13"/>
        <v>0</v>
      </c>
      <c r="J220" s="90">
        <v>0</v>
      </c>
      <c r="K220" s="90">
        <v>1</v>
      </c>
      <c r="L220" s="84">
        <v>30</v>
      </c>
      <c r="M220" s="84"/>
      <c r="N220" s="105">
        <v>0</v>
      </c>
      <c r="O220" s="90">
        <v>0</v>
      </c>
      <c r="P220" s="190" t="s">
        <v>8878</v>
      </c>
    </row>
    <row r="221" spans="1:16" x14ac:dyDescent="0.2">
      <c r="A221" s="88" t="s">
        <v>5387</v>
      </c>
      <c r="B221" s="401" t="s">
        <v>9123</v>
      </c>
      <c r="C221" s="89" t="s">
        <v>7250</v>
      </c>
      <c r="D221" s="90" t="s">
        <v>4683</v>
      </c>
      <c r="E221" s="90"/>
      <c r="F221" s="90" t="s">
        <v>8380</v>
      </c>
      <c r="G221" s="82">
        <f t="shared" si="12"/>
        <v>47.5</v>
      </c>
      <c r="H221" s="120">
        <v>0</v>
      </c>
      <c r="I221" s="85">
        <f t="shared" si="13"/>
        <v>0</v>
      </c>
      <c r="J221" s="90">
        <v>0</v>
      </c>
      <c r="K221" s="90">
        <v>1</v>
      </c>
      <c r="L221" s="84">
        <v>64</v>
      </c>
      <c r="M221" s="84"/>
      <c r="N221" s="105">
        <v>0</v>
      </c>
      <c r="O221" s="90">
        <v>0</v>
      </c>
      <c r="P221" s="190" t="s">
        <v>8878</v>
      </c>
    </row>
    <row r="222" spans="1:16" x14ac:dyDescent="0.2">
      <c r="A222" s="88" t="s">
        <v>7251</v>
      </c>
      <c r="B222" s="401" t="s">
        <v>9124</v>
      </c>
      <c r="C222" s="89" t="s">
        <v>7252</v>
      </c>
      <c r="D222" s="90" t="s">
        <v>4683</v>
      </c>
      <c r="E222" s="90"/>
      <c r="F222" s="90" t="s">
        <v>8380</v>
      </c>
      <c r="G222" s="82">
        <f t="shared" si="12"/>
        <v>47.5</v>
      </c>
      <c r="H222" s="120">
        <v>0</v>
      </c>
      <c r="I222" s="85">
        <f t="shared" si="13"/>
        <v>0</v>
      </c>
      <c r="J222" s="90">
        <v>0</v>
      </c>
      <c r="K222" s="90">
        <v>1</v>
      </c>
      <c r="L222" s="84">
        <v>64</v>
      </c>
      <c r="M222" s="84"/>
      <c r="N222" s="105">
        <v>0</v>
      </c>
      <c r="O222" s="90">
        <v>0</v>
      </c>
      <c r="P222" s="190" t="s">
        <v>8878</v>
      </c>
    </row>
    <row r="223" spans="1:16" x14ac:dyDescent="0.2">
      <c r="A223" s="88" t="s">
        <v>7253</v>
      </c>
      <c r="B223" s="401" t="s">
        <v>9125</v>
      </c>
      <c r="C223" s="89" t="s">
        <v>7254</v>
      </c>
      <c r="D223" s="90" t="s">
        <v>4683</v>
      </c>
      <c r="E223" s="90"/>
      <c r="F223" s="90" t="s">
        <v>8372</v>
      </c>
      <c r="G223" s="82">
        <f t="shared" si="12"/>
        <v>65.55</v>
      </c>
      <c r="H223" s="120">
        <v>0</v>
      </c>
      <c r="I223" s="85">
        <f t="shared" si="13"/>
        <v>0</v>
      </c>
      <c r="J223" s="90">
        <v>0</v>
      </c>
      <c r="K223" s="90">
        <v>0</v>
      </c>
      <c r="L223" s="84">
        <v>88</v>
      </c>
      <c r="M223" s="84"/>
      <c r="N223" s="105">
        <v>0</v>
      </c>
      <c r="O223" s="90">
        <v>0</v>
      </c>
      <c r="P223" s="190" t="s">
        <v>8878</v>
      </c>
    </row>
    <row r="224" spans="1:16" x14ac:dyDescent="0.2">
      <c r="A224" s="88" t="s">
        <v>7255</v>
      </c>
      <c r="B224" s="401" t="s">
        <v>9126</v>
      </c>
      <c r="C224" s="89" t="s">
        <v>7256</v>
      </c>
      <c r="D224" s="90" t="s">
        <v>4683</v>
      </c>
      <c r="E224" s="90"/>
      <c r="F224" s="90" t="s">
        <v>8374</v>
      </c>
      <c r="G224" s="82">
        <f t="shared" si="12"/>
        <v>30.4</v>
      </c>
      <c r="H224" s="120">
        <v>0</v>
      </c>
      <c r="I224" s="85">
        <f t="shared" si="13"/>
        <v>0</v>
      </c>
      <c r="J224" s="90">
        <v>0</v>
      </c>
      <c r="K224" s="90">
        <v>0</v>
      </c>
      <c r="L224" s="84">
        <v>40</v>
      </c>
      <c r="M224" s="84"/>
      <c r="N224" s="105">
        <v>0</v>
      </c>
      <c r="O224" s="90">
        <v>0</v>
      </c>
      <c r="P224" s="190" t="s">
        <v>8878</v>
      </c>
    </row>
    <row r="225" spans="1:16" x14ac:dyDescent="0.2">
      <c r="A225" s="88" t="s">
        <v>7257</v>
      </c>
      <c r="B225" s="401" t="s">
        <v>9127</v>
      </c>
      <c r="C225" s="89" t="s">
        <v>7258</v>
      </c>
      <c r="D225" s="90" t="s">
        <v>4683</v>
      </c>
      <c r="E225" s="90"/>
      <c r="F225" s="90" t="s">
        <v>8392</v>
      </c>
      <c r="G225" s="82">
        <f t="shared" si="12"/>
        <v>140.6</v>
      </c>
      <c r="H225" s="120">
        <v>0</v>
      </c>
      <c r="I225" s="85">
        <f t="shared" si="13"/>
        <v>0</v>
      </c>
      <c r="J225" s="90">
        <v>0</v>
      </c>
      <c r="K225" s="90">
        <v>0</v>
      </c>
      <c r="L225" s="84">
        <v>189</v>
      </c>
      <c r="M225" s="84"/>
      <c r="N225" s="105" t="s">
        <v>4683</v>
      </c>
      <c r="O225" s="90" t="s">
        <v>4683</v>
      </c>
      <c r="P225" s="190" t="s">
        <v>8878</v>
      </c>
    </row>
    <row r="226" spans="1:16" x14ac:dyDescent="0.2">
      <c r="A226" s="88" t="s">
        <v>7259</v>
      </c>
      <c r="B226" s="401" t="s">
        <v>9128</v>
      </c>
      <c r="C226" s="89" t="s">
        <v>7260</v>
      </c>
      <c r="D226" s="90" t="s">
        <v>4683</v>
      </c>
      <c r="E226" s="90"/>
      <c r="F226" s="90" t="s">
        <v>8385</v>
      </c>
      <c r="G226" s="82">
        <f t="shared" si="12"/>
        <v>497.8</v>
      </c>
      <c r="H226" s="120">
        <v>0</v>
      </c>
      <c r="I226" s="85">
        <f t="shared" si="13"/>
        <v>0</v>
      </c>
      <c r="J226" s="90">
        <v>2</v>
      </c>
      <c r="K226" s="90">
        <v>5</v>
      </c>
      <c r="L226" s="84">
        <v>666</v>
      </c>
      <c r="M226" s="84"/>
      <c r="N226" s="105">
        <v>0</v>
      </c>
      <c r="O226" s="90">
        <v>0</v>
      </c>
      <c r="P226" s="190" t="s">
        <v>8878</v>
      </c>
    </row>
    <row r="227" spans="1:16" x14ac:dyDescent="0.2">
      <c r="A227" s="88" t="s">
        <v>7261</v>
      </c>
      <c r="B227" s="401" t="s">
        <v>9129</v>
      </c>
      <c r="C227" s="89" t="s">
        <v>7262</v>
      </c>
      <c r="D227" s="90" t="s">
        <v>4683</v>
      </c>
      <c r="E227" s="90"/>
      <c r="F227" s="90" t="s">
        <v>8375</v>
      </c>
      <c r="G227" s="82">
        <f t="shared" si="12"/>
        <v>95</v>
      </c>
      <c r="H227" s="120">
        <v>0</v>
      </c>
      <c r="I227" s="85">
        <f t="shared" si="13"/>
        <v>0</v>
      </c>
      <c r="J227" s="90">
        <v>0</v>
      </c>
      <c r="K227" s="90">
        <v>2</v>
      </c>
      <c r="L227" s="84">
        <v>128</v>
      </c>
      <c r="M227" s="84"/>
      <c r="N227" s="105" t="s">
        <v>4683</v>
      </c>
      <c r="O227" s="90" t="s">
        <v>4683</v>
      </c>
      <c r="P227" s="190" t="s">
        <v>8878</v>
      </c>
    </row>
    <row r="228" spans="1:16" ht="25.5" x14ac:dyDescent="0.2">
      <c r="A228" s="88" t="s">
        <v>7263</v>
      </c>
      <c r="B228" s="401" t="s">
        <v>9130</v>
      </c>
      <c r="C228" s="89" t="s">
        <v>7264</v>
      </c>
      <c r="D228" s="90" t="s">
        <v>4683</v>
      </c>
      <c r="E228" s="90"/>
      <c r="F228" s="90" t="s">
        <v>8380</v>
      </c>
      <c r="G228" s="82">
        <f t="shared" si="12"/>
        <v>47.5</v>
      </c>
      <c r="H228" s="120">
        <v>0</v>
      </c>
      <c r="I228" s="85">
        <f t="shared" si="13"/>
        <v>0</v>
      </c>
      <c r="J228" s="90">
        <v>0</v>
      </c>
      <c r="K228" s="90">
        <v>0</v>
      </c>
      <c r="L228" s="84">
        <v>64</v>
      </c>
      <c r="M228" s="84"/>
      <c r="N228" s="105">
        <v>0</v>
      </c>
      <c r="O228" s="90">
        <v>0</v>
      </c>
      <c r="P228" s="190" t="s">
        <v>8878</v>
      </c>
    </row>
    <row r="229" spans="1:16" x14ac:dyDescent="0.2">
      <c r="A229" s="88" t="s">
        <v>7265</v>
      </c>
      <c r="B229" s="401" t="s">
        <v>9131</v>
      </c>
      <c r="C229" s="89" t="s">
        <v>7266</v>
      </c>
      <c r="D229" s="90" t="s">
        <v>4683</v>
      </c>
      <c r="E229" s="90"/>
      <c r="F229" s="90" t="s">
        <v>8383</v>
      </c>
      <c r="G229" s="82">
        <f t="shared" si="12"/>
        <v>163.4</v>
      </c>
      <c r="H229" s="120">
        <v>0</v>
      </c>
      <c r="I229" s="85">
        <f t="shared" si="13"/>
        <v>0</v>
      </c>
      <c r="J229" s="90">
        <v>1</v>
      </c>
      <c r="K229" s="90">
        <v>2</v>
      </c>
      <c r="L229" s="84">
        <v>220</v>
      </c>
      <c r="M229" s="84"/>
      <c r="N229" s="105" t="s">
        <v>4683</v>
      </c>
      <c r="O229" s="90" t="s">
        <v>4683</v>
      </c>
      <c r="P229" s="190" t="s">
        <v>8878</v>
      </c>
    </row>
    <row r="230" spans="1:16" x14ac:dyDescent="0.2">
      <c r="A230" s="88" t="s">
        <v>3143</v>
      </c>
      <c r="B230" s="401" t="s">
        <v>9132</v>
      </c>
      <c r="C230" s="89" t="s">
        <v>3144</v>
      </c>
      <c r="D230" s="90" t="s">
        <v>4683</v>
      </c>
      <c r="E230" s="90"/>
      <c r="F230" s="90" t="s">
        <v>8383</v>
      </c>
      <c r="G230" s="82">
        <f t="shared" si="12"/>
        <v>163.4</v>
      </c>
      <c r="H230" s="120">
        <v>0</v>
      </c>
      <c r="I230" s="85">
        <f t="shared" si="13"/>
        <v>0</v>
      </c>
      <c r="J230" s="90">
        <v>1</v>
      </c>
      <c r="K230" s="90">
        <v>2</v>
      </c>
      <c r="L230" s="84">
        <v>220</v>
      </c>
      <c r="M230" s="84"/>
      <c r="N230" s="105">
        <v>0</v>
      </c>
      <c r="O230" s="90">
        <v>0</v>
      </c>
      <c r="P230" s="190" t="s">
        <v>8878</v>
      </c>
    </row>
    <row r="231" spans="1:16" x14ac:dyDescent="0.2">
      <c r="A231" s="88" t="s">
        <v>3145</v>
      </c>
      <c r="B231" s="401" t="s">
        <v>9133</v>
      </c>
      <c r="C231" s="89" t="s">
        <v>3146</v>
      </c>
      <c r="D231" s="90" t="s">
        <v>4683</v>
      </c>
      <c r="E231" s="90"/>
      <c r="F231" s="90" t="s">
        <v>8383</v>
      </c>
      <c r="G231" s="82">
        <f t="shared" si="12"/>
        <v>163.4</v>
      </c>
      <c r="H231" s="120">
        <v>0</v>
      </c>
      <c r="I231" s="85">
        <f t="shared" si="13"/>
        <v>0</v>
      </c>
      <c r="J231" s="90">
        <v>1</v>
      </c>
      <c r="K231" s="90">
        <v>2</v>
      </c>
      <c r="L231" s="84">
        <v>220</v>
      </c>
      <c r="M231" s="84"/>
      <c r="N231" s="105" t="s">
        <v>4683</v>
      </c>
      <c r="O231" s="90" t="s">
        <v>4683</v>
      </c>
      <c r="P231" s="190" t="s">
        <v>8878</v>
      </c>
    </row>
    <row r="232" spans="1:16" x14ac:dyDescent="0.2">
      <c r="A232" s="88" t="s">
        <v>3147</v>
      </c>
      <c r="B232" s="401" t="s">
        <v>9134</v>
      </c>
      <c r="C232" s="89" t="s">
        <v>3148</v>
      </c>
      <c r="D232" s="90" t="s">
        <v>4683</v>
      </c>
      <c r="E232" s="90"/>
      <c r="F232" s="90" t="s">
        <v>8383</v>
      </c>
      <c r="G232" s="82">
        <f t="shared" ref="G232:G263" si="14">VLOOKUP(IF(LEN(F232)=2,CONCATENATE(0,F232),F232),custo,2,TRUE)*IF(D232="",1,D232) - IF(VLOOKUP(A232,deflator,2,TRUE)=1,0,VLOOKUP(IF(LEN(F232)=2,CONCATENATE(0,F232),F232),custo,2,TRUE)*IF(D232="",1,D232) *VLOOKUP(A232,deflator,2,TRUE))</f>
        <v>163.4</v>
      </c>
      <c r="H232" s="120">
        <v>0</v>
      </c>
      <c r="I232" s="85">
        <f t="shared" ref="I232:I263" si="15">ROUND(IF(H232="","",VLOOKUP(A232,tab_proc,5,TRUE))*H232,3)</f>
        <v>0</v>
      </c>
      <c r="J232" s="90">
        <v>2</v>
      </c>
      <c r="K232" s="90">
        <v>2</v>
      </c>
      <c r="L232" s="84">
        <v>220</v>
      </c>
      <c r="M232" s="84"/>
      <c r="N232" s="105">
        <v>0</v>
      </c>
      <c r="O232" s="90">
        <v>0</v>
      </c>
      <c r="P232" s="190" t="s">
        <v>8878</v>
      </c>
    </row>
    <row r="233" spans="1:16" x14ac:dyDescent="0.2">
      <c r="A233" s="88" t="s">
        <v>3149</v>
      </c>
      <c r="B233" s="401" t="s">
        <v>9135</v>
      </c>
      <c r="C233" s="89" t="s">
        <v>3150</v>
      </c>
      <c r="D233" s="90" t="s">
        <v>4683</v>
      </c>
      <c r="E233" s="90"/>
      <c r="F233" s="90" t="s">
        <v>8383</v>
      </c>
      <c r="G233" s="82">
        <f t="shared" si="14"/>
        <v>163.4</v>
      </c>
      <c r="H233" s="120">
        <v>0</v>
      </c>
      <c r="I233" s="85">
        <f t="shared" si="15"/>
        <v>0</v>
      </c>
      <c r="J233" s="90">
        <v>2</v>
      </c>
      <c r="K233" s="90">
        <v>2</v>
      </c>
      <c r="L233" s="84">
        <v>220</v>
      </c>
      <c r="M233" s="84"/>
      <c r="N233" s="105">
        <v>0</v>
      </c>
      <c r="O233" s="90">
        <v>0</v>
      </c>
      <c r="P233" s="190" t="s">
        <v>8878</v>
      </c>
    </row>
    <row r="234" spans="1:16" x14ac:dyDescent="0.2">
      <c r="A234" s="88" t="s">
        <v>3151</v>
      </c>
      <c r="B234" s="401" t="s">
        <v>9136</v>
      </c>
      <c r="C234" s="89" t="s">
        <v>3152</v>
      </c>
      <c r="D234" s="90" t="s">
        <v>4683</v>
      </c>
      <c r="E234" s="90"/>
      <c r="F234" s="90" t="s">
        <v>8374</v>
      </c>
      <c r="G234" s="82">
        <f t="shared" si="14"/>
        <v>30.4</v>
      </c>
      <c r="H234" s="120">
        <v>0</v>
      </c>
      <c r="I234" s="85">
        <f t="shared" si="15"/>
        <v>0</v>
      </c>
      <c r="J234" s="90">
        <v>0</v>
      </c>
      <c r="K234" s="90" t="s">
        <v>4684</v>
      </c>
      <c r="L234" s="84">
        <v>40</v>
      </c>
      <c r="M234" s="84"/>
      <c r="N234" s="105">
        <v>0</v>
      </c>
      <c r="O234" s="90">
        <v>0</v>
      </c>
      <c r="P234" s="190" t="s">
        <v>8878</v>
      </c>
    </row>
    <row r="235" spans="1:16" x14ac:dyDescent="0.2">
      <c r="A235" s="88" t="s">
        <v>3153</v>
      </c>
      <c r="B235" s="401" t="s">
        <v>9137</v>
      </c>
      <c r="C235" s="89" t="s">
        <v>3154</v>
      </c>
      <c r="D235" s="90" t="s">
        <v>4683</v>
      </c>
      <c r="E235" s="90"/>
      <c r="F235" s="90" t="s">
        <v>8376</v>
      </c>
      <c r="G235" s="82">
        <f t="shared" si="14"/>
        <v>190</v>
      </c>
      <c r="H235" s="120">
        <v>0</v>
      </c>
      <c r="I235" s="85">
        <f t="shared" si="15"/>
        <v>0</v>
      </c>
      <c r="J235" s="90">
        <v>2</v>
      </c>
      <c r="K235" s="90">
        <v>4</v>
      </c>
      <c r="L235" s="84">
        <v>255</v>
      </c>
      <c r="M235" s="84"/>
      <c r="N235" s="105">
        <v>0</v>
      </c>
      <c r="O235" s="90">
        <v>0</v>
      </c>
      <c r="P235" s="190" t="s">
        <v>8878</v>
      </c>
    </row>
    <row r="236" spans="1:16" x14ac:dyDescent="0.2">
      <c r="A236" s="88" t="s">
        <v>3155</v>
      </c>
      <c r="B236" s="401" t="s">
        <v>9138</v>
      </c>
      <c r="C236" s="89" t="s">
        <v>3156</v>
      </c>
      <c r="D236" s="90" t="s">
        <v>4683</v>
      </c>
      <c r="E236" s="90"/>
      <c r="F236" s="90" t="s">
        <v>8395</v>
      </c>
      <c r="G236" s="82">
        <f t="shared" si="14"/>
        <v>452.2</v>
      </c>
      <c r="H236" s="120">
        <v>0</v>
      </c>
      <c r="I236" s="85">
        <f t="shared" si="15"/>
        <v>0</v>
      </c>
      <c r="J236" s="90">
        <v>2</v>
      </c>
      <c r="K236" s="90">
        <v>5</v>
      </c>
      <c r="L236" s="84">
        <v>605</v>
      </c>
      <c r="M236" s="84"/>
      <c r="N236" s="105">
        <v>0</v>
      </c>
      <c r="O236" s="90">
        <v>0</v>
      </c>
      <c r="P236" s="190" t="s">
        <v>8878</v>
      </c>
    </row>
    <row r="237" spans="1:16" x14ac:dyDescent="0.2">
      <c r="A237" s="88" t="s">
        <v>3157</v>
      </c>
      <c r="B237" s="401" t="s">
        <v>9139</v>
      </c>
      <c r="C237" s="89" t="s">
        <v>3158</v>
      </c>
      <c r="D237" s="90" t="s">
        <v>4683</v>
      </c>
      <c r="E237" s="90"/>
      <c r="F237" s="90" t="s">
        <v>8380</v>
      </c>
      <c r="G237" s="82">
        <f t="shared" si="14"/>
        <v>47.5</v>
      </c>
      <c r="H237" s="120">
        <v>0</v>
      </c>
      <c r="I237" s="85">
        <f t="shared" si="15"/>
        <v>0</v>
      </c>
      <c r="J237" s="90">
        <v>0</v>
      </c>
      <c r="K237" s="90">
        <v>2</v>
      </c>
      <c r="L237" s="84">
        <v>64</v>
      </c>
      <c r="M237" s="84"/>
      <c r="N237" s="105">
        <v>0</v>
      </c>
      <c r="O237" s="90">
        <v>0</v>
      </c>
      <c r="P237" s="190" t="s">
        <v>8878</v>
      </c>
    </row>
    <row r="238" spans="1:16" x14ac:dyDescent="0.2">
      <c r="A238" s="88" t="s">
        <v>3159</v>
      </c>
      <c r="B238" s="401" t="s">
        <v>9140</v>
      </c>
      <c r="C238" s="89" t="s">
        <v>3160</v>
      </c>
      <c r="D238" s="90" t="s">
        <v>4683</v>
      </c>
      <c r="E238" s="90"/>
      <c r="F238" s="90" t="s">
        <v>8375</v>
      </c>
      <c r="G238" s="82">
        <f t="shared" si="14"/>
        <v>95</v>
      </c>
      <c r="H238" s="120">
        <v>0</v>
      </c>
      <c r="I238" s="85">
        <f t="shared" si="15"/>
        <v>0</v>
      </c>
      <c r="J238" s="90">
        <v>0</v>
      </c>
      <c r="K238" s="90" t="s">
        <v>4684</v>
      </c>
      <c r="L238" s="84">
        <v>128</v>
      </c>
      <c r="M238" s="84"/>
      <c r="N238" s="105" t="s">
        <v>4683</v>
      </c>
      <c r="O238" s="90" t="s">
        <v>4683</v>
      </c>
      <c r="P238" s="190" t="s">
        <v>8878</v>
      </c>
    </row>
    <row r="239" spans="1:16" x14ac:dyDescent="0.2">
      <c r="A239" s="88" t="s">
        <v>3161</v>
      </c>
      <c r="B239" s="401" t="s">
        <v>9141</v>
      </c>
      <c r="C239" s="89" t="s">
        <v>3162</v>
      </c>
      <c r="D239" s="90" t="s">
        <v>4683</v>
      </c>
      <c r="E239" s="90"/>
      <c r="F239" s="90" t="s">
        <v>8379</v>
      </c>
      <c r="G239" s="82">
        <f t="shared" si="14"/>
        <v>114</v>
      </c>
      <c r="H239" s="120">
        <v>0</v>
      </c>
      <c r="I239" s="85">
        <f t="shared" si="15"/>
        <v>0</v>
      </c>
      <c r="J239" s="90">
        <v>0</v>
      </c>
      <c r="K239" s="90" t="s">
        <v>4684</v>
      </c>
      <c r="L239" s="84">
        <v>153</v>
      </c>
      <c r="M239" s="84"/>
      <c r="N239" s="105">
        <v>0</v>
      </c>
      <c r="O239" s="90">
        <v>0</v>
      </c>
      <c r="P239" s="190" t="s">
        <v>8878</v>
      </c>
    </row>
    <row r="240" spans="1:16" x14ac:dyDescent="0.2">
      <c r="A240" s="88" t="s">
        <v>3163</v>
      </c>
      <c r="B240" s="401" t="s">
        <v>9142</v>
      </c>
      <c r="C240" s="89" t="s">
        <v>3164</v>
      </c>
      <c r="D240" s="90" t="s">
        <v>4683</v>
      </c>
      <c r="E240" s="90"/>
      <c r="F240" s="90" t="s">
        <v>8372</v>
      </c>
      <c r="G240" s="82">
        <f t="shared" si="14"/>
        <v>65.55</v>
      </c>
      <c r="H240" s="120">
        <v>0</v>
      </c>
      <c r="I240" s="85">
        <f t="shared" si="15"/>
        <v>0</v>
      </c>
      <c r="J240" s="90">
        <v>0</v>
      </c>
      <c r="K240" s="90" t="s">
        <v>4684</v>
      </c>
      <c r="L240" s="84">
        <v>88</v>
      </c>
      <c r="M240" s="84"/>
      <c r="N240" s="105">
        <v>0</v>
      </c>
      <c r="O240" s="90">
        <v>0</v>
      </c>
      <c r="P240" s="190" t="s">
        <v>8878</v>
      </c>
    </row>
    <row r="241" spans="1:16" x14ac:dyDescent="0.2">
      <c r="A241" s="88" t="s">
        <v>3165</v>
      </c>
      <c r="B241" s="401" t="s">
        <v>9143</v>
      </c>
      <c r="C241" s="89" t="s">
        <v>3166</v>
      </c>
      <c r="D241" s="90" t="s">
        <v>4683</v>
      </c>
      <c r="E241" s="90"/>
      <c r="F241" s="90" t="s">
        <v>8387</v>
      </c>
      <c r="G241" s="82">
        <f t="shared" si="14"/>
        <v>414.2</v>
      </c>
      <c r="H241" s="120">
        <v>0</v>
      </c>
      <c r="I241" s="85">
        <f t="shared" si="15"/>
        <v>0</v>
      </c>
      <c r="J241" s="90">
        <v>1</v>
      </c>
      <c r="K241" s="90">
        <v>3</v>
      </c>
      <c r="L241" s="84">
        <v>555</v>
      </c>
      <c r="M241" s="84"/>
      <c r="N241" s="105">
        <v>0</v>
      </c>
      <c r="O241" s="90">
        <v>0</v>
      </c>
      <c r="P241" s="190" t="s">
        <v>8878</v>
      </c>
    </row>
    <row r="242" spans="1:16" x14ac:dyDescent="0.2">
      <c r="A242" s="88" t="s">
        <v>3167</v>
      </c>
      <c r="B242" s="401" t="s">
        <v>9144</v>
      </c>
      <c r="C242" s="89" t="s">
        <v>3168</v>
      </c>
      <c r="D242" s="90" t="s">
        <v>4683</v>
      </c>
      <c r="E242" s="90"/>
      <c r="F242" s="90" t="s">
        <v>8365</v>
      </c>
      <c r="G242" s="82">
        <f t="shared" si="14"/>
        <v>817</v>
      </c>
      <c r="H242" s="120">
        <v>0</v>
      </c>
      <c r="I242" s="85">
        <f t="shared" si="15"/>
        <v>0</v>
      </c>
      <c r="J242" s="90">
        <v>2</v>
      </c>
      <c r="K242" s="90">
        <v>5</v>
      </c>
      <c r="L242" s="84">
        <v>1095</v>
      </c>
      <c r="M242" s="84"/>
      <c r="N242" s="105">
        <v>0</v>
      </c>
      <c r="O242" s="90">
        <v>0</v>
      </c>
      <c r="P242" s="190" t="s">
        <v>8878</v>
      </c>
    </row>
    <row r="243" spans="1:16" x14ac:dyDescent="0.2">
      <c r="A243" s="88" t="s">
        <v>3173</v>
      </c>
      <c r="B243" s="401" t="s">
        <v>9145</v>
      </c>
      <c r="C243" s="89" t="s">
        <v>3174</v>
      </c>
      <c r="D243" s="90" t="s">
        <v>4683</v>
      </c>
      <c r="E243" s="90"/>
      <c r="F243" s="90" t="s">
        <v>8375</v>
      </c>
      <c r="G243" s="82">
        <f t="shared" si="14"/>
        <v>95</v>
      </c>
      <c r="H243" s="120">
        <v>0</v>
      </c>
      <c r="I243" s="85">
        <f t="shared" si="15"/>
        <v>0</v>
      </c>
      <c r="J243" s="90">
        <v>1</v>
      </c>
      <c r="K243" s="90" t="s">
        <v>4684</v>
      </c>
      <c r="L243" s="84">
        <v>128</v>
      </c>
      <c r="M243" s="84"/>
      <c r="N243" s="105">
        <v>0</v>
      </c>
      <c r="O243" s="90">
        <v>0</v>
      </c>
      <c r="P243" s="190" t="s">
        <v>8878</v>
      </c>
    </row>
    <row r="244" spans="1:16" x14ac:dyDescent="0.2">
      <c r="A244" s="88" t="s">
        <v>3169</v>
      </c>
      <c r="B244" s="401" t="s">
        <v>9146</v>
      </c>
      <c r="C244" s="89" t="s">
        <v>3170</v>
      </c>
      <c r="D244" s="90" t="s">
        <v>4683</v>
      </c>
      <c r="E244" s="90"/>
      <c r="F244" s="90" t="s">
        <v>8397</v>
      </c>
      <c r="G244" s="82">
        <f t="shared" si="14"/>
        <v>174.8</v>
      </c>
      <c r="H244" s="120">
        <v>0</v>
      </c>
      <c r="I244" s="85">
        <f t="shared" si="15"/>
        <v>0</v>
      </c>
      <c r="J244" s="90">
        <v>1</v>
      </c>
      <c r="K244" s="90">
        <v>2</v>
      </c>
      <c r="L244" s="84">
        <v>234</v>
      </c>
      <c r="M244" s="84"/>
      <c r="N244" s="105">
        <v>0</v>
      </c>
      <c r="O244" s="90">
        <v>0</v>
      </c>
      <c r="P244" s="190" t="s">
        <v>8878</v>
      </c>
    </row>
    <row r="245" spans="1:16" x14ac:dyDescent="0.2">
      <c r="A245" s="88" t="s">
        <v>3175</v>
      </c>
      <c r="B245" s="401" t="s">
        <v>9147</v>
      </c>
      <c r="C245" s="89" t="s">
        <v>3176</v>
      </c>
      <c r="D245" s="90" t="s">
        <v>4683</v>
      </c>
      <c r="E245" s="90"/>
      <c r="F245" s="90" t="s">
        <v>8383</v>
      </c>
      <c r="G245" s="82">
        <f t="shared" si="14"/>
        <v>163.4</v>
      </c>
      <c r="H245" s="120">
        <v>0</v>
      </c>
      <c r="I245" s="85">
        <f t="shared" si="15"/>
        <v>0</v>
      </c>
      <c r="J245" s="90">
        <v>1</v>
      </c>
      <c r="K245" s="90">
        <v>2</v>
      </c>
      <c r="L245" s="84">
        <v>220</v>
      </c>
      <c r="M245" s="84"/>
      <c r="N245" s="105" t="s">
        <v>4683</v>
      </c>
      <c r="O245" s="90" t="s">
        <v>4683</v>
      </c>
      <c r="P245" s="190" t="s">
        <v>8878</v>
      </c>
    </row>
    <row r="246" spans="1:16" x14ac:dyDescent="0.2">
      <c r="A246" s="88" t="s">
        <v>3177</v>
      </c>
      <c r="B246" s="401" t="s">
        <v>9148</v>
      </c>
      <c r="C246" s="89" t="s">
        <v>3178</v>
      </c>
      <c r="D246" s="90" t="s">
        <v>4683</v>
      </c>
      <c r="E246" s="90"/>
      <c r="F246" s="90" t="s">
        <v>8381</v>
      </c>
      <c r="G246" s="82">
        <f t="shared" si="14"/>
        <v>39.9</v>
      </c>
      <c r="H246" s="120">
        <v>0</v>
      </c>
      <c r="I246" s="85">
        <f t="shared" si="15"/>
        <v>0</v>
      </c>
      <c r="J246" s="90">
        <v>0</v>
      </c>
      <c r="K246" s="90" t="s">
        <v>4684</v>
      </c>
      <c r="L246" s="84">
        <v>54</v>
      </c>
      <c r="M246" s="84"/>
      <c r="N246" s="105">
        <v>0</v>
      </c>
      <c r="O246" s="90">
        <v>0</v>
      </c>
      <c r="P246" s="190" t="s">
        <v>8878</v>
      </c>
    </row>
    <row r="247" spans="1:16" x14ac:dyDescent="0.2">
      <c r="A247" s="88" t="s">
        <v>1179</v>
      </c>
      <c r="B247" s="401" t="s">
        <v>9149</v>
      </c>
      <c r="C247" s="89" t="s">
        <v>1180</v>
      </c>
      <c r="D247" s="90" t="s">
        <v>4683</v>
      </c>
      <c r="E247" s="90"/>
      <c r="F247" s="90" t="s">
        <v>8371</v>
      </c>
      <c r="G247" s="82">
        <f t="shared" si="14"/>
        <v>83.6</v>
      </c>
      <c r="H247" s="120">
        <v>0</v>
      </c>
      <c r="I247" s="85">
        <f t="shared" si="15"/>
        <v>0</v>
      </c>
      <c r="J247" s="90">
        <v>1</v>
      </c>
      <c r="K247" s="90" t="s">
        <v>4684</v>
      </c>
      <c r="L247" s="84">
        <v>112</v>
      </c>
      <c r="M247" s="84"/>
      <c r="N247" s="105">
        <v>0</v>
      </c>
      <c r="O247" s="90">
        <v>0</v>
      </c>
      <c r="P247" s="190" t="s">
        <v>8878</v>
      </c>
    </row>
    <row r="248" spans="1:16" x14ac:dyDescent="0.2">
      <c r="A248" s="88" t="s">
        <v>3171</v>
      </c>
      <c r="B248" s="401" t="s">
        <v>9150</v>
      </c>
      <c r="C248" s="89" t="s">
        <v>3172</v>
      </c>
      <c r="D248" s="90" t="s">
        <v>4683</v>
      </c>
      <c r="E248" s="90"/>
      <c r="F248" s="90" t="s">
        <v>8394</v>
      </c>
      <c r="G248" s="82">
        <f t="shared" si="14"/>
        <v>152</v>
      </c>
      <c r="H248" s="120">
        <v>0</v>
      </c>
      <c r="I248" s="85">
        <f t="shared" si="15"/>
        <v>0</v>
      </c>
      <c r="J248" s="90">
        <v>1</v>
      </c>
      <c r="K248" s="90">
        <v>2</v>
      </c>
      <c r="L248" s="84">
        <v>204</v>
      </c>
      <c r="M248" s="84"/>
      <c r="N248" s="105" t="s">
        <v>4683</v>
      </c>
      <c r="O248" s="90" t="s">
        <v>4683</v>
      </c>
      <c r="P248" s="190" t="s">
        <v>8878</v>
      </c>
    </row>
    <row r="249" spans="1:16" x14ac:dyDescent="0.2">
      <c r="A249" s="88" t="s">
        <v>3179</v>
      </c>
      <c r="B249" s="401" t="s">
        <v>9151</v>
      </c>
      <c r="C249" s="89" t="s">
        <v>3180</v>
      </c>
      <c r="D249" s="90" t="s">
        <v>4683</v>
      </c>
      <c r="E249" s="90"/>
      <c r="F249" s="90" t="s">
        <v>8371</v>
      </c>
      <c r="G249" s="82">
        <f t="shared" si="14"/>
        <v>83.6</v>
      </c>
      <c r="H249" s="120">
        <v>0</v>
      </c>
      <c r="I249" s="85">
        <f t="shared" si="15"/>
        <v>0</v>
      </c>
      <c r="J249" s="90">
        <v>0</v>
      </c>
      <c r="K249" s="90">
        <v>2</v>
      </c>
      <c r="L249" s="84">
        <v>112</v>
      </c>
      <c r="M249" s="84"/>
      <c r="N249" s="105" t="s">
        <v>4683</v>
      </c>
      <c r="O249" s="90" t="s">
        <v>4683</v>
      </c>
      <c r="P249" s="190" t="s">
        <v>8878</v>
      </c>
    </row>
    <row r="250" spans="1:16" x14ac:dyDescent="0.2">
      <c r="A250" s="88" t="s">
        <v>3181</v>
      </c>
      <c r="B250" s="401" t="s">
        <v>9152</v>
      </c>
      <c r="C250" s="89" t="s">
        <v>3182</v>
      </c>
      <c r="D250" s="90" t="s">
        <v>4683</v>
      </c>
      <c r="E250" s="90"/>
      <c r="F250" s="90" t="s">
        <v>8380</v>
      </c>
      <c r="G250" s="82">
        <f t="shared" si="14"/>
        <v>47.5</v>
      </c>
      <c r="H250" s="120">
        <v>0</v>
      </c>
      <c r="I250" s="85">
        <f t="shared" si="15"/>
        <v>0</v>
      </c>
      <c r="J250" s="90">
        <v>0</v>
      </c>
      <c r="K250" s="90">
        <v>2</v>
      </c>
      <c r="L250" s="84">
        <v>64</v>
      </c>
      <c r="M250" s="84"/>
      <c r="N250" s="105" t="s">
        <v>4683</v>
      </c>
      <c r="O250" s="90" t="s">
        <v>4683</v>
      </c>
      <c r="P250" s="190" t="s">
        <v>8878</v>
      </c>
    </row>
    <row r="251" spans="1:16" x14ac:dyDescent="0.2">
      <c r="A251" s="88" t="s">
        <v>3183</v>
      </c>
      <c r="B251" s="401" t="s">
        <v>9153</v>
      </c>
      <c r="C251" s="89" t="s">
        <v>3184</v>
      </c>
      <c r="D251" s="90" t="s">
        <v>4683</v>
      </c>
      <c r="E251" s="90"/>
      <c r="F251" s="90" t="s">
        <v>8378</v>
      </c>
      <c r="G251" s="82">
        <f t="shared" si="14"/>
        <v>22.8</v>
      </c>
      <c r="H251" s="120">
        <v>0</v>
      </c>
      <c r="I251" s="85">
        <f t="shared" si="15"/>
        <v>0</v>
      </c>
      <c r="J251" s="90">
        <v>0</v>
      </c>
      <c r="K251" s="90">
        <v>2</v>
      </c>
      <c r="L251" s="84">
        <v>30</v>
      </c>
      <c r="M251" s="84"/>
      <c r="N251" s="105" t="s">
        <v>4683</v>
      </c>
      <c r="O251" s="90" t="s">
        <v>4683</v>
      </c>
      <c r="P251" s="190" t="s">
        <v>8878</v>
      </c>
    </row>
    <row r="252" spans="1:16" x14ac:dyDescent="0.2">
      <c r="A252" s="88" t="s">
        <v>3185</v>
      </c>
      <c r="B252" s="401" t="s">
        <v>9154</v>
      </c>
      <c r="C252" s="89" t="s">
        <v>3186</v>
      </c>
      <c r="D252" s="90" t="s">
        <v>4683</v>
      </c>
      <c r="E252" s="90"/>
      <c r="F252" s="90" t="s">
        <v>8384</v>
      </c>
      <c r="G252" s="82">
        <f t="shared" si="14"/>
        <v>364.8</v>
      </c>
      <c r="H252" s="120">
        <v>0</v>
      </c>
      <c r="I252" s="85">
        <f t="shared" si="15"/>
        <v>0</v>
      </c>
      <c r="J252" s="90">
        <v>1</v>
      </c>
      <c r="K252" s="90">
        <v>3</v>
      </c>
      <c r="L252" s="84">
        <v>490</v>
      </c>
      <c r="M252" s="84"/>
      <c r="N252" s="105">
        <v>0</v>
      </c>
      <c r="O252" s="90">
        <v>0</v>
      </c>
      <c r="P252" s="190" t="s">
        <v>8878</v>
      </c>
    </row>
    <row r="253" spans="1:16" ht="25.5" x14ac:dyDescent="0.2">
      <c r="A253" s="88" t="s">
        <v>3187</v>
      </c>
      <c r="B253" s="401" t="s">
        <v>9155</v>
      </c>
      <c r="C253" s="89" t="s">
        <v>3188</v>
      </c>
      <c r="D253" s="90" t="s">
        <v>4683</v>
      </c>
      <c r="E253" s="90"/>
      <c r="F253" s="90" t="s">
        <v>8395</v>
      </c>
      <c r="G253" s="82">
        <f t="shared" si="14"/>
        <v>452.2</v>
      </c>
      <c r="H253" s="120">
        <v>0</v>
      </c>
      <c r="I253" s="85">
        <f t="shared" si="15"/>
        <v>0</v>
      </c>
      <c r="J253" s="90">
        <v>1</v>
      </c>
      <c r="K253" s="90">
        <v>4</v>
      </c>
      <c r="L253" s="84">
        <v>605</v>
      </c>
      <c r="M253" s="84"/>
      <c r="N253" s="105" t="s">
        <v>4683</v>
      </c>
      <c r="O253" s="90" t="s">
        <v>4683</v>
      </c>
      <c r="P253" s="190" t="s">
        <v>8878</v>
      </c>
    </row>
    <row r="254" spans="1:16" x14ac:dyDescent="0.2">
      <c r="A254" s="88" t="s">
        <v>3189</v>
      </c>
      <c r="B254" s="401" t="s">
        <v>9156</v>
      </c>
      <c r="C254" s="89" t="s">
        <v>3190</v>
      </c>
      <c r="D254" s="90" t="s">
        <v>4683</v>
      </c>
      <c r="E254" s="90"/>
      <c r="F254" s="90" t="s">
        <v>8395</v>
      </c>
      <c r="G254" s="82">
        <f t="shared" si="14"/>
        <v>452.2</v>
      </c>
      <c r="H254" s="120">
        <v>0</v>
      </c>
      <c r="I254" s="85">
        <f t="shared" si="15"/>
        <v>0</v>
      </c>
      <c r="J254" s="90">
        <v>1</v>
      </c>
      <c r="K254" s="90">
        <v>4</v>
      </c>
      <c r="L254" s="84">
        <v>605</v>
      </c>
      <c r="M254" s="84"/>
      <c r="N254" s="105" t="s">
        <v>4683</v>
      </c>
      <c r="O254" s="90" t="s">
        <v>4683</v>
      </c>
      <c r="P254" s="190" t="s">
        <v>8878</v>
      </c>
    </row>
    <row r="255" spans="1:16" ht="25.5" x14ac:dyDescent="0.2">
      <c r="A255" s="88" t="s">
        <v>3191</v>
      </c>
      <c r="B255" s="401" t="s">
        <v>9157</v>
      </c>
      <c r="C255" s="89" t="s">
        <v>3192</v>
      </c>
      <c r="D255" s="90" t="s">
        <v>4683</v>
      </c>
      <c r="E255" s="90"/>
      <c r="F255" s="90" t="s">
        <v>8395</v>
      </c>
      <c r="G255" s="82">
        <f t="shared" si="14"/>
        <v>452.2</v>
      </c>
      <c r="H255" s="120">
        <v>0</v>
      </c>
      <c r="I255" s="85">
        <f t="shared" si="15"/>
        <v>0</v>
      </c>
      <c r="J255" s="90">
        <v>1</v>
      </c>
      <c r="K255" s="90">
        <v>4</v>
      </c>
      <c r="L255" s="84">
        <v>605</v>
      </c>
      <c r="M255" s="84"/>
      <c r="N255" s="105" t="s">
        <v>4683</v>
      </c>
      <c r="O255" s="90" t="s">
        <v>4683</v>
      </c>
      <c r="P255" s="190" t="s">
        <v>8878</v>
      </c>
    </row>
    <row r="256" spans="1:16" x14ac:dyDescent="0.2">
      <c r="A256" s="88" t="s">
        <v>3193</v>
      </c>
      <c r="B256" s="401" t="s">
        <v>9158</v>
      </c>
      <c r="C256" s="89" t="s">
        <v>3194</v>
      </c>
      <c r="D256" s="90" t="s">
        <v>4683</v>
      </c>
      <c r="E256" s="90"/>
      <c r="F256" s="90" t="s">
        <v>8387</v>
      </c>
      <c r="G256" s="82">
        <f t="shared" si="14"/>
        <v>414.2</v>
      </c>
      <c r="H256" s="120">
        <v>0</v>
      </c>
      <c r="I256" s="85">
        <f t="shared" si="15"/>
        <v>0</v>
      </c>
      <c r="J256" s="90">
        <v>1</v>
      </c>
      <c r="K256" s="90">
        <v>4</v>
      </c>
      <c r="L256" s="84">
        <v>555</v>
      </c>
      <c r="M256" s="84"/>
      <c r="N256" s="105" t="s">
        <v>4683</v>
      </c>
      <c r="O256" s="90" t="s">
        <v>4683</v>
      </c>
      <c r="P256" s="190" t="s">
        <v>8878</v>
      </c>
    </row>
    <row r="257" spans="1:16" x14ac:dyDescent="0.2">
      <c r="A257" s="88" t="s">
        <v>3195</v>
      </c>
      <c r="B257" s="401" t="s">
        <v>9159</v>
      </c>
      <c r="C257" s="89" t="s">
        <v>3196</v>
      </c>
      <c r="D257" s="90" t="s">
        <v>4683</v>
      </c>
      <c r="E257" s="90"/>
      <c r="F257" s="90" t="s">
        <v>8387</v>
      </c>
      <c r="G257" s="82">
        <f t="shared" si="14"/>
        <v>414.2</v>
      </c>
      <c r="H257" s="120">
        <v>0</v>
      </c>
      <c r="I257" s="85">
        <f t="shared" si="15"/>
        <v>0</v>
      </c>
      <c r="J257" s="90">
        <v>1</v>
      </c>
      <c r="K257" s="90">
        <v>4</v>
      </c>
      <c r="L257" s="84">
        <v>555</v>
      </c>
      <c r="M257" s="84"/>
      <c r="N257" s="105" t="s">
        <v>4683</v>
      </c>
      <c r="O257" s="90" t="s">
        <v>4683</v>
      </c>
      <c r="P257" s="190" t="s">
        <v>8878</v>
      </c>
    </row>
    <row r="258" spans="1:16" x14ac:dyDescent="0.2">
      <c r="A258" s="88" t="s">
        <v>3197</v>
      </c>
      <c r="B258" s="401" t="s">
        <v>9160</v>
      </c>
      <c r="C258" s="89" t="s">
        <v>3198</v>
      </c>
      <c r="D258" s="90" t="s">
        <v>4683</v>
      </c>
      <c r="E258" s="90"/>
      <c r="F258" s="90" t="s">
        <v>8388</v>
      </c>
      <c r="G258" s="82">
        <f t="shared" si="14"/>
        <v>349.6</v>
      </c>
      <c r="H258" s="120">
        <v>0</v>
      </c>
      <c r="I258" s="85">
        <f t="shared" si="15"/>
        <v>0</v>
      </c>
      <c r="J258" s="90">
        <v>1</v>
      </c>
      <c r="K258" s="90">
        <v>3</v>
      </c>
      <c r="L258" s="84">
        <v>468</v>
      </c>
      <c r="M258" s="84"/>
      <c r="N258" s="105" t="s">
        <v>4683</v>
      </c>
      <c r="O258" s="90" t="s">
        <v>4683</v>
      </c>
      <c r="P258" s="190" t="s">
        <v>8878</v>
      </c>
    </row>
    <row r="259" spans="1:16" x14ac:dyDescent="0.2">
      <c r="A259" s="88" t="s">
        <v>3199</v>
      </c>
      <c r="B259" s="401" t="s">
        <v>9161</v>
      </c>
      <c r="C259" s="89" t="s">
        <v>3200</v>
      </c>
      <c r="D259" s="90" t="s">
        <v>4683</v>
      </c>
      <c r="E259" s="90"/>
      <c r="F259" s="90" t="s">
        <v>8371</v>
      </c>
      <c r="G259" s="82">
        <f t="shared" si="14"/>
        <v>83.6</v>
      </c>
      <c r="H259" s="120">
        <v>0</v>
      </c>
      <c r="I259" s="85">
        <f t="shared" si="15"/>
        <v>0</v>
      </c>
      <c r="J259" s="90">
        <v>0</v>
      </c>
      <c r="K259" s="90" t="s">
        <v>4684</v>
      </c>
      <c r="L259" s="84">
        <v>112</v>
      </c>
      <c r="M259" s="84"/>
      <c r="N259" s="105">
        <v>0</v>
      </c>
      <c r="O259" s="90">
        <v>0</v>
      </c>
      <c r="P259" s="190" t="s">
        <v>8878</v>
      </c>
    </row>
    <row r="260" spans="1:16" x14ac:dyDescent="0.2">
      <c r="A260" s="88" t="s">
        <v>3201</v>
      </c>
      <c r="B260" s="401" t="s">
        <v>9162</v>
      </c>
      <c r="C260" s="89" t="s">
        <v>3202</v>
      </c>
      <c r="D260" s="90" t="s">
        <v>4683</v>
      </c>
      <c r="E260" s="90"/>
      <c r="F260" s="90" t="s">
        <v>8381</v>
      </c>
      <c r="G260" s="82">
        <f t="shared" si="14"/>
        <v>39.9</v>
      </c>
      <c r="H260" s="120">
        <v>0</v>
      </c>
      <c r="I260" s="85">
        <f t="shared" si="15"/>
        <v>0</v>
      </c>
      <c r="J260" s="90">
        <v>1</v>
      </c>
      <c r="K260" s="90">
        <v>2</v>
      </c>
      <c r="L260" s="84">
        <v>54</v>
      </c>
      <c r="M260" s="84"/>
      <c r="N260" s="105">
        <v>0</v>
      </c>
      <c r="O260" s="90">
        <v>0</v>
      </c>
      <c r="P260" s="190" t="s">
        <v>8878</v>
      </c>
    </row>
    <row r="261" spans="1:16" x14ac:dyDescent="0.2">
      <c r="A261" s="88" t="s">
        <v>3205</v>
      </c>
      <c r="B261" s="401" t="s">
        <v>9163</v>
      </c>
      <c r="C261" s="89" t="s">
        <v>3206</v>
      </c>
      <c r="D261" s="90" t="s">
        <v>4683</v>
      </c>
      <c r="E261" s="90"/>
      <c r="F261" s="90" t="s">
        <v>8381</v>
      </c>
      <c r="G261" s="82">
        <f t="shared" si="14"/>
        <v>39.9</v>
      </c>
      <c r="H261" s="120">
        <v>0</v>
      </c>
      <c r="I261" s="85">
        <f t="shared" si="15"/>
        <v>0</v>
      </c>
      <c r="J261" s="90">
        <v>0</v>
      </c>
      <c r="K261" s="90" t="s">
        <v>4684</v>
      </c>
      <c r="L261" s="84">
        <v>54</v>
      </c>
      <c r="M261" s="84"/>
      <c r="N261" s="105">
        <v>0</v>
      </c>
      <c r="O261" s="90">
        <v>0</v>
      </c>
      <c r="P261" s="190" t="s">
        <v>8878</v>
      </c>
    </row>
    <row r="262" spans="1:16" x14ac:dyDescent="0.2">
      <c r="A262" s="88" t="s">
        <v>3207</v>
      </c>
      <c r="B262" s="401" t="s">
        <v>9164</v>
      </c>
      <c r="C262" s="89" t="s">
        <v>3208</v>
      </c>
      <c r="D262" s="90" t="s">
        <v>4683</v>
      </c>
      <c r="E262" s="90"/>
      <c r="F262" s="90" t="s">
        <v>8372</v>
      </c>
      <c r="G262" s="82">
        <f t="shared" si="14"/>
        <v>65.55</v>
      </c>
      <c r="H262" s="120">
        <v>0</v>
      </c>
      <c r="I262" s="85">
        <f t="shared" si="15"/>
        <v>0</v>
      </c>
      <c r="J262" s="90">
        <v>0</v>
      </c>
      <c r="K262" s="90" t="s">
        <v>4684</v>
      </c>
      <c r="L262" s="84">
        <v>88</v>
      </c>
      <c r="M262" s="84"/>
      <c r="N262" s="105">
        <v>0</v>
      </c>
      <c r="O262" s="90">
        <v>0</v>
      </c>
      <c r="P262" s="190" t="s">
        <v>8878</v>
      </c>
    </row>
    <row r="263" spans="1:16" x14ac:dyDescent="0.2">
      <c r="A263" s="88" t="s">
        <v>3203</v>
      </c>
      <c r="B263" s="401" t="s">
        <v>9165</v>
      </c>
      <c r="C263" s="89" t="s">
        <v>3204</v>
      </c>
      <c r="D263" s="90" t="s">
        <v>4683</v>
      </c>
      <c r="E263" s="90"/>
      <c r="F263" s="90" t="s">
        <v>8371</v>
      </c>
      <c r="G263" s="82">
        <f t="shared" si="14"/>
        <v>83.6</v>
      </c>
      <c r="H263" s="120">
        <v>0</v>
      </c>
      <c r="I263" s="85">
        <f t="shared" si="15"/>
        <v>0</v>
      </c>
      <c r="J263" s="90">
        <v>1</v>
      </c>
      <c r="K263" s="90">
        <v>2</v>
      </c>
      <c r="L263" s="84">
        <v>112</v>
      </c>
      <c r="M263" s="84"/>
      <c r="N263" s="105">
        <v>0</v>
      </c>
      <c r="O263" s="90">
        <v>0</v>
      </c>
      <c r="P263" s="190" t="s">
        <v>8878</v>
      </c>
    </row>
    <row r="264" spans="1:16" x14ac:dyDescent="0.2">
      <c r="A264" s="88" t="s">
        <v>3209</v>
      </c>
      <c r="B264" s="401" t="s">
        <v>9166</v>
      </c>
      <c r="C264" s="89" t="s">
        <v>3210</v>
      </c>
      <c r="D264" s="90" t="s">
        <v>4683</v>
      </c>
      <c r="E264" s="90"/>
      <c r="F264" s="90" t="s">
        <v>8378</v>
      </c>
      <c r="G264" s="82">
        <f t="shared" ref="G264:G289" si="16">VLOOKUP(IF(LEN(F264)=2,CONCATENATE(0,F264),F264),custo,2,TRUE)*IF(D264="",1,D264) - IF(VLOOKUP(A264,deflator,2,TRUE)=1,0,VLOOKUP(IF(LEN(F264)=2,CONCATENATE(0,F264),F264),custo,2,TRUE)*IF(D264="",1,D264) *VLOOKUP(A264,deflator,2,TRUE))</f>
        <v>22.8</v>
      </c>
      <c r="H264" s="120">
        <v>0</v>
      </c>
      <c r="I264" s="85">
        <f t="shared" ref="I264:I289" si="17">ROUND(IF(H264="","",VLOOKUP(A264,tab_proc,5,TRUE))*H264,3)</f>
        <v>0</v>
      </c>
      <c r="J264" s="90">
        <v>0</v>
      </c>
      <c r="K264" s="90" t="s">
        <v>4684</v>
      </c>
      <c r="L264" s="84">
        <v>30</v>
      </c>
      <c r="M264" s="84"/>
      <c r="N264" s="105">
        <v>0</v>
      </c>
      <c r="O264" s="90">
        <v>0</v>
      </c>
      <c r="P264" s="190" t="s">
        <v>8878</v>
      </c>
    </row>
    <row r="265" spans="1:16" x14ac:dyDescent="0.2">
      <c r="A265" s="88" t="s">
        <v>3211</v>
      </c>
      <c r="B265" s="401" t="s">
        <v>9167</v>
      </c>
      <c r="C265" s="89" t="s">
        <v>3212</v>
      </c>
      <c r="D265" s="90" t="s">
        <v>4683</v>
      </c>
      <c r="E265" s="90"/>
      <c r="F265" s="90" t="s">
        <v>8391</v>
      </c>
      <c r="G265" s="82">
        <f t="shared" si="16"/>
        <v>125.4</v>
      </c>
      <c r="H265" s="120">
        <v>0</v>
      </c>
      <c r="I265" s="85">
        <f t="shared" si="17"/>
        <v>0</v>
      </c>
      <c r="J265" s="90">
        <v>0</v>
      </c>
      <c r="K265" s="90">
        <v>2</v>
      </c>
      <c r="L265" s="84">
        <v>168</v>
      </c>
      <c r="M265" s="84"/>
      <c r="N265" s="105">
        <v>0</v>
      </c>
      <c r="O265" s="90">
        <v>0</v>
      </c>
      <c r="P265" s="190" t="s">
        <v>8878</v>
      </c>
    </row>
    <row r="266" spans="1:16" x14ac:dyDescent="0.2">
      <c r="A266" s="88" t="s">
        <v>3213</v>
      </c>
      <c r="B266" s="401" t="s">
        <v>9168</v>
      </c>
      <c r="C266" s="89" t="s">
        <v>3214</v>
      </c>
      <c r="D266" s="90" t="s">
        <v>4683</v>
      </c>
      <c r="E266" s="90"/>
      <c r="F266" s="90" t="s">
        <v>8372</v>
      </c>
      <c r="G266" s="82">
        <f t="shared" si="16"/>
        <v>65.55</v>
      </c>
      <c r="H266" s="120">
        <v>0</v>
      </c>
      <c r="I266" s="85">
        <f t="shared" si="17"/>
        <v>0</v>
      </c>
      <c r="J266" s="90">
        <v>0</v>
      </c>
      <c r="K266" s="90" t="s">
        <v>4684</v>
      </c>
      <c r="L266" s="84">
        <v>88</v>
      </c>
      <c r="M266" s="84"/>
      <c r="N266" s="105">
        <v>0</v>
      </c>
      <c r="O266" s="90">
        <v>0</v>
      </c>
      <c r="P266" s="190" t="s">
        <v>8878</v>
      </c>
    </row>
    <row r="267" spans="1:16" x14ac:dyDescent="0.2">
      <c r="A267" s="88" t="s">
        <v>3215</v>
      </c>
      <c r="B267" s="401" t="s">
        <v>9169</v>
      </c>
      <c r="C267" s="89" t="s">
        <v>3216</v>
      </c>
      <c r="D267" s="90" t="s">
        <v>4683</v>
      </c>
      <c r="E267" s="90"/>
      <c r="F267" s="90" t="s">
        <v>8379</v>
      </c>
      <c r="G267" s="82">
        <f t="shared" si="16"/>
        <v>114</v>
      </c>
      <c r="H267" s="120">
        <v>0</v>
      </c>
      <c r="I267" s="85">
        <f t="shared" si="17"/>
        <v>0</v>
      </c>
      <c r="J267" s="90">
        <v>1</v>
      </c>
      <c r="K267" s="90">
        <v>2</v>
      </c>
      <c r="L267" s="84">
        <v>153</v>
      </c>
      <c r="M267" s="84"/>
      <c r="N267" s="105">
        <v>0</v>
      </c>
      <c r="O267" s="90">
        <v>0</v>
      </c>
      <c r="P267" s="190" t="s">
        <v>8878</v>
      </c>
    </row>
    <row r="268" spans="1:16" x14ac:dyDescent="0.2">
      <c r="A268" s="88" t="s">
        <v>3217</v>
      </c>
      <c r="B268" s="401" t="s">
        <v>9170</v>
      </c>
      <c r="C268" s="89" t="s">
        <v>3218</v>
      </c>
      <c r="D268" s="90" t="s">
        <v>4683</v>
      </c>
      <c r="E268" s="90"/>
      <c r="F268" s="90" t="s">
        <v>8386</v>
      </c>
      <c r="G268" s="82">
        <f t="shared" si="16"/>
        <v>387.6</v>
      </c>
      <c r="H268" s="120">
        <v>0</v>
      </c>
      <c r="I268" s="85">
        <f t="shared" si="17"/>
        <v>0</v>
      </c>
      <c r="J268" s="90">
        <v>2</v>
      </c>
      <c r="K268" s="90">
        <v>5</v>
      </c>
      <c r="L268" s="84">
        <v>520</v>
      </c>
      <c r="M268" s="84"/>
      <c r="N268" s="105">
        <v>0</v>
      </c>
      <c r="O268" s="90">
        <v>0</v>
      </c>
      <c r="P268" s="190" t="s">
        <v>8878</v>
      </c>
    </row>
    <row r="269" spans="1:16" x14ac:dyDescent="0.2">
      <c r="A269" s="88" t="s">
        <v>3219</v>
      </c>
      <c r="B269" s="401" t="s">
        <v>9171</v>
      </c>
      <c r="C269" s="89" t="s">
        <v>3220</v>
      </c>
      <c r="D269" s="90" t="s">
        <v>4683</v>
      </c>
      <c r="E269" s="90"/>
      <c r="F269" s="90" t="s">
        <v>8386</v>
      </c>
      <c r="G269" s="82">
        <f t="shared" si="16"/>
        <v>387.6</v>
      </c>
      <c r="H269" s="120">
        <v>0</v>
      </c>
      <c r="I269" s="85">
        <f t="shared" si="17"/>
        <v>0</v>
      </c>
      <c r="J269" s="90">
        <v>2</v>
      </c>
      <c r="K269" s="90">
        <v>5</v>
      </c>
      <c r="L269" s="84">
        <v>520</v>
      </c>
      <c r="M269" s="84"/>
      <c r="N269" s="105">
        <v>0</v>
      </c>
      <c r="O269" s="90">
        <v>0</v>
      </c>
      <c r="P269" s="190" t="s">
        <v>8878</v>
      </c>
    </row>
    <row r="270" spans="1:16" x14ac:dyDescent="0.2">
      <c r="A270" s="88" t="s">
        <v>3221</v>
      </c>
      <c r="B270" s="401" t="s">
        <v>9172</v>
      </c>
      <c r="C270" s="89" t="s">
        <v>3222</v>
      </c>
      <c r="D270" s="90" t="s">
        <v>4683</v>
      </c>
      <c r="E270" s="90"/>
      <c r="F270" s="90" t="s">
        <v>8380</v>
      </c>
      <c r="G270" s="82">
        <f t="shared" si="16"/>
        <v>47.5</v>
      </c>
      <c r="H270" s="120">
        <v>0</v>
      </c>
      <c r="I270" s="85">
        <f t="shared" si="17"/>
        <v>0</v>
      </c>
      <c r="J270" s="90">
        <v>0</v>
      </c>
      <c r="K270" s="90">
        <v>1</v>
      </c>
      <c r="L270" s="84">
        <v>64</v>
      </c>
      <c r="M270" s="84"/>
      <c r="N270" s="105">
        <v>0</v>
      </c>
      <c r="O270" s="90">
        <v>0</v>
      </c>
      <c r="P270" s="190" t="s">
        <v>8878</v>
      </c>
    </row>
    <row r="271" spans="1:16" x14ac:dyDescent="0.2">
      <c r="A271" s="88" t="s">
        <v>3223</v>
      </c>
      <c r="B271" s="401" t="s">
        <v>9173</v>
      </c>
      <c r="C271" s="89" t="s">
        <v>3224</v>
      </c>
      <c r="D271" s="90" t="s">
        <v>4683</v>
      </c>
      <c r="E271" s="90"/>
      <c r="F271" s="90" t="s">
        <v>8383</v>
      </c>
      <c r="G271" s="82">
        <f t="shared" si="16"/>
        <v>163.4</v>
      </c>
      <c r="H271" s="120">
        <v>0</v>
      </c>
      <c r="I271" s="85">
        <f t="shared" si="17"/>
        <v>0</v>
      </c>
      <c r="J271" s="90">
        <v>2</v>
      </c>
      <c r="K271" s="90">
        <v>3</v>
      </c>
      <c r="L271" s="84">
        <v>220</v>
      </c>
      <c r="M271" s="84"/>
      <c r="N271" s="105">
        <v>0</v>
      </c>
      <c r="O271" s="90">
        <v>0</v>
      </c>
      <c r="P271" s="190" t="s">
        <v>8878</v>
      </c>
    </row>
    <row r="272" spans="1:16" x14ac:dyDescent="0.2">
      <c r="A272" s="88" t="s">
        <v>3225</v>
      </c>
      <c r="B272" s="401" t="s">
        <v>9174</v>
      </c>
      <c r="C272" s="89" t="s">
        <v>3226</v>
      </c>
      <c r="D272" s="90" t="s">
        <v>4683</v>
      </c>
      <c r="E272" s="90"/>
      <c r="F272" s="90" t="s">
        <v>8383</v>
      </c>
      <c r="G272" s="82">
        <f t="shared" si="16"/>
        <v>163.4</v>
      </c>
      <c r="H272" s="120">
        <v>0</v>
      </c>
      <c r="I272" s="85">
        <f t="shared" si="17"/>
        <v>0</v>
      </c>
      <c r="J272" s="90">
        <v>1</v>
      </c>
      <c r="K272" s="90">
        <v>3</v>
      </c>
      <c r="L272" s="84">
        <v>220</v>
      </c>
      <c r="M272" s="84"/>
      <c r="N272" s="105">
        <v>0</v>
      </c>
      <c r="O272" s="90">
        <v>0</v>
      </c>
      <c r="P272" s="190" t="s">
        <v>8878</v>
      </c>
    </row>
    <row r="273" spans="1:16" x14ac:dyDescent="0.2">
      <c r="A273" s="88" t="s">
        <v>3227</v>
      </c>
      <c r="B273" s="401" t="s">
        <v>9175</v>
      </c>
      <c r="C273" s="89" t="s">
        <v>3228</v>
      </c>
      <c r="D273" s="90" t="s">
        <v>4683</v>
      </c>
      <c r="E273" s="90"/>
      <c r="F273" s="90" t="s">
        <v>8383</v>
      </c>
      <c r="G273" s="82">
        <f t="shared" si="16"/>
        <v>163.4</v>
      </c>
      <c r="H273" s="120">
        <v>0</v>
      </c>
      <c r="I273" s="85">
        <f t="shared" si="17"/>
        <v>0</v>
      </c>
      <c r="J273" s="90">
        <v>2</v>
      </c>
      <c r="K273" s="90">
        <v>3</v>
      </c>
      <c r="L273" s="84">
        <v>220</v>
      </c>
      <c r="M273" s="84"/>
      <c r="N273" s="105">
        <v>0</v>
      </c>
      <c r="O273" s="90">
        <v>0</v>
      </c>
      <c r="P273" s="190" t="s">
        <v>8878</v>
      </c>
    </row>
    <row r="274" spans="1:16" x14ac:dyDescent="0.2">
      <c r="A274" s="88" t="s">
        <v>3229</v>
      </c>
      <c r="B274" s="401" t="s">
        <v>9176</v>
      </c>
      <c r="C274" s="89" t="s">
        <v>3230</v>
      </c>
      <c r="D274" s="90" t="s">
        <v>4683</v>
      </c>
      <c r="E274" s="90"/>
      <c r="F274" s="90" t="s">
        <v>8383</v>
      </c>
      <c r="G274" s="82">
        <f t="shared" si="16"/>
        <v>163.4</v>
      </c>
      <c r="H274" s="120">
        <v>0</v>
      </c>
      <c r="I274" s="85">
        <f t="shared" si="17"/>
        <v>0</v>
      </c>
      <c r="J274" s="90">
        <v>1</v>
      </c>
      <c r="K274" s="90">
        <v>3</v>
      </c>
      <c r="L274" s="84">
        <v>220</v>
      </c>
      <c r="M274" s="84"/>
      <c r="N274" s="105">
        <v>0</v>
      </c>
      <c r="O274" s="90">
        <v>0</v>
      </c>
      <c r="P274" s="190" t="s">
        <v>8878</v>
      </c>
    </row>
    <row r="275" spans="1:16" x14ac:dyDescent="0.2">
      <c r="A275" s="88" t="s">
        <v>3231</v>
      </c>
      <c r="B275" s="401" t="s">
        <v>9177</v>
      </c>
      <c r="C275" s="89" t="s">
        <v>3232</v>
      </c>
      <c r="D275" s="90" t="s">
        <v>4683</v>
      </c>
      <c r="E275" s="90"/>
      <c r="F275" s="90" t="s">
        <v>8383</v>
      </c>
      <c r="G275" s="82">
        <f t="shared" si="16"/>
        <v>163.4</v>
      </c>
      <c r="H275" s="120">
        <v>0</v>
      </c>
      <c r="I275" s="85">
        <f t="shared" si="17"/>
        <v>0</v>
      </c>
      <c r="J275" s="90">
        <v>1</v>
      </c>
      <c r="K275" s="90">
        <v>3</v>
      </c>
      <c r="L275" s="84">
        <v>220</v>
      </c>
      <c r="M275" s="84"/>
      <c r="N275" s="105" t="s">
        <v>4683</v>
      </c>
      <c r="O275" s="90" t="s">
        <v>4683</v>
      </c>
      <c r="P275" s="190" t="s">
        <v>8878</v>
      </c>
    </row>
    <row r="276" spans="1:16" x14ac:dyDescent="0.2">
      <c r="A276" s="88" t="s">
        <v>3233</v>
      </c>
      <c r="B276" s="401" t="s">
        <v>9178</v>
      </c>
      <c r="C276" s="89" t="s">
        <v>3234</v>
      </c>
      <c r="D276" s="90" t="s">
        <v>4683</v>
      </c>
      <c r="E276" s="90"/>
      <c r="F276" s="90" t="s">
        <v>8381</v>
      </c>
      <c r="G276" s="82">
        <f t="shared" si="16"/>
        <v>39.9</v>
      </c>
      <c r="H276" s="120">
        <v>0</v>
      </c>
      <c r="I276" s="85">
        <f t="shared" si="17"/>
        <v>0</v>
      </c>
      <c r="J276" s="90">
        <v>0</v>
      </c>
      <c r="K276" s="90" t="s">
        <v>4684</v>
      </c>
      <c r="L276" s="84">
        <v>54</v>
      </c>
      <c r="M276" s="84"/>
      <c r="N276" s="105">
        <v>0</v>
      </c>
      <c r="O276" s="90">
        <v>0</v>
      </c>
      <c r="P276" s="190" t="s">
        <v>8878</v>
      </c>
    </row>
    <row r="277" spans="1:16" x14ac:dyDescent="0.2">
      <c r="A277" s="88" t="s">
        <v>3235</v>
      </c>
      <c r="B277" s="401" t="s">
        <v>9179</v>
      </c>
      <c r="C277" s="89" t="s">
        <v>3236</v>
      </c>
      <c r="D277" s="90" t="s">
        <v>4683</v>
      </c>
      <c r="E277" s="90"/>
      <c r="F277" s="90" t="s">
        <v>8383</v>
      </c>
      <c r="G277" s="82">
        <f t="shared" si="16"/>
        <v>163.4</v>
      </c>
      <c r="H277" s="120">
        <v>0</v>
      </c>
      <c r="I277" s="85">
        <f t="shared" si="17"/>
        <v>0</v>
      </c>
      <c r="J277" s="90">
        <v>1</v>
      </c>
      <c r="K277" s="90">
        <v>3</v>
      </c>
      <c r="L277" s="84">
        <v>220</v>
      </c>
      <c r="M277" s="84"/>
      <c r="N277" s="105">
        <v>0</v>
      </c>
      <c r="O277" s="90">
        <v>0</v>
      </c>
      <c r="P277" s="190" t="s">
        <v>8878</v>
      </c>
    </row>
    <row r="278" spans="1:16" x14ac:dyDescent="0.2">
      <c r="A278" s="88" t="s">
        <v>3237</v>
      </c>
      <c r="B278" s="401" t="s">
        <v>9180</v>
      </c>
      <c r="C278" s="89" t="s">
        <v>3238</v>
      </c>
      <c r="D278" s="90" t="s">
        <v>4683</v>
      </c>
      <c r="E278" s="90"/>
      <c r="F278" s="90" t="s">
        <v>8383</v>
      </c>
      <c r="G278" s="82">
        <f t="shared" si="16"/>
        <v>163.4</v>
      </c>
      <c r="H278" s="120">
        <v>0</v>
      </c>
      <c r="I278" s="85">
        <f t="shared" si="17"/>
        <v>0</v>
      </c>
      <c r="J278" s="90">
        <v>1</v>
      </c>
      <c r="K278" s="90">
        <v>3</v>
      </c>
      <c r="L278" s="84">
        <v>220</v>
      </c>
      <c r="M278" s="84"/>
      <c r="N278" s="105" t="s">
        <v>4683</v>
      </c>
      <c r="O278" s="90" t="s">
        <v>4683</v>
      </c>
      <c r="P278" s="190" t="s">
        <v>8878</v>
      </c>
    </row>
    <row r="279" spans="1:16" x14ac:dyDescent="0.2">
      <c r="A279" s="88" t="s">
        <v>3239</v>
      </c>
      <c r="B279" s="401" t="s">
        <v>9181</v>
      </c>
      <c r="C279" s="89" t="s">
        <v>3240</v>
      </c>
      <c r="D279" s="90" t="s">
        <v>4683</v>
      </c>
      <c r="E279" s="90"/>
      <c r="F279" s="90" t="s">
        <v>8387</v>
      </c>
      <c r="G279" s="82">
        <f t="shared" si="16"/>
        <v>414.2</v>
      </c>
      <c r="H279" s="120">
        <v>0</v>
      </c>
      <c r="I279" s="85">
        <f t="shared" si="17"/>
        <v>0</v>
      </c>
      <c r="J279" s="90">
        <v>1</v>
      </c>
      <c r="K279" s="90">
        <v>3</v>
      </c>
      <c r="L279" s="84">
        <v>555</v>
      </c>
      <c r="M279" s="84"/>
      <c r="N279" s="105">
        <v>0</v>
      </c>
      <c r="O279" s="90">
        <v>0</v>
      </c>
      <c r="P279" s="190" t="s">
        <v>8878</v>
      </c>
    </row>
    <row r="280" spans="1:16" x14ac:dyDescent="0.2">
      <c r="A280" s="88" t="s">
        <v>3241</v>
      </c>
      <c r="B280" s="401" t="s">
        <v>9182</v>
      </c>
      <c r="C280" s="89" t="s">
        <v>3242</v>
      </c>
      <c r="D280" s="90" t="s">
        <v>4683</v>
      </c>
      <c r="E280" s="90"/>
      <c r="F280" s="90" t="s">
        <v>8385</v>
      </c>
      <c r="G280" s="82">
        <f t="shared" si="16"/>
        <v>497.8</v>
      </c>
      <c r="H280" s="120">
        <v>0</v>
      </c>
      <c r="I280" s="85">
        <f t="shared" si="17"/>
        <v>0</v>
      </c>
      <c r="J280" s="90">
        <v>2</v>
      </c>
      <c r="K280" s="90">
        <v>4</v>
      </c>
      <c r="L280" s="84">
        <v>666</v>
      </c>
      <c r="M280" s="84"/>
      <c r="N280" s="105">
        <v>0</v>
      </c>
      <c r="O280" s="90">
        <v>0</v>
      </c>
      <c r="P280" s="190" t="s">
        <v>8878</v>
      </c>
    </row>
    <row r="281" spans="1:16" x14ac:dyDescent="0.2">
      <c r="A281" s="88" t="s">
        <v>3243</v>
      </c>
      <c r="B281" s="401" t="s">
        <v>9183</v>
      </c>
      <c r="C281" s="89" t="s">
        <v>5378</v>
      </c>
      <c r="D281" s="90" t="s">
        <v>4683</v>
      </c>
      <c r="E281" s="90"/>
      <c r="F281" s="90" t="s">
        <v>8380</v>
      </c>
      <c r="G281" s="82">
        <f t="shared" si="16"/>
        <v>47.5</v>
      </c>
      <c r="H281" s="120">
        <v>0</v>
      </c>
      <c r="I281" s="85">
        <f t="shared" si="17"/>
        <v>0</v>
      </c>
      <c r="J281" s="90">
        <v>0</v>
      </c>
      <c r="K281" s="90" t="s">
        <v>4684</v>
      </c>
      <c r="L281" s="84">
        <v>64</v>
      </c>
      <c r="M281" s="84"/>
      <c r="N281" s="105">
        <v>0</v>
      </c>
      <c r="O281" s="90">
        <v>0</v>
      </c>
      <c r="P281" s="190" t="s">
        <v>8878</v>
      </c>
    </row>
    <row r="282" spans="1:16" x14ac:dyDescent="0.2">
      <c r="A282" s="88" t="s">
        <v>5379</v>
      </c>
      <c r="B282" s="401" t="s">
        <v>9184</v>
      </c>
      <c r="C282" s="89" t="s">
        <v>5380</v>
      </c>
      <c r="D282" s="90" t="s">
        <v>4683</v>
      </c>
      <c r="E282" s="90"/>
      <c r="F282" s="90" t="s">
        <v>8374</v>
      </c>
      <c r="G282" s="82">
        <f t="shared" si="16"/>
        <v>30.4</v>
      </c>
      <c r="H282" s="120">
        <v>0</v>
      </c>
      <c r="I282" s="85">
        <f t="shared" si="17"/>
        <v>0</v>
      </c>
      <c r="J282" s="90">
        <v>0</v>
      </c>
      <c r="K282" s="90">
        <v>2</v>
      </c>
      <c r="L282" s="84">
        <v>40</v>
      </c>
      <c r="M282" s="84"/>
      <c r="N282" s="105" t="s">
        <v>4683</v>
      </c>
      <c r="O282" s="90" t="s">
        <v>4683</v>
      </c>
      <c r="P282" s="190" t="s">
        <v>8878</v>
      </c>
    </row>
    <row r="283" spans="1:16" x14ac:dyDescent="0.2">
      <c r="A283" s="88" t="s">
        <v>5381</v>
      </c>
      <c r="B283" s="401" t="s">
        <v>9185</v>
      </c>
      <c r="C283" s="89" t="s">
        <v>5382</v>
      </c>
      <c r="D283" s="90" t="s">
        <v>4683</v>
      </c>
      <c r="E283" s="90"/>
      <c r="F283" s="90" t="s">
        <v>8387</v>
      </c>
      <c r="G283" s="82">
        <f t="shared" si="16"/>
        <v>414.2</v>
      </c>
      <c r="H283" s="120">
        <v>0</v>
      </c>
      <c r="I283" s="85">
        <f t="shared" si="17"/>
        <v>0</v>
      </c>
      <c r="J283" s="90">
        <v>1</v>
      </c>
      <c r="K283" s="90">
        <v>4</v>
      </c>
      <c r="L283" s="84">
        <v>555</v>
      </c>
      <c r="M283" s="84"/>
      <c r="N283" s="105">
        <v>0</v>
      </c>
      <c r="O283" s="90">
        <v>0</v>
      </c>
      <c r="P283" s="190" t="s">
        <v>8878</v>
      </c>
    </row>
    <row r="284" spans="1:16" x14ac:dyDescent="0.2">
      <c r="A284" s="88" t="s">
        <v>5383</v>
      </c>
      <c r="B284" s="401" t="s">
        <v>9186</v>
      </c>
      <c r="C284" s="89" t="s">
        <v>1170</v>
      </c>
      <c r="D284" s="90" t="s">
        <v>4683</v>
      </c>
      <c r="E284" s="90"/>
      <c r="F284" s="90" t="s">
        <v>8387</v>
      </c>
      <c r="G284" s="82">
        <f t="shared" si="16"/>
        <v>414.2</v>
      </c>
      <c r="H284" s="120">
        <v>0</v>
      </c>
      <c r="I284" s="85">
        <f t="shared" si="17"/>
        <v>0</v>
      </c>
      <c r="J284" s="90">
        <v>1</v>
      </c>
      <c r="K284" s="90">
        <v>4</v>
      </c>
      <c r="L284" s="84">
        <v>555</v>
      </c>
      <c r="M284" s="84"/>
      <c r="N284" s="105">
        <v>0</v>
      </c>
      <c r="O284" s="90">
        <v>0</v>
      </c>
      <c r="P284" s="190" t="s">
        <v>8878</v>
      </c>
    </row>
    <row r="285" spans="1:16" x14ac:dyDescent="0.2">
      <c r="A285" s="88" t="s">
        <v>1171</v>
      </c>
      <c r="B285" s="401" t="s">
        <v>9187</v>
      </c>
      <c r="C285" s="89" t="s">
        <v>1172</v>
      </c>
      <c r="D285" s="90" t="s">
        <v>4683</v>
      </c>
      <c r="E285" s="90"/>
      <c r="F285" s="90" t="s">
        <v>8395</v>
      </c>
      <c r="G285" s="82">
        <f t="shared" si="16"/>
        <v>452.2</v>
      </c>
      <c r="H285" s="120">
        <v>0</v>
      </c>
      <c r="I285" s="85">
        <f t="shared" si="17"/>
        <v>0</v>
      </c>
      <c r="J285" s="90">
        <v>1</v>
      </c>
      <c r="K285" s="90">
        <v>5</v>
      </c>
      <c r="L285" s="84">
        <v>605</v>
      </c>
      <c r="M285" s="84"/>
      <c r="N285" s="105" t="s">
        <v>4683</v>
      </c>
      <c r="O285" s="90" t="s">
        <v>4683</v>
      </c>
      <c r="P285" s="190" t="s">
        <v>8878</v>
      </c>
    </row>
    <row r="286" spans="1:16" x14ac:dyDescent="0.2">
      <c r="A286" s="88" t="s">
        <v>1173</v>
      </c>
      <c r="B286" s="401" t="s">
        <v>9188</v>
      </c>
      <c r="C286" s="89" t="s">
        <v>1174</v>
      </c>
      <c r="D286" s="90" t="s">
        <v>4683</v>
      </c>
      <c r="E286" s="90"/>
      <c r="F286" s="90" t="s">
        <v>8371</v>
      </c>
      <c r="G286" s="82">
        <f t="shared" si="16"/>
        <v>83.6</v>
      </c>
      <c r="H286" s="120">
        <v>0</v>
      </c>
      <c r="I286" s="85">
        <f t="shared" si="17"/>
        <v>0</v>
      </c>
      <c r="J286" s="90">
        <v>0</v>
      </c>
      <c r="K286" s="90">
        <v>2</v>
      </c>
      <c r="L286" s="84">
        <v>112</v>
      </c>
      <c r="M286" s="84"/>
      <c r="N286" s="105" t="s">
        <v>4683</v>
      </c>
      <c r="O286" s="90" t="s">
        <v>4683</v>
      </c>
      <c r="P286" s="190" t="s">
        <v>8878</v>
      </c>
    </row>
    <row r="287" spans="1:16" x14ac:dyDescent="0.2">
      <c r="A287" s="88" t="s">
        <v>1175</v>
      </c>
      <c r="B287" s="401" t="s">
        <v>9189</v>
      </c>
      <c r="C287" s="89" t="s">
        <v>1176</v>
      </c>
      <c r="D287" s="90" t="s">
        <v>4683</v>
      </c>
      <c r="E287" s="90"/>
      <c r="F287" s="90" t="s">
        <v>8374</v>
      </c>
      <c r="G287" s="82">
        <f t="shared" si="16"/>
        <v>30.4</v>
      </c>
      <c r="H287" s="120">
        <v>0</v>
      </c>
      <c r="I287" s="85">
        <f t="shared" si="17"/>
        <v>0</v>
      </c>
      <c r="J287" s="90">
        <v>0</v>
      </c>
      <c r="K287" s="90">
        <v>2</v>
      </c>
      <c r="L287" s="84">
        <v>40</v>
      </c>
      <c r="M287" s="84"/>
      <c r="N287" s="105" t="s">
        <v>4683</v>
      </c>
      <c r="O287" s="90" t="s">
        <v>4683</v>
      </c>
      <c r="P287" s="190" t="s">
        <v>8878</v>
      </c>
    </row>
    <row r="288" spans="1:16" x14ac:dyDescent="0.2">
      <c r="A288" s="88" t="s">
        <v>1177</v>
      </c>
      <c r="B288" s="401" t="s">
        <v>9190</v>
      </c>
      <c r="C288" s="89" t="s">
        <v>1178</v>
      </c>
      <c r="D288" s="90" t="s">
        <v>4683</v>
      </c>
      <c r="E288" s="90"/>
      <c r="F288" s="90" t="s">
        <v>8379</v>
      </c>
      <c r="G288" s="82">
        <f t="shared" si="16"/>
        <v>114</v>
      </c>
      <c r="H288" s="120">
        <v>0</v>
      </c>
      <c r="I288" s="85">
        <f t="shared" si="17"/>
        <v>0</v>
      </c>
      <c r="J288" s="90">
        <v>1</v>
      </c>
      <c r="K288" s="90">
        <v>1</v>
      </c>
      <c r="L288" s="84">
        <v>153</v>
      </c>
      <c r="M288" s="84"/>
      <c r="N288" s="105">
        <v>0</v>
      </c>
      <c r="O288" s="90">
        <v>0</v>
      </c>
      <c r="P288" s="190" t="s">
        <v>8878</v>
      </c>
    </row>
    <row r="289" spans="1:16" x14ac:dyDescent="0.2">
      <c r="A289" s="88" t="s">
        <v>1184</v>
      </c>
      <c r="B289" s="401" t="s">
        <v>9191</v>
      </c>
      <c r="C289" s="89" t="s">
        <v>1185</v>
      </c>
      <c r="D289" s="90" t="s">
        <v>4683</v>
      </c>
      <c r="E289" s="90"/>
      <c r="F289" s="90" t="s">
        <v>8381</v>
      </c>
      <c r="G289" s="82">
        <f t="shared" si="16"/>
        <v>39.9</v>
      </c>
      <c r="H289" s="120">
        <v>0</v>
      </c>
      <c r="I289" s="85">
        <f t="shared" si="17"/>
        <v>0</v>
      </c>
      <c r="J289" s="90">
        <v>1</v>
      </c>
      <c r="K289" s="90">
        <v>2</v>
      </c>
      <c r="L289" s="84">
        <v>54</v>
      </c>
      <c r="M289" s="84"/>
      <c r="N289" s="105">
        <v>0</v>
      </c>
      <c r="O289" s="90">
        <v>0</v>
      </c>
      <c r="P289" s="190" t="s">
        <v>8878</v>
      </c>
    </row>
    <row r="290" spans="1:16" x14ac:dyDescent="0.2">
      <c r="A290" s="128">
        <v>30200008</v>
      </c>
      <c r="B290" s="449" t="s">
        <v>9192</v>
      </c>
      <c r="C290" s="450" t="s">
        <v>4430</v>
      </c>
      <c r="D290" s="464"/>
      <c r="E290" s="464"/>
      <c r="F290" s="464"/>
      <c r="G290" s="464"/>
      <c r="H290" s="465"/>
      <c r="I290" s="465"/>
      <c r="J290" s="464"/>
      <c r="K290" s="464"/>
      <c r="L290" s="464"/>
      <c r="M290" s="129"/>
      <c r="N290" s="130"/>
      <c r="O290" s="129"/>
      <c r="P290" s="201"/>
    </row>
    <row r="291" spans="1:16" x14ac:dyDescent="0.2">
      <c r="A291" s="91">
        <v>30201004</v>
      </c>
      <c r="B291" s="92"/>
      <c r="C291" s="379" t="s">
        <v>4431</v>
      </c>
      <c r="D291" s="402"/>
      <c r="E291" s="402"/>
      <c r="F291" s="402"/>
      <c r="G291" s="402"/>
      <c r="H291" s="403"/>
      <c r="I291" s="403"/>
      <c r="J291" s="402"/>
      <c r="K291" s="402"/>
      <c r="L291" s="402"/>
      <c r="M291" s="131"/>
      <c r="N291" s="132"/>
      <c r="O291" s="131"/>
      <c r="P291" s="202"/>
    </row>
    <row r="292" spans="1:16" x14ac:dyDescent="0.2">
      <c r="A292" s="88" t="s">
        <v>1186</v>
      </c>
      <c r="B292" s="378" t="s">
        <v>9193</v>
      </c>
      <c r="C292" s="89" t="s">
        <v>1187</v>
      </c>
      <c r="D292" s="90" t="s">
        <v>4683</v>
      </c>
      <c r="E292" s="90"/>
      <c r="F292" s="90" t="s">
        <v>8381</v>
      </c>
      <c r="G292" s="82">
        <f t="shared" ref="G292:G302" si="18">VLOOKUP(IF(LEN(F292)=2,CONCATENATE(0,F292),F292),custo,2,TRUE)*IF(D292="",1,D292) - IF(VLOOKUP(A292,deflator,2,TRUE)=1,0,VLOOKUP(IF(LEN(F292)=2,CONCATENATE(0,F292),F292),custo,2,TRUE)*IF(D292="",1,D292) *VLOOKUP(A292,deflator,2,TRUE))</f>
        <v>39.9</v>
      </c>
      <c r="H292" s="120">
        <v>0</v>
      </c>
      <c r="I292" s="85">
        <f t="shared" ref="I292:I302" si="19">ROUND(IF(H292="","",VLOOKUP(A292,tab_proc,5,TRUE))*H292,3)</f>
        <v>0</v>
      </c>
      <c r="J292" s="90">
        <v>0</v>
      </c>
      <c r="K292" s="90" t="s">
        <v>4684</v>
      </c>
      <c r="L292" s="84">
        <v>54</v>
      </c>
      <c r="M292" s="84"/>
      <c r="N292" s="105">
        <v>0</v>
      </c>
      <c r="O292" s="90">
        <v>0</v>
      </c>
      <c r="P292" s="190" t="s">
        <v>8878</v>
      </c>
    </row>
    <row r="293" spans="1:16" x14ac:dyDescent="0.2">
      <c r="A293" s="88" t="s">
        <v>1188</v>
      </c>
      <c r="B293" s="378" t="s">
        <v>9194</v>
      </c>
      <c r="C293" s="89" t="s">
        <v>1189</v>
      </c>
      <c r="D293" s="90" t="s">
        <v>4683</v>
      </c>
      <c r="E293" s="90"/>
      <c r="F293" s="90" t="s">
        <v>8383</v>
      </c>
      <c r="G293" s="82">
        <f t="shared" si="18"/>
        <v>163.4</v>
      </c>
      <c r="H293" s="120">
        <v>0</v>
      </c>
      <c r="I293" s="85">
        <f t="shared" si="19"/>
        <v>0</v>
      </c>
      <c r="J293" s="90">
        <v>2</v>
      </c>
      <c r="K293" s="90">
        <v>3</v>
      </c>
      <c r="L293" s="84">
        <v>220</v>
      </c>
      <c r="M293" s="84"/>
      <c r="N293" s="105">
        <v>0</v>
      </c>
      <c r="O293" s="90">
        <v>0</v>
      </c>
      <c r="P293" s="190" t="s">
        <v>8878</v>
      </c>
    </row>
    <row r="294" spans="1:16" x14ac:dyDescent="0.2">
      <c r="A294" s="88" t="s">
        <v>1190</v>
      </c>
      <c r="B294" s="378" t="s">
        <v>9195</v>
      </c>
      <c r="C294" s="89" t="s">
        <v>1191</v>
      </c>
      <c r="D294" s="90" t="s">
        <v>4683</v>
      </c>
      <c r="E294" s="90"/>
      <c r="F294" s="90" t="s">
        <v>8382</v>
      </c>
      <c r="G294" s="82">
        <f t="shared" si="18"/>
        <v>323</v>
      </c>
      <c r="H294" s="120">
        <v>0</v>
      </c>
      <c r="I294" s="85">
        <f t="shared" si="19"/>
        <v>0</v>
      </c>
      <c r="J294" s="90">
        <v>2</v>
      </c>
      <c r="K294" s="90">
        <v>3</v>
      </c>
      <c r="L294" s="84">
        <v>433</v>
      </c>
      <c r="M294" s="84"/>
      <c r="N294" s="105">
        <v>0</v>
      </c>
      <c r="O294" s="90">
        <v>0</v>
      </c>
      <c r="P294" s="190" t="s">
        <v>8878</v>
      </c>
    </row>
    <row r="295" spans="1:16" x14ac:dyDescent="0.2">
      <c r="A295" s="88" t="s">
        <v>1192</v>
      </c>
      <c r="B295" s="378" t="s">
        <v>9196</v>
      </c>
      <c r="C295" s="89" t="s">
        <v>1193</v>
      </c>
      <c r="D295" s="90" t="s">
        <v>4683</v>
      </c>
      <c r="E295" s="90"/>
      <c r="F295" s="90" t="s">
        <v>8360</v>
      </c>
      <c r="G295" s="82">
        <f t="shared" si="18"/>
        <v>577.6</v>
      </c>
      <c r="H295" s="120">
        <v>0</v>
      </c>
      <c r="I295" s="85">
        <f t="shared" si="19"/>
        <v>0</v>
      </c>
      <c r="J295" s="90">
        <v>2</v>
      </c>
      <c r="K295" s="90">
        <v>5</v>
      </c>
      <c r="L295" s="84">
        <v>775</v>
      </c>
      <c r="M295" s="84"/>
      <c r="N295" s="105">
        <v>0</v>
      </c>
      <c r="O295" s="90">
        <v>0</v>
      </c>
      <c r="P295" s="190" t="s">
        <v>8878</v>
      </c>
    </row>
    <row r="296" spans="1:16" x14ac:dyDescent="0.2">
      <c r="A296" s="88" t="s">
        <v>1194</v>
      </c>
      <c r="B296" s="378" t="s">
        <v>9197</v>
      </c>
      <c r="C296" s="89" t="s">
        <v>1195</v>
      </c>
      <c r="D296" s="90" t="s">
        <v>4683</v>
      </c>
      <c r="E296" s="90"/>
      <c r="F296" s="90" t="s">
        <v>8381</v>
      </c>
      <c r="G296" s="82">
        <f t="shared" si="18"/>
        <v>39.9</v>
      </c>
      <c r="H296" s="120">
        <v>0</v>
      </c>
      <c r="I296" s="85">
        <f t="shared" si="19"/>
        <v>0</v>
      </c>
      <c r="J296" s="90">
        <v>1</v>
      </c>
      <c r="K296" s="90" t="s">
        <v>4684</v>
      </c>
      <c r="L296" s="84">
        <v>54</v>
      </c>
      <c r="M296" s="84"/>
      <c r="N296" s="105">
        <v>0</v>
      </c>
      <c r="O296" s="90">
        <v>0</v>
      </c>
      <c r="P296" s="190" t="s">
        <v>8878</v>
      </c>
    </row>
    <row r="297" spans="1:16" x14ac:dyDescent="0.2">
      <c r="A297" s="88" t="s">
        <v>1196</v>
      </c>
      <c r="B297" s="378" t="s">
        <v>9198</v>
      </c>
      <c r="C297" s="89" t="s">
        <v>1197</v>
      </c>
      <c r="D297" s="90" t="s">
        <v>4683</v>
      </c>
      <c r="E297" s="90"/>
      <c r="F297" s="90" t="s">
        <v>8380</v>
      </c>
      <c r="G297" s="82">
        <f t="shared" si="18"/>
        <v>47.5</v>
      </c>
      <c r="H297" s="120">
        <v>0</v>
      </c>
      <c r="I297" s="85">
        <f t="shared" si="19"/>
        <v>0</v>
      </c>
      <c r="J297" s="90">
        <v>0</v>
      </c>
      <c r="K297" s="90" t="s">
        <v>4684</v>
      </c>
      <c r="L297" s="84">
        <v>64</v>
      </c>
      <c r="M297" s="84"/>
      <c r="N297" s="105" t="s">
        <v>4683</v>
      </c>
      <c r="O297" s="90" t="s">
        <v>4683</v>
      </c>
      <c r="P297" s="190" t="s">
        <v>8878</v>
      </c>
    </row>
    <row r="298" spans="1:16" x14ac:dyDescent="0.2">
      <c r="A298" s="88" t="s">
        <v>1198</v>
      </c>
      <c r="B298" s="378" t="s">
        <v>9199</v>
      </c>
      <c r="C298" s="89" t="s">
        <v>1199</v>
      </c>
      <c r="D298" s="90" t="s">
        <v>4683</v>
      </c>
      <c r="E298" s="90"/>
      <c r="F298" s="90" t="s">
        <v>8395</v>
      </c>
      <c r="G298" s="82">
        <f t="shared" si="18"/>
        <v>452.2</v>
      </c>
      <c r="H298" s="120">
        <v>0</v>
      </c>
      <c r="I298" s="85">
        <f t="shared" si="19"/>
        <v>0</v>
      </c>
      <c r="J298" s="90">
        <v>1</v>
      </c>
      <c r="K298" s="90">
        <v>4</v>
      </c>
      <c r="L298" s="84">
        <v>605</v>
      </c>
      <c r="M298" s="84"/>
      <c r="N298" s="105">
        <v>0</v>
      </c>
      <c r="O298" s="90">
        <v>0</v>
      </c>
      <c r="P298" s="190" t="s">
        <v>8878</v>
      </c>
    </row>
    <row r="299" spans="1:16" x14ac:dyDescent="0.2">
      <c r="A299" s="88" t="s">
        <v>1200</v>
      </c>
      <c r="B299" s="378" t="s">
        <v>9200</v>
      </c>
      <c r="C299" s="89" t="s">
        <v>2708</v>
      </c>
      <c r="D299" s="90" t="s">
        <v>4683</v>
      </c>
      <c r="E299" s="90"/>
      <c r="F299" s="90" t="s">
        <v>8376</v>
      </c>
      <c r="G299" s="82">
        <f t="shared" si="18"/>
        <v>190</v>
      </c>
      <c r="H299" s="120">
        <v>0</v>
      </c>
      <c r="I299" s="85">
        <f t="shared" si="19"/>
        <v>0</v>
      </c>
      <c r="J299" s="90">
        <v>1</v>
      </c>
      <c r="K299" s="90">
        <v>3</v>
      </c>
      <c r="L299" s="84">
        <v>255</v>
      </c>
      <c r="M299" s="84"/>
      <c r="N299" s="105">
        <v>0</v>
      </c>
      <c r="O299" s="90">
        <v>0</v>
      </c>
      <c r="P299" s="190" t="s">
        <v>8878</v>
      </c>
    </row>
    <row r="300" spans="1:16" x14ac:dyDescent="0.2">
      <c r="A300" s="88" t="s">
        <v>2709</v>
      </c>
      <c r="B300" s="378" t="s">
        <v>9201</v>
      </c>
      <c r="C300" s="89" t="s">
        <v>2710</v>
      </c>
      <c r="D300" s="90" t="s">
        <v>4683</v>
      </c>
      <c r="E300" s="90"/>
      <c r="F300" s="90" t="s">
        <v>8360</v>
      </c>
      <c r="G300" s="82">
        <f t="shared" si="18"/>
        <v>577.6</v>
      </c>
      <c r="H300" s="120">
        <v>0</v>
      </c>
      <c r="I300" s="85">
        <f t="shared" si="19"/>
        <v>0</v>
      </c>
      <c r="J300" s="90">
        <v>2</v>
      </c>
      <c r="K300" s="90">
        <v>5</v>
      </c>
      <c r="L300" s="84">
        <v>775</v>
      </c>
      <c r="M300" s="84"/>
      <c r="N300" s="105">
        <v>0</v>
      </c>
      <c r="O300" s="90">
        <v>0</v>
      </c>
      <c r="P300" s="190" t="s">
        <v>8878</v>
      </c>
    </row>
    <row r="301" spans="1:16" x14ac:dyDescent="0.2">
      <c r="A301" s="88" t="s">
        <v>2711</v>
      </c>
      <c r="B301" s="378" t="s">
        <v>9202</v>
      </c>
      <c r="C301" s="89" t="s">
        <v>2712</v>
      </c>
      <c r="D301" s="90" t="s">
        <v>4683</v>
      </c>
      <c r="E301" s="90"/>
      <c r="F301" s="90" t="s">
        <v>8383</v>
      </c>
      <c r="G301" s="82">
        <f t="shared" si="18"/>
        <v>163.4</v>
      </c>
      <c r="H301" s="120">
        <v>0</v>
      </c>
      <c r="I301" s="85">
        <f t="shared" si="19"/>
        <v>0</v>
      </c>
      <c r="J301" s="90">
        <v>1</v>
      </c>
      <c r="K301" s="90">
        <v>3</v>
      </c>
      <c r="L301" s="84">
        <v>220</v>
      </c>
      <c r="M301" s="84"/>
      <c r="N301" s="105">
        <v>0</v>
      </c>
      <c r="O301" s="90">
        <v>0</v>
      </c>
      <c r="P301" s="190" t="s">
        <v>8878</v>
      </c>
    </row>
    <row r="302" spans="1:16" x14ac:dyDescent="0.2">
      <c r="A302" s="108" t="s">
        <v>2713</v>
      </c>
      <c r="B302" s="378" t="s">
        <v>9203</v>
      </c>
      <c r="C302" s="109" t="s">
        <v>2714</v>
      </c>
      <c r="D302" s="110" t="s">
        <v>4683</v>
      </c>
      <c r="E302" s="110"/>
      <c r="F302" s="110" t="s">
        <v>8383</v>
      </c>
      <c r="G302" s="82">
        <f t="shared" si="18"/>
        <v>163.4</v>
      </c>
      <c r="H302" s="120">
        <v>0</v>
      </c>
      <c r="I302" s="85">
        <f t="shared" si="19"/>
        <v>0</v>
      </c>
      <c r="J302" s="110">
        <v>1</v>
      </c>
      <c r="K302" s="110">
        <v>3</v>
      </c>
      <c r="L302" s="84">
        <v>200</v>
      </c>
      <c r="M302" s="217"/>
      <c r="N302" s="121">
        <v>0</v>
      </c>
      <c r="O302" s="110">
        <v>0</v>
      </c>
      <c r="P302" s="190" t="s">
        <v>8878</v>
      </c>
    </row>
    <row r="303" spans="1:16" x14ac:dyDescent="0.2">
      <c r="A303" s="95">
        <v>30202000</v>
      </c>
      <c r="B303" s="111"/>
      <c r="C303" s="392" t="s">
        <v>4432</v>
      </c>
      <c r="D303" s="393"/>
      <c r="E303" s="393"/>
      <c r="F303" s="393"/>
      <c r="G303" s="393"/>
      <c r="H303" s="394"/>
      <c r="I303" s="394"/>
      <c r="J303" s="393"/>
      <c r="K303" s="393"/>
      <c r="L303" s="393"/>
      <c r="M303" s="112"/>
      <c r="N303" s="113"/>
      <c r="O303" s="112"/>
      <c r="P303" s="197"/>
    </row>
    <row r="304" spans="1:16" x14ac:dyDescent="0.2">
      <c r="A304" s="96" t="s">
        <v>2715</v>
      </c>
      <c r="B304" s="388" t="s">
        <v>9204</v>
      </c>
      <c r="C304" s="97" t="s">
        <v>2716</v>
      </c>
      <c r="D304" s="114" t="s">
        <v>4683</v>
      </c>
      <c r="E304" s="114"/>
      <c r="F304" s="114" t="s">
        <v>8387</v>
      </c>
      <c r="G304" s="82">
        <f t="shared" ref="G304:G317" si="20">VLOOKUP(IF(LEN(F304)=2,CONCATENATE(0,F304),F304),custo,2,TRUE)*IF(D304="",1,D304) - IF(VLOOKUP(A304,deflator,2,TRUE)=1,0,VLOOKUP(IF(LEN(F304)=2,CONCATENATE(0,F304),F304),custo,2,TRUE)*IF(D304="",1,D304) *VLOOKUP(A304,deflator,2,TRUE))</f>
        <v>414.2</v>
      </c>
      <c r="H304" s="120">
        <v>0</v>
      </c>
      <c r="I304" s="85">
        <f t="shared" ref="I304:I317" si="21">ROUND(IF(H304="","",VLOOKUP(A304,tab_proc,5,TRUE))*H304,3)</f>
        <v>0</v>
      </c>
      <c r="J304" s="114">
        <v>1</v>
      </c>
      <c r="K304" s="114">
        <v>4</v>
      </c>
      <c r="L304" s="84">
        <v>2000</v>
      </c>
      <c r="M304" s="218"/>
      <c r="N304" s="120" t="s">
        <v>4683</v>
      </c>
      <c r="O304" s="114" t="s">
        <v>4683</v>
      </c>
      <c r="P304" s="190" t="s">
        <v>8878</v>
      </c>
    </row>
    <row r="305" spans="1:16" x14ac:dyDescent="0.2">
      <c r="A305" s="88" t="s">
        <v>2717</v>
      </c>
      <c r="B305" s="388" t="s">
        <v>9205</v>
      </c>
      <c r="C305" s="89" t="s">
        <v>2718</v>
      </c>
      <c r="D305" s="90" t="s">
        <v>4683</v>
      </c>
      <c r="E305" s="90"/>
      <c r="F305" s="90" t="s">
        <v>8381</v>
      </c>
      <c r="G305" s="82">
        <f t="shared" si="20"/>
        <v>39.9</v>
      </c>
      <c r="H305" s="120">
        <v>0</v>
      </c>
      <c r="I305" s="85">
        <f t="shared" si="21"/>
        <v>0</v>
      </c>
      <c r="J305" s="90">
        <v>0</v>
      </c>
      <c r="K305" s="90" t="s">
        <v>4684</v>
      </c>
      <c r="L305" s="84">
        <v>54</v>
      </c>
      <c r="M305" s="84"/>
      <c r="N305" s="105">
        <v>0</v>
      </c>
      <c r="O305" s="90">
        <v>0</v>
      </c>
      <c r="P305" s="190" t="s">
        <v>8878</v>
      </c>
    </row>
    <row r="306" spans="1:16" x14ac:dyDescent="0.2">
      <c r="A306" s="88" t="s">
        <v>2719</v>
      </c>
      <c r="B306" s="388" t="s">
        <v>9206</v>
      </c>
      <c r="C306" s="89" t="s">
        <v>2720</v>
      </c>
      <c r="D306" s="90" t="s">
        <v>4683</v>
      </c>
      <c r="E306" s="90"/>
      <c r="F306" s="90" t="s">
        <v>8384</v>
      </c>
      <c r="G306" s="82">
        <f t="shared" si="20"/>
        <v>364.8</v>
      </c>
      <c r="H306" s="120">
        <v>0</v>
      </c>
      <c r="I306" s="85">
        <f t="shared" si="21"/>
        <v>0</v>
      </c>
      <c r="J306" s="90">
        <v>3</v>
      </c>
      <c r="K306" s="90">
        <v>4</v>
      </c>
      <c r="L306" s="84">
        <v>490</v>
      </c>
      <c r="M306" s="84"/>
      <c r="N306" s="105">
        <v>0</v>
      </c>
      <c r="O306" s="90">
        <v>0</v>
      </c>
      <c r="P306" s="190" t="s">
        <v>8878</v>
      </c>
    </row>
    <row r="307" spans="1:16" x14ac:dyDescent="0.2">
      <c r="A307" s="88" t="s">
        <v>2721</v>
      </c>
      <c r="B307" s="388" t="s">
        <v>9207</v>
      </c>
      <c r="C307" s="89" t="s">
        <v>2722</v>
      </c>
      <c r="D307" s="90" t="s">
        <v>4683</v>
      </c>
      <c r="E307" s="90"/>
      <c r="F307" s="90" t="s">
        <v>8357</v>
      </c>
      <c r="G307" s="82">
        <f t="shared" si="20"/>
        <v>532</v>
      </c>
      <c r="H307" s="120">
        <v>0</v>
      </c>
      <c r="I307" s="85">
        <f t="shared" si="21"/>
        <v>0</v>
      </c>
      <c r="J307" s="90">
        <v>3</v>
      </c>
      <c r="K307" s="90">
        <v>5</v>
      </c>
      <c r="L307" s="84">
        <v>715</v>
      </c>
      <c r="M307" s="84"/>
      <c r="N307" s="105">
        <v>0</v>
      </c>
      <c r="O307" s="90">
        <v>0</v>
      </c>
      <c r="P307" s="190" t="s">
        <v>8878</v>
      </c>
    </row>
    <row r="308" spans="1:16" x14ac:dyDescent="0.2">
      <c r="A308" s="88" t="s">
        <v>2723</v>
      </c>
      <c r="B308" s="388" t="s">
        <v>9208</v>
      </c>
      <c r="C308" s="89" t="s">
        <v>2724</v>
      </c>
      <c r="D308" s="90" t="s">
        <v>4683</v>
      </c>
      <c r="E308" s="90"/>
      <c r="F308" s="90" t="s">
        <v>8383</v>
      </c>
      <c r="G308" s="82">
        <f t="shared" si="20"/>
        <v>163.4</v>
      </c>
      <c r="H308" s="120">
        <v>0</v>
      </c>
      <c r="I308" s="85">
        <f t="shared" si="21"/>
        <v>0</v>
      </c>
      <c r="J308" s="90">
        <v>1</v>
      </c>
      <c r="K308" s="90">
        <v>4</v>
      </c>
      <c r="L308" s="84">
        <v>220</v>
      </c>
      <c r="M308" s="84"/>
      <c r="N308" s="105">
        <v>0</v>
      </c>
      <c r="O308" s="90">
        <v>0</v>
      </c>
      <c r="P308" s="190" t="s">
        <v>8878</v>
      </c>
    </row>
    <row r="309" spans="1:16" x14ac:dyDescent="0.2">
      <c r="A309" s="88" t="s">
        <v>2725</v>
      </c>
      <c r="B309" s="388" t="s">
        <v>9209</v>
      </c>
      <c r="C309" s="89" t="s">
        <v>2726</v>
      </c>
      <c r="D309" s="90" t="s">
        <v>4683</v>
      </c>
      <c r="E309" s="90"/>
      <c r="F309" s="90" t="s">
        <v>8376</v>
      </c>
      <c r="G309" s="82">
        <f t="shared" si="20"/>
        <v>190</v>
      </c>
      <c r="H309" s="120">
        <v>0</v>
      </c>
      <c r="I309" s="85">
        <f t="shared" si="21"/>
        <v>0</v>
      </c>
      <c r="J309" s="90">
        <v>1</v>
      </c>
      <c r="K309" s="90">
        <v>3</v>
      </c>
      <c r="L309" s="84">
        <v>255</v>
      </c>
      <c r="M309" s="84"/>
      <c r="N309" s="105">
        <v>0</v>
      </c>
      <c r="O309" s="90">
        <v>0</v>
      </c>
      <c r="P309" s="190" t="s">
        <v>8878</v>
      </c>
    </row>
    <row r="310" spans="1:16" x14ac:dyDescent="0.2">
      <c r="A310" s="88" t="s">
        <v>2727</v>
      </c>
      <c r="B310" s="388" t="s">
        <v>9210</v>
      </c>
      <c r="C310" s="89" t="s">
        <v>2728</v>
      </c>
      <c r="D310" s="90" t="s">
        <v>4683</v>
      </c>
      <c r="E310" s="90"/>
      <c r="F310" s="90" t="s">
        <v>8357</v>
      </c>
      <c r="G310" s="82">
        <f t="shared" si="20"/>
        <v>532</v>
      </c>
      <c r="H310" s="120">
        <v>0</v>
      </c>
      <c r="I310" s="85">
        <f t="shared" si="21"/>
        <v>0</v>
      </c>
      <c r="J310" s="90">
        <v>3</v>
      </c>
      <c r="K310" s="90">
        <v>5</v>
      </c>
      <c r="L310" s="84">
        <v>715</v>
      </c>
      <c r="M310" s="84"/>
      <c r="N310" s="105">
        <v>0</v>
      </c>
      <c r="O310" s="90">
        <v>0</v>
      </c>
      <c r="P310" s="190" t="s">
        <v>8878</v>
      </c>
    </row>
    <row r="311" spans="1:16" x14ac:dyDescent="0.2">
      <c r="A311" s="88" t="s">
        <v>2731</v>
      </c>
      <c r="B311" s="388" t="s">
        <v>9211</v>
      </c>
      <c r="C311" s="89" t="s">
        <v>2732</v>
      </c>
      <c r="D311" s="90" t="s">
        <v>4683</v>
      </c>
      <c r="E311" s="90"/>
      <c r="F311" s="90" t="s">
        <v>8357</v>
      </c>
      <c r="G311" s="82">
        <f t="shared" si="20"/>
        <v>532</v>
      </c>
      <c r="H311" s="120">
        <v>0</v>
      </c>
      <c r="I311" s="85">
        <f t="shared" si="21"/>
        <v>0</v>
      </c>
      <c r="J311" s="90">
        <v>1</v>
      </c>
      <c r="K311" s="90">
        <v>5</v>
      </c>
      <c r="L311" s="84">
        <v>715</v>
      </c>
      <c r="M311" s="84"/>
      <c r="N311" s="105">
        <v>0</v>
      </c>
      <c r="O311" s="90">
        <v>0</v>
      </c>
      <c r="P311" s="190" t="s">
        <v>8878</v>
      </c>
    </row>
    <row r="312" spans="1:16" x14ac:dyDescent="0.2">
      <c r="A312" s="88" t="s">
        <v>2733</v>
      </c>
      <c r="B312" s="388" t="s">
        <v>9212</v>
      </c>
      <c r="C312" s="89" t="s">
        <v>2734</v>
      </c>
      <c r="D312" s="90" t="s">
        <v>4683</v>
      </c>
      <c r="E312" s="90"/>
      <c r="F312" s="90" t="s">
        <v>8357</v>
      </c>
      <c r="G312" s="82">
        <f t="shared" si="20"/>
        <v>532</v>
      </c>
      <c r="H312" s="120">
        <v>0</v>
      </c>
      <c r="I312" s="85">
        <f t="shared" si="21"/>
        <v>0</v>
      </c>
      <c r="J312" s="90">
        <v>1</v>
      </c>
      <c r="K312" s="90">
        <v>5</v>
      </c>
      <c r="L312" s="84">
        <v>715</v>
      </c>
      <c r="M312" s="84"/>
      <c r="N312" s="105">
        <v>0</v>
      </c>
      <c r="O312" s="90">
        <v>0</v>
      </c>
      <c r="P312" s="190" t="s">
        <v>8878</v>
      </c>
    </row>
    <row r="313" spans="1:16" x14ac:dyDescent="0.2">
      <c r="A313" s="88" t="s">
        <v>2735</v>
      </c>
      <c r="B313" s="388" t="s">
        <v>9213</v>
      </c>
      <c r="C313" s="89" t="s">
        <v>2736</v>
      </c>
      <c r="D313" s="90" t="s">
        <v>4683</v>
      </c>
      <c r="E313" s="90"/>
      <c r="F313" s="90" t="s">
        <v>8385</v>
      </c>
      <c r="G313" s="82">
        <f t="shared" si="20"/>
        <v>497.8</v>
      </c>
      <c r="H313" s="120">
        <v>0</v>
      </c>
      <c r="I313" s="85">
        <f t="shared" si="21"/>
        <v>0</v>
      </c>
      <c r="J313" s="90">
        <v>2</v>
      </c>
      <c r="K313" s="90">
        <v>5</v>
      </c>
      <c r="L313" s="84">
        <v>666</v>
      </c>
      <c r="M313" s="84"/>
      <c r="N313" s="105">
        <v>0</v>
      </c>
      <c r="O313" s="90">
        <v>0</v>
      </c>
      <c r="P313" s="190" t="s">
        <v>8878</v>
      </c>
    </row>
    <row r="314" spans="1:16" x14ac:dyDescent="0.2">
      <c r="A314" s="88" t="s">
        <v>2737</v>
      </c>
      <c r="B314" s="388" t="s">
        <v>9214</v>
      </c>
      <c r="C314" s="89" t="s">
        <v>2738</v>
      </c>
      <c r="D314" s="90" t="s">
        <v>4683</v>
      </c>
      <c r="E314" s="90"/>
      <c r="F314" s="90" t="s">
        <v>8387</v>
      </c>
      <c r="G314" s="82">
        <f t="shared" si="20"/>
        <v>414.2</v>
      </c>
      <c r="H314" s="120">
        <v>0</v>
      </c>
      <c r="I314" s="85">
        <f t="shared" si="21"/>
        <v>0</v>
      </c>
      <c r="J314" s="90">
        <v>1</v>
      </c>
      <c r="K314" s="90">
        <v>5</v>
      </c>
      <c r="L314" s="84">
        <v>555</v>
      </c>
      <c r="M314" s="84"/>
      <c r="N314" s="105">
        <v>0</v>
      </c>
      <c r="O314" s="90">
        <v>0</v>
      </c>
      <c r="P314" s="190" t="s">
        <v>8878</v>
      </c>
    </row>
    <row r="315" spans="1:16" x14ac:dyDescent="0.2">
      <c r="A315" s="88" t="s">
        <v>2739</v>
      </c>
      <c r="B315" s="388" t="s">
        <v>9215</v>
      </c>
      <c r="C315" s="89" t="s">
        <v>2740</v>
      </c>
      <c r="D315" s="90" t="s">
        <v>4683</v>
      </c>
      <c r="E315" s="90"/>
      <c r="F315" s="90" t="s">
        <v>8385</v>
      </c>
      <c r="G315" s="82">
        <f t="shared" si="20"/>
        <v>497.8</v>
      </c>
      <c r="H315" s="120">
        <v>0</v>
      </c>
      <c r="I315" s="85">
        <f t="shared" si="21"/>
        <v>0</v>
      </c>
      <c r="J315" s="90">
        <v>1</v>
      </c>
      <c r="K315" s="90">
        <v>5</v>
      </c>
      <c r="L315" s="84">
        <v>666</v>
      </c>
      <c r="M315" s="84"/>
      <c r="N315" s="105">
        <v>0</v>
      </c>
      <c r="O315" s="90">
        <v>0</v>
      </c>
      <c r="P315" s="190" t="s">
        <v>8878</v>
      </c>
    </row>
    <row r="316" spans="1:16" x14ac:dyDescent="0.2">
      <c r="A316" s="88" t="s">
        <v>2729</v>
      </c>
      <c r="B316" s="388" t="s">
        <v>9216</v>
      </c>
      <c r="C316" s="89" t="s">
        <v>2730</v>
      </c>
      <c r="D316" s="90" t="s">
        <v>4683</v>
      </c>
      <c r="E316" s="90"/>
      <c r="F316" s="90" t="s">
        <v>8357</v>
      </c>
      <c r="G316" s="82">
        <f t="shared" si="20"/>
        <v>532</v>
      </c>
      <c r="H316" s="120">
        <v>0</v>
      </c>
      <c r="I316" s="85">
        <f t="shared" si="21"/>
        <v>0</v>
      </c>
      <c r="J316" s="90">
        <v>2</v>
      </c>
      <c r="K316" s="90">
        <v>5</v>
      </c>
      <c r="L316" s="84">
        <v>715</v>
      </c>
      <c r="M316" s="84"/>
      <c r="N316" s="105" t="s">
        <v>4683</v>
      </c>
      <c r="O316" s="90" t="s">
        <v>4683</v>
      </c>
      <c r="P316" s="190" t="s">
        <v>8878</v>
      </c>
    </row>
    <row r="317" spans="1:16" x14ac:dyDescent="0.2">
      <c r="A317" s="108" t="s">
        <v>2741</v>
      </c>
      <c r="B317" s="388" t="s">
        <v>9217</v>
      </c>
      <c r="C317" s="109" t="s">
        <v>2742</v>
      </c>
      <c r="D317" s="110" t="s">
        <v>4683</v>
      </c>
      <c r="E317" s="110"/>
      <c r="F317" s="110" t="s">
        <v>8389</v>
      </c>
      <c r="G317" s="82">
        <f t="shared" si="20"/>
        <v>247</v>
      </c>
      <c r="H317" s="120">
        <v>0</v>
      </c>
      <c r="I317" s="85">
        <f t="shared" si="21"/>
        <v>0</v>
      </c>
      <c r="J317" s="110">
        <v>1</v>
      </c>
      <c r="K317" s="110">
        <v>3</v>
      </c>
      <c r="L317" s="84">
        <v>331</v>
      </c>
      <c r="M317" s="217"/>
      <c r="N317" s="121">
        <v>0</v>
      </c>
      <c r="O317" s="110">
        <v>0</v>
      </c>
      <c r="P317" s="190" t="s">
        <v>8878</v>
      </c>
    </row>
    <row r="318" spans="1:16" x14ac:dyDescent="0.2">
      <c r="A318" s="95">
        <v>30203007</v>
      </c>
      <c r="B318" s="111"/>
      <c r="C318" s="392" t="s">
        <v>4433</v>
      </c>
      <c r="D318" s="393"/>
      <c r="E318" s="393"/>
      <c r="F318" s="393"/>
      <c r="G318" s="393"/>
      <c r="H318" s="394"/>
      <c r="I318" s="394"/>
      <c r="J318" s="393"/>
      <c r="K318" s="393"/>
      <c r="L318" s="393"/>
      <c r="M318" s="112"/>
      <c r="N318" s="113"/>
      <c r="O318" s="112"/>
      <c r="P318" s="197"/>
    </row>
    <row r="319" spans="1:16" x14ac:dyDescent="0.2">
      <c r="A319" s="96" t="s">
        <v>2743</v>
      </c>
      <c r="B319" s="388" t="s">
        <v>9218</v>
      </c>
      <c r="C319" s="97" t="s">
        <v>2744</v>
      </c>
      <c r="D319" s="114" t="s">
        <v>4683</v>
      </c>
      <c r="E319" s="114"/>
      <c r="F319" s="114" t="s">
        <v>8380</v>
      </c>
      <c r="G319" s="82">
        <f>VLOOKUP(IF(LEN(F319)=2,CONCATENATE(0,F319),F319),custo,2,TRUE)*IF(D319="",1,D319) - IF(VLOOKUP(A319,deflator,2,TRUE)=1,0,VLOOKUP(IF(LEN(F319)=2,CONCATENATE(0,F319),F319),custo,2,TRUE)*IF(D319="",1,D319) *VLOOKUP(A319,deflator,2,TRUE))</f>
        <v>47.5</v>
      </c>
      <c r="H319" s="120">
        <v>0</v>
      </c>
      <c r="I319" s="85">
        <f>ROUND(IF(H319="","",VLOOKUP(A319,tab_proc,5,TRUE))*H319,3)</f>
        <v>0</v>
      </c>
      <c r="J319" s="114">
        <v>0</v>
      </c>
      <c r="K319" s="114" t="s">
        <v>4684</v>
      </c>
      <c r="L319" s="84">
        <v>64</v>
      </c>
      <c r="M319" s="218"/>
      <c r="N319" s="120" t="s">
        <v>4683</v>
      </c>
      <c r="O319" s="114" t="s">
        <v>4683</v>
      </c>
      <c r="P319" s="190" t="s">
        <v>8878</v>
      </c>
    </row>
    <row r="320" spans="1:16" x14ac:dyDescent="0.2">
      <c r="A320" s="88" t="s">
        <v>2745</v>
      </c>
      <c r="B320" s="388" t="s">
        <v>9219</v>
      </c>
      <c r="C320" s="89" t="s">
        <v>2746</v>
      </c>
      <c r="D320" s="90" t="s">
        <v>4683</v>
      </c>
      <c r="E320" s="90"/>
      <c r="F320" s="90" t="s">
        <v>8392</v>
      </c>
      <c r="G320" s="82">
        <f>VLOOKUP(IF(LEN(F320)=2,CONCATENATE(0,F320),F320),custo,2,TRUE)*IF(D320="",1,D320) - IF(VLOOKUP(A320,deflator,2,TRUE)=1,0,VLOOKUP(IF(LEN(F320)=2,CONCATENATE(0,F320),F320),custo,2,TRUE)*IF(D320="",1,D320) *VLOOKUP(A320,deflator,2,TRUE))</f>
        <v>140.6</v>
      </c>
      <c r="H320" s="120">
        <v>0</v>
      </c>
      <c r="I320" s="85">
        <f>ROUND(IF(H320="","",VLOOKUP(A320,tab_proc,5,TRUE))*H320,3)</f>
        <v>0</v>
      </c>
      <c r="J320" s="90">
        <v>1</v>
      </c>
      <c r="K320" s="90">
        <v>3</v>
      </c>
      <c r="L320" s="84">
        <v>189</v>
      </c>
      <c r="M320" s="84"/>
      <c r="N320" s="105">
        <v>0</v>
      </c>
      <c r="O320" s="90">
        <v>0</v>
      </c>
      <c r="P320" s="190" t="s">
        <v>8878</v>
      </c>
    </row>
    <row r="321" spans="1:16" x14ac:dyDescent="0.2">
      <c r="A321" s="91">
        <v>30204003</v>
      </c>
      <c r="B321" s="92"/>
      <c r="C321" s="379" t="s">
        <v>4434</v>
      </c>
      <c r="D321" s="390"/>
      <c r="E321" s="390"/>
      <c r="F321" s="390"/>
      <c r="G321" s="390"/>
      <c r="H321" s="391"/>
      <c r="I321" s="391"/>
      <c r="J321" s="390"/>
      <c r="K321" s="390"/>
      <c r="L321" s="390"/>
      <c r="M321" s="106"/>
      <c r="N321" s="107"/>
      <c r="O321" s="106"/>
      <c r="P321" s="196"/>
    </row>
    <row r="322" spans="1:16" x14ac:dyDescent="0.2">
      <c r="A322" s="88" t="s">
        <v>2747</v>
      </c>
      <c r="B322" s="378" t="s">
        <v>9220</v>
      </c>
      <c r="C322" s="89" t="s">
        <v>2748</v>
      </c>
      <c r="D322" s="90" t="s">
        <v>4683</v>
      </c>
      <c r="E322" s="90"/>
      <c r="F322" s="90" t="s">
        <v>8371</v>
      </c>
      <c r="G322" s="82">
        <f t="shared" ref="G322:G331" si="22">VLOOKUP(IF(LEN(F322)=2,CONCATENATE(0,F322),F322),custo,2,TRUE)*IF(D322="",1,D322) - IF(VLOOKUP(A322,deflator,2,TRUE)=1,0,VLOOKUP(IF(LEN(F322)=2,CONCATENATE(0,F322),F322),custo,2,TRUE)*IF(D322="",1,D322) *VLOOKUP(A322,deflator,2,TRUE))</f>
        <v>83.6</v>
      </c>
      <c r="H322" s="120">
        <v>0</v>
      </c>
      <c r="I322" s="85">
        <f t="shared" ref="I322:I331" si="23">ROUND(IF(H322="","",VLOOKUP(A322,tab_proc,5,TRUE))*H322,3)</f>
        <v>0</v>
      </c>
      <c r="J322" s="90">
        <v>1</v>
      </c>
      <c r="K322" s="90" t="s">
        <v>4684</v>
      </c>
      <c r="L322" s="84">
        <v>112</v>
      </c>
      <c r="M322" s="84"/>
      <c r="N322" s="105">
        <v>0</v>
      </c>
      <c r="O322" s="90">
        <v>0</v>
      </c>
      <c r="P322" s="190" t="s">
        <v>8878</v>
      </c>
    </row>
    <row r="323" spans="1:16" x14ac:dyDescent="0.2">
      <c r="A323" s="88" t="s">
        <v>2749</v>
      </c>
      <c r="B323" s="378" t="s">
        <v>9221</v>
      </c>
      <c r="C323" s="89" t="s">
        <v>2750</v>
      </c>
      <c r="D323" s="90" t="s">
        <v>4683</v>
      </c>
      <c r="E323" s="90"/>
      <c r="F323" s="90" t="s">
        <v>8382</v>
      </c>
      <c r="G323" s="82">
        <f t="shared" si="22"/>
        <v>323</v>
      </c>
      <c r="H323" s="120">
        <v>0</v>
      </c>
      <c r="I323" s="85">
        <f t="shared" si="23"/>
        <v>0</v>
      </c>
      <c r="J323" s="90">
        <v>1</v>
      </c>
      <c r="K323" s="90">
        <v>3</v>
      </c>
      <c r="L323" s="84">
        <v>433</v>
      </c>
      <c r="M323" s="84"/>
      <c r="N323" s="105">
        <v>0</v>
      </c>
      <c r="O323" s="90">
        <v>0</v>
      </c>
      <c r="P323" s="190" t="s">
        <v>8878</v>
      </c>
    </row>
    <row r="324" spans="1:16" x14ac:dyDescent="0.2">
      <c r="A324" s="88" t="s">
        <v>2751</v>
      </c>
      <c r="B324" s="378" t="s">
        <v>9222</v>
      </c>
      <c r="C324" s="89" t="s">
        <v>2752</v>
      </c>
      <c r="D324" s="90" t="s">
        <v>4683</v>
      </c>
      <c r="E324" s="90"/>
      <c r="F324" s="90" t="s">
        <v>8379</v>
      </c>
      <c r="G324" s="82">
        <f t="shared" si="22"/>
        <v>114</v>
      </c>
      <c r="H324" s="120">
        <v>0</v>
      </c>
      <c r="I324" s="85">
        <f t="shared" si="23"/>
        <v>0</v>
      </c>
      <c r="J324" s="90">
        <v>1</v>
      </c>
      <c r="K324" s="90">
        <v>3</v>
      </c>
      <c r="L324" s="84">
        <v>153</v>
      </c>
      <c r="M324" s="84"/>
      <c r="N324" s="105">
        <v>0</v>
      </c>
      <c r="O324" s="90">
        <v>0</v>
      </c>
      <c r="P324" s="190" t="s">
        <v>8878</v>
      </c>
    </row>
    <row r="325" spans="1:16" x14ac:dyDescent="0.2">
      <c r="A325" s="88" t="s">
        <v>2753</v>
      </c>
      <c r="B325" s="378" t="s">
        <v>9223</v>
      </c>
      <c r="C325" s="89" t="s">
        <v>2754</v>
      </c>
      <c r="D325" s="90" t="s">
        <v>4683</v>
      </c>
      <c r="E325" s="90"/>
      <c r="F325" s="90" t="s">
        <v>8387</v>
      </c>
      <c r="G325" s="82">
        <f t="shared" si="22"/>
        <v>414.2</v>
      </c>
      <c r="H325" s="120">
        <v>0</v>
      </c>
      <c r="I325" s="85">
        <f t="shared" si="23"/>
        <v>0</v>
      </c>
      <c r="J325" s="90">
        <v>2</v>
      </c>
      <c r="K325" s="90">
        <v>5</v>
      </c>
      <c r="L325" s="84">
        <v>555</v>
      </c>
      <c r="M325" s="84"/>
      <c r="N325" s="105">
        <v>0</v>
      </c>
      <c r="O325" s="90">
        <v>0</v>
      </c>
      <c r="P325" s="190" t="s">
        <v>8878</v>
      </c>
    </row>
    <row r="326" spans="1:16" x14ac:dyDescent="0.2">
      <c r="A326" s="88" t="s">
        <v>2755</v>
      </c>
      <c r="B326" s="378" t="s">
        <v>9224</v>
      </c>
      <c r="C326" s="89" t="s">
        <v>2756</v>
      </c>
      <c r="D326" s="90" t="s">
        <v>4683</v>
      </c>
      <c r="E326" s="90"/>
      <c r="F326" s="90" t="s">
        <v>8357</v>
      </c>
      <c r="G326" s="82">
        <f t="shared" si="22"/>
        <v>532</v>
      </c>
      <c r="H326" s="120">
        <v>0</v>
      </c>
      <c r="I326" s="85">
        <f t="shared" si="23"/>
        <v>0</v>
      </c>
      <c r="J326" s="90">
        <v>2</v>
      </c>
      <c r="K326" s="90">
        <v>6</v>
      </c>
      <c r="L326" s="84">
        <v>715</v>
      </c>
      <c r="M326" s="84"/>
      <c r="N326" s="105">
        <v>0</v>
      </c>
      <c r="O326" s="90">
        <v>0</v>
      </c>
      <c r="P326" s="190" t="s">
        <v>8878</v>
      </c>
    </row>
    <row r="327" spans="1:16" x14ac:dyDescent="0.2">
      <c r="A327" s="88" t="s">
        <v>2757</v>
      </c>
      <c r="B327" s="378" t="s">
        <v>9225</v>
      </c>
      <c r="C327" s="89" t="s">
        <v>2758</v>
      </c>
      <c r="D327" s="90" t="s">
        <v>4683</v>
      </c>
      <c r="E327" s="90"/>
      <c r="F327" s="90" t="s">
        <v>8385</v>
      </c>
      <c r="G327" s="82">
        <f t="shared" si="22"/>
        <v>497.8</v>
      </c>
      <c r="H327" s="120">
        <v>0</v>
      </c>
      <c r="I327" s="85">
        <f t="shared" si="23"/>
        <v>0</v>
      </c>
      <c r="J327" s="90">
        <v>2</v>
      </c>
      <c r="K327" s="90">
        <v>5</v>
      </c>
      <c r="L327" s="84">
        <v>666</v>
      </c>
      <c r="M327" s="84"/>
      <c r="N327" s="105">
        <v>0</v>
      </c>
      <c r="O327" s="90">
        <v>0</v>
      </c>
      <c r="P327" s="190" t="s">
        <v>8878</v>
      </c>
    </row>
    <row r="328" spans="1:16" x14ac:dyDescent="0.2">
      <c r="A328" s="88" t="s">
        <v>2759</v>
      </c>
      <c r="B328" s="378" t="s">
        <v>9226</v>
      </c>
      <c r="C328" s="89" t="s">
        <v>2760</v>
      </c>
      <c r="D328" s="90" t="s">
        <v>4683</v>
      </c>
      <c r="E328" s="90"/>
      <c r="F328" s="90" t="s">
        <v>8361</v>
      </c>
      <c r="G328" s="82">
        <f t="shared" si="22"/>
        <v>680.2</v>
      </c>
      <c r="H328" s="120">
        <v>0</v>
      </c>
      <c r="I328" s="85">
        <f t="shared" si="23"/>
        <v>0</v>
      </c>
      <c r="J328" s="90">
        <v>2</v>
      </c>
      <c r="K328" s="90">
        <v>6</v>
      </c>
      <c r="L328" s="84">
        <v>910</v>
      </c>
      <c r="M328" s="84"/>
      <c r="N328" s="105">
        <v>0</v>
      </c>
      <c r="O328" s="90">
        <v>0</v>
      </c>
      <c r="P328" s="190" t="s">
        <v>8878</v>
      </c>
    </row>
    <row r="329" spans="1:16" x14ac:dyDescent="0.2">
      <c r="A329" s="88" t="s">
        <v>2761</v>
      </c>
      <c r="B329" s="378" t="s">
        <v>9227</v>
      </c>
      <c r="C329" s="89" t="s">
        <v>2762</v>
      </c>
      <c r="D329" s="90" t="s">
        <v>4683</v>
      </c>
      <c r="E329" s="90"/>
      <c r="F329" s="90" t="s">
        <v>8382</v>
      </c>
      <c r="G329" s="82">
        <f t="shared" si="22"/>
        <v>323</v>
      </c>
      <c r="H329" s="120">
        <v>0</v>
      </c>
      <c r="I329" s="85">
        <f t="shared" si="23"/>
        <v>0</v>
      </c>
      <c r="J329" s="90">
        <v>1</v>
      </c>
      <c r="K329" s="90">
        <v>5</v>
      </c>
      <c r="L329" s="84">
        <v>433</v>
      </c>
      <c r="M329" s="84"/>
      <c r="N329" s="105">
        <v>0</v>
      </c>
      <c r="O329" s="90">
        <v>0</v>
      </c>
      <c r="P329" s="190" t="s">
        <v>8878</v>
      </c>
    </row>
    <row r="330" spans="1:16" x14ac:dyDescent="0.2">
      <c r="A330" s="88" t="s">
        <v>2763</v>
      </c>
      <c r="B330" s="378" t="s">
        <v>9228</v>
      </c>
      <c r="C330" s="89" t="s">
        <v>2764</v>
      </c>
      <c r="D330" s="90" t="s">
        <v>4683</v>
      </c>
      <c r="E330" s="90"/>
      <c r="F330" s="90" t="s">
        <v>8379</v>
      </c>
      <c r="G330" s="82">
        <f t="shared" si="22"/>
        <v>114</v>
      </c>
      <c r="H330" s="120">
        <v>0</v>
      </c>
      <c r="I330" s="85">
        <f t="shared" si="23"/>
        <v>0</v>
      </c>
      <c r="J330" s="90">
        <v>1</v>
      </c>
      <c r="K330" s="90">
        <v>3</v>
      </c>
      <c r="L330" s="84">
        <v>153</v>
      </c>
      <c r="M330" s="84"/>
      <c r="N330" s="105">
        <v>0</v>
      </c>
      <c r="O330" s="90">
        <v>0</v>
      </c>
      <c r="P330" s="190" t="s">
        <v>8878</v>
      </c>
    </row>
    <row r="331" spans="1:16" x14ac:dyDescent="0.2">
      <c r="A331" s="108" t="s">
        <v>2765</v>
      </c>
      <c r="B331" s="378" t="s">
        <v>9229</v>
      </c>
      <c r="C331" s="109" t="s">
        <v>2766</v>
      </c>
      <c r="D331" s="110" t="s">
        <v>4683</v>
      </c>
      <c r="E331" s="110"/>
      <c r="F331" s="110" t="s">
        <v>8392</v>
      </c>
      <c r="G331" s="82">
        <f t="shared" si="22"/>
        <v>140.6</v>
      </c>
      <c r="H331" s="120">
        <v>0</v>
      </c>
      <c r="I331" s="85">
        <f t="shared" si="23"/>
        <v>0</v>
      </c>
      <c r="J331" s="110">
        <v>1</v>
      </c>
      <c r="K331" s="110">
        <v>3</v>
      </c>
      <c r="L331" s="84">
        <v>189</v>
      </c>
      <c r="M331" s="217"/>
      <c r="N331" s="121">
        <v>0</v>
      </c>
      <c r="O331" s="110">
        <v>0</v>
      </c>
      <c r="P331" s="190" t="s">
        <v>8878</v>
      </c>
    </row>
    <row r="332" spans="1:16" x14ac:dyDescent="0.2">
      <c r="A332" s="95">
        <v>30205000</v>
      </c>
      <c r="B332" s="111"/>
      <c r="C332" s="392" t="s">
        <v>4435</v>
      </c>
      <c r="D332" s="396"/>
      <c r="E332" s="396"/>
      <c r="F332" s="396"/>
      <c r="G332" s="396"/>
      <c r="H332" s="397"/>
      <c r="I332" s="397"/>
      <c r="J332" s="396"/>
      <c r="K332" s="396"/>
      <c r="L332" s="396"/>
      <c r="M332" s="118"/>
      <c r="N332" s="119"/>
      <c r="O332" s="118"/>
      <c r="P332" s="199"/>
    </row>
    <row r="333" spans="1:16" x14ac:dyDescent="0.2">
      <c r="A333" s="96" t="s">
        <v>2767</v>
      </c>
      <c r="B333" s="388" t="s">
        <v>9230</v>
      </c>
      <c r="C333" s="97" t="s">
        <v>1264</v>
      </c>
      <c r="D333" s="114" t="s">
        <v>4683</v>
      </c>
      <c r="E333" s="114"/>
      <c r="F333" s="114" t="s">
        <v>8371</v>
      </c>
      <c r="G333" s="82">
        <f t="shared" ref="G333:G357" si="24">VLOOKUP(IF(LEN(F333)=2,CONCATENATE(0,F333),F333),custo,2,TRUE)*IF(D333="",1,D333) - IF(VLOOKUP(A333,deflator,2,TRUE)=1,0,VLOOKUP(IF(LEN(F333)=2,CONCATENATE(0,F333),F333),custo,2,TRUE)*IF(D333="",1,D333) *VLOOKUP(A333,deflator,2,TRUE))</f>
        <v>83.6</v>
      </c>
      <c r="H333" s="120">
        <v>0</v>
      </c>
      <c r="I333" s="85">
        <f t="shared" ref="I333:I357" si="25">ROUND(IF(H333="","",VLOOKUP(A333,tab_proc,5,TRUE))*H333,3)</f>
        <v>0</v>
      </c>
      <c r="J333" s="114">
        <v>1</v>
      </c>
      <c r="K333" s="114">
        <v>1</v>
      </c>
      <c r="L333" s="84">
        <v>112</v>
      </c>
      <c r="M333" s="218"/>
      <c r="N333" s="120">
        <v>0</v>
      </c>
      <c r="O333" s="114">
        <v>0</v>
      </c>
      <c r="P333" s="190" t="s">
        <v>8878</v>
      </c>
    </row>
    <row r="334" spans="1:16" x14ac:dyDescent="0.2">
      <c r="A334" s="88" t="s">
        <v>1265</v>
      </c>
      <c r="B334" s="388" t="s">
        <v>9231</v>
      </c>
      <c r="C334" s="89" t="s">
        <v>1266</v>
      </c>
      <c r="D334" s="90" t="s">
        <v>4683</v>
      </c>
      <c r="E334" s="90"/>
      <c r="F334" s="90" t="s">
        <v>8383</v>
      </c>
      <c r="G334" s="82">
        <f t="shared" si="24"/>
        <v>163.4</v>
      </c>
      <c r="H334" s="120">
        <v>0</v>
      </c>
      <c r="I334" s="85">
        <f t="shared" si="25"/>
        <v>0</v>
      </c>
      <c r="J334" s="90">
        <v>1</v>
      </c>
      <c r="K334" s="90">
        <v>4</v>
      </c>
      <c r="L334" s="84">
        <v>220</v>
      </c>
      <c r="M334" s="84"/>
      <c r="N334" s="105">
        <v>0</v>
      </c>
      <c r="O334" s="90">
        <v>0</v>
      </c>
      <c r="P334" s="190" t="s">
        <v>8878</v>
      </c>
    </row>
    <row r="335" spans="1:16" x14ac:dyDescent="0.2">
      <c r="A335" s="88" t="s">
        <v>1267</v>
      </c>
      <c r="B335" s="388" t="s">
        <v>9232</v>
      </c>
      <c r="C335" s="89" t="s">
        <v>1268</v>
      </c>
      <c r="D335" s="90" t="s">
        <v>4683</v>
      </c>
      <c r="E335" s="90"/>
      <c r="F335" s="90" t="s">
        <v>8389</v>
      </c>
      <c r="G335" s="82">
        <f t="shared" si="24"/>
        <v>247</v>
      </c>
      <c r="H335" s="120">
        <v>0</v>
      </c>
      <c r="I335" s="85">
        <f t="shared" si="25"/>
        <v>0</v>
      </c>
      <c r="J335" s="90">
        <v>1</v>
      </c>
      <c r="K335" s="90">
        <v>3</v>
      </c>
      <c r="L335" s="84">
        <v>2850</v>
      </c>
      <c r="M335" s="84"/>
      <c r="N335" s="105">
        <v>0</v>
      </c>
      <c r="O335" s="90">
        <v>0</v>
      </c>
      <c r="P335" s="190" t="s">
        <v>8878</v>
      </c>
    </row>
    <row r="336" spans="1:16" x14ac:dyDescent="0.2">
      <c r="A336" s="88" t="s">
        <v>1269</v>
      </c>
      <c r="B336" s="388" t="s">
        <v>9233</v>
      </c>
      <c r="C336" s="89" t="s">
        <v>1270</v>
      </c>
      <c r="D336" s="90" t="s">
        <v>4683</v>
      </c>
      <c r="E336" s="90"/>
      <c r="F336" s="90" t="s">
        <v>8383</v>
      </c>
      <c r="G336" s="82">
        <f t="shared" si="24"/>
        <v>163.4</v>
      </c>
      <c r="H336" s="120">
        <v>0</v>
      </c>
      <c r="I336" s="85">
        <f t="shared" si="25"/>
        <v>0</v>
      </c>
      <c r="J336" s="90">
        <v>0</v>
      </c>
      <c r="K336" s="90">
        <v>2</v>
      </c>
      <c r="L336" s="84">
        <v>2800</v>
      </c>
      <c r="M336" s="84"/>
      <c r="N336" s="105">
        <v>0</v>
      </c>
      <c r="O336" s="90">
        <v>0</v>
      </c>
      <c r="P336" s="190" t="s">
        <v>8878</v>
      </c>
    </row>
    <row r="337" spans="1:16" x14ac:dyDescent="0.2">
      <c r="A337" s="88" t="s">
        <v>1309</v>
      </c>
      <c r="B337" s="388" t="s">
        <v>9234</v>
      </c>
      <c r="C337" s="89" t="s">
        <v>1310</v>
      </c>
      <c r="D337" s="90" t="s">
        <v>4683</v>
      </c>
      <c r="E337" s="90"/>
      <c r="F337" s="90" t="s">
        <v>8396</v>
      </c>
      <c r="G337" s="82">
        <f t="shared" si="24"/>
        <v>209</v>
      </c>
      <c r="H337" s="105">
        <v>33.799999999999997</v>
      </c>
      <c r="I337" s="85">
        <f t="shared" si="25"/>
        <v>299.13</v>
      </c>
      <c r="J337" s="90">
        <v>0</v>
      </c>
      <c r="K337" s="90">
        <v>3</v>
      </c>
      <c r="L337" s="84">
        <v>2800</v>
      </c>
      <c r="M337" s="84"/>
      <c r="N337" s="105">
        <v>0</v>
      </c>
      <c r="O337" s="90">
        <v>0</v>
      </c>
      <c r="P337" s="190" t="s">
        <v>8878</v>
      </c>
    </row>
    <row r="338" spans="1:16" x14ac:dyDescent="0.2">
      <c r="A338" s="88" t="s">
        <v>1271</v>
      </c>
      <c r="B338" s="388" t="s">
        <v>9235</v>
      </c>
      <c r="C338" s="89" t="s">
        <v>1272</v>
      </c>
      <c r="D338" s="90" t="s">
        <v>4683</v>
      </c>
      <c r="E338" s="90"/>
      <c r="F338" s="90" t="s">
        <v>8383</v>
      </c>
      <c r="G338" s="82">
        <f t="shared" si="24"/>
        <v>163.4</v>
      </c>
      <c r="H338" s="120">
        <v>0</v>
      </c>
      <c r="I338" s="85">
        <f t="shared" si="25"/>
        <v>0</v>
      </c>
      <c r="J338" s="90">
        <v>1</v>
      </c>
      <c r="K338" s="90">
        <v>2</v>
      </c>
      <c r="L338" s="84">
        <v>2800</v>
      </c>
      <c r="M338" s="84"/>
      <c r="N338" s="105">
        <v>0</v>
      </c>
      <c r="O338" s="90">
        <v>0</v>
      </c>
      <c r="P338" s="190" t="s">
        <v>8878</v>
      </c>
    </row>
    <row r="339" spans="1:16" x14ac:dyDescent="0.2">
      <c r="A339" s="88" t="s">
        <v>1273</v>
      </c>
      <c r="B339" s="388" t="s">
        <v>9236</v>
      </c>
      <c r="C339" s="89" t="s">
        <v>1274</v>
      </c>
      <c r="D339" s="90" t="s">
        <v>4683</v>
      </c>
      <c r="E339" s="90"/>
      <c r="F339" s="90" t="s">
        <v>8383</v>
      </c>
      <c r="G339" s="82">
        <f t="shared" si="24"/>
        <v>163.4</v>
      </c>
      <c r="H339" s="120">
        <v>0</v>
      </c>
      <c r="I339" s="85">
        <f t="shared" si="25"/>
        <v>0</v>
      </c>
      <c r="J339" s="90">
        <v>1</v>
      </c>
      <c r="K339" s="90">
        <v>3</v>
      </c>
      <c r="L339" s="84">
        <v>2800</v>
      </c>
      <c r="M339" s="84"/>
      <c r="N339" s="105">
        <v>0</v>
      </c>
      <c r="O339" s="90">
        <v>0</v>
      </c>
      <c r="P339" s="190" t="s">
        <v>8878</v>
      </c>
    </row>
    <row r="340" spans="1:16" x14ac:dyDescent="0.2">
      <c r="A340" s="88" t="s">
        <v>1275</v>
      </c>
      <c r="B340" s="388" t="s">
        <v>9237</v>
      </c>
      <c r="C340" s="89" t="s">
        <v>1276</v>
      </c>
      <c r="D340" s="90" t="s">
        <v>4683</v>
      </c>
      <c r="E340" s="90"/>
      <c r="F340" s="90" t="s">
        <v>8371</v>
      </c>
      <c r="G340" s="82">
        <f t="shared" si="24"/>
        <v>83.6</v>
      </c>
      <c r="H340" s="120">
        <v>0</v>
      </c>
      <c r="I340" s="85">
        <f t="shared" si="25"/>
        <v>0</v>
      </c>
      <c r="J340" s="90">
        <v>1</v>
      </c>
      <c r="K340" s="90">
        <v>2</v>
      </c>
      <c r="L340" s="84">
        <v>112</v>
      </c>
      <c r="M340" s="84"/>
      <c r="N340" s="105">
        <v>0</v>
      </c>
      <c r="O340" s="90">
        <v>0</v>
      </c>
      <c r="P340" s="190" t="s">
        <v>8878</v>
      </c>
    </row>
    <row r="341" spans="1:16" x14ac:dyDescent="0.2">
      <c r="A341" s="88" t="s">
        <v>1277</v>
      </c>
      <c r="B341" s="388" t="s">
        <v>9238</v>
      </c>
      <c r="C341" s="89" t="s">
        <v>1278</v>
      </c>
      <c r="D341" s="90" t="s">
        <v>4683</v>
      </c>
      <c r="E341" s="90"/>
      <c r="F341" s="90" t="s">
        <v>8378</v>
      </c>
      <c r="G341" s="82">
        <f t="shared" si="24"/>
        <v>22.8</v>
      </c>
      <c r="H341" s="120">
        <v>0</v>
      </c>
      <c r="I341" s="85">
        <f t="shared" si="25"/>
        <v>0</v>
      </c>
      <c r="J341" s="90">
        <v>0</v>
      </c>
      <c r="K341" s="90" t="s">
        <v>4684</v>
      </c>
      <c r="L341" s="84">
        <v>30</v>
      </c>
      <c r="M341" s="84"/>
      <c r="N341" s="105">
        <v>0</v>
      </c>
      <c r="O341" s="90">
        <v>0</v>
      </c>
      <c r="P341" s="190" t="s">
        <v>8878</v>
      </c>
    </row>
    <row r="342" spans="1:16" x14ac:dyDescent="0.2">
      <c r="A342" s="88" t="s">
        <v>1279</v>
      </c>
      <c r="B342" s="388" t="s">
        <v>9239</v>
      </c>
      <c r="C342" s="89" t="s">
        <v>1280</v>
      </c>
      <c r="D342" s="90" t="s">
        <v>4683</v>
      </c>
      <c r="E342" s="90"/>
      <c r="F342" s="90" t="s">
        <v>8371</v>
      </c>
      <c r="G342" s="82">
        <f t="shared" si="24"/>
        <v>83.6</v>
      </c>
      <c r="H342" s="120">
        <v>0</v>
      </c>
      <c r="I342" s="85">
        <f t="shared" si="25"/>
        <v>0</v>
      </c>
      <c r="J342" s="90">
        <v>0</v>
      </c>
      <c r="K342" s="90" t="s">
        <v>4684</v>
      </c>
      <c r="L342" s="84">
        <v>112</v>
      </c>
      <c r="M342" s="84"/>
      <c r="N342" s="105">
        <v>0</v>
      </c>
      <c r="O342" s="90">
        <v>0</v>
      </c>
      <c r="P342" s="190" t="s">
        <v>8878</v>
      </c>
    </row>
    <row r="343" spans="1:16" x14ac:dyDescent="0.2">
      <c r="A343" s="88" t="s">
        <v>1281</v>
      </c>
      <c r="B343" s="388" t="s">
        <v>9240</v>
      </c>
      <c r="C343" s="89" t="s">
        <v>1282</v>
      </c>
      <c r="D343" s="90" t="s">
        <v>4683</v>
      </c>
      <c r="E343" s="90"/>
      <c r="F343" s="90" t="s">
        <v>8379</v>
      </c>
      <c r="G343" s="82">
        <f t="shared" si="24"/>
        <v>114</v>
      </c>
      <c r="H343" s="120">
        <v>0</v>
      </c>
      <c r="I343" s="85">
        <f t="shared" si="25"/>
        <v>0</v>
      </c>
      <c r="J343" s="90">
        <v>0</v>
      </c>
      <c r="K343" s="90">
        <v>1</v>
      </c>
      <c r="L343" s="84">
        <v>153</v>
      </c>
      <c r="M343" s="84"/>
      <c r="N343" s="105">
        <v>0</v>
      </c>
      <c r="O343" s="90">
        <v>0</v>
      </c>
      <c r="P343" s="190" t="s">
        <v>8878</v>
      </c>
    </row>
    <row r="344" spans="1:16" x14ac:dyDescent="0.2">
      <c r="A344" s="88" t="s">
        <v>1283</v>
      </c>
      <c r="B344" s="388" t="s">
        <v>9241</v>
      </c>
      <c r="C344" s="89" t="s">
        <v>1284</v>
      </c>
      <c r="D344" s="90" t="s">
        <v>4683</v>
      </c>
      <c r="E344" s="90"/>
      <c r="F344" s="90" t="s">
        <v>8391</v>
      </c>
      <c r="G344" s="82">
        <f t="shared" si="24"/>
        <v>125.4</v>
      </c>
      <c r="H344" s="120">
        <v>0</v>
      </c>
      <c r="I344" s="85">
        <f t="shared" si="25"/>
        <v>0</v>
      </c>
      <c r="J344" s="90">
        <v>1</v>
      </c>
      <c r="K344" s="90">
        <v>3</v>
      </c>
      <c r="L344" s="84">
        <v>168</v>
      </c>
      <c r="M344" s="84"/>
      <c r="N344" s="105">
        <v>0</v>
      </c>
      <c r="O344" s="90">
        <v>0</v>
      </c>
      <c r="P344" s="190" t="s">
        <v>8878</v>
      </c>
    </row>
    <row r="345" spans="1:16" x14ac:dyDescent="0.2">
      <c r="A345" s="88" t="s">
        <v>1285</v>
      </c>
      <c r="B345" s="388" t="s">
        <v>9242</v>
      </c>
      <c r="C345" s="89" t="s">
        <v>1286</v>
      </c>
      <c r="D345" s="90" t="s">
        <v>4683</v>
      </c>
      <c r="E345" s="90"/>
      <c r="F345" s="90" t="s">
        <v>8364</v>
      </c>
      <c r="G345" s="82">
        <f t="shared" si="24"/>
        <v>642.20000000000005</v>
      </c>
      <c r="H345" s="120">
        <v>0</v>
      </c>
      <c r="I345" s="85">
        <f t="shared" si="25"/>
        <v>0</v>
      </c>
      <c r="J345" s="90">
        <v>3</v>
      </c>
      <c r="K345" s="90">
        <v>5</v>
      </c>
      <c r="L345" s="84">
        <v>860</v>
      </c>
      <c r="M345" s="84"/>
      <c r="N345" s="105">
        <v>0</v>
      </c>
      <c r="O345" s="90">
        <v>0</v>
      </c>
      <c r="P345" s="190" t="s">
        <v>8878</v>
      </c>
    </row>
    <row r="346" spans="1:16" x14ac:dyDescent="0.2">
      <c r="A346" s="88" t="s">
        <v>1287</v>
      </c>
      <c r="B346" s="388" t="s">
        <v>9243</v>
      </c>
      <c r="C346" s="89" t="s">
        <v>1288</v>
      </c>
      <c r="D346" s="90" t="s">
        <v>4683</v>
      </c>
      <c r="E346" s="90"/>
      <c r="F346" s="90" t="s">
        <v>8356</v>
      </c>
      <c r="G346" s="82">
        <f t="shared" si="24"/>
        <v>912</v>
      </c>
      <c r="H346" s="120">
        <v>0</v>
      </c>
      <c r="I346" s="85">
        <f t="shared" si="25"/>
        <v>0</v>
      </c>
      <c r="J346" s="90">
        <v>3</v>
      </c>
      <c r="K346" s="90">
        <v>7</v>
      </c>
      <c r="L346" s="84">
        <v>220</v>
      </c>
      <c r="M346" s="84"/>
      <c r="N346" s="105">
        <v>0</v>
      </c>
      <c r="O346" s="90">
        <v>0</v>
      </c>
      <c r="P346" s="190" t="s">
        <v>8878</v>
      </c>
    </row>
    <row r="347" spans="1:16" x14ac:dyDescent="0.2">
      <c r="A347" s="88" t="s">
        <v>1289</v>
      </c>
      <c r="B347" s="388" t="s">
        <v>9244</v>
      </c>
      <c r="C347" s="89" t="s">
        <v>1290</v>
      </c>
      <c r="D347" s="90" t="s">
        <v>4683</v>
      </c>
      <c r="E347" s="90"/>
      <c r="F347" s="90" t="s">
        <v>8385</v>
      </c>
      <c r="G347" s="82">
        <f t="shared" si="24"/>
        <v>497.8</v>
      </c>
      <c r="H347" s="120">
        <v>0</v>
      </c>
      <c r="I347" s="85">
        <f t="shared" si="25"/>
        <v>0</v>
      </c>
      <c r="J347" s="90">
        <v>3</v>
      </c>
      <c r="K347" s="90">
        <v>5</v>
      </c>
      <c r="L347" s="84">
        <v>666</v>
      </c>
      <c r="M347" s="84"/>
      <c r="N347" s="105">
        <v>0</v>
      </c>
      <c r="O347" s="90">
        <v>0</v>
      </c>
      <c r="P347" s="190" t="s">
        <v>8878</v>
      </c>
    </row>
    <row r="348" spans="1:16" x14ac:dyDescent="0.2">
      <c r="A348" s="88" t="s">
        <v>1311</v>
      </c>
      <c r="B348" s="388" t="s">
        <v>9245</v>
      </c>
      <c r="C348" s="89" t="s">
        <v>1312</v>
      </c>
      <c r="D348" s="90" t="s">
        <v>4683</v>
      </c>
      <c r="E348" s="90"/>
      <c r="F348" s="90" t="s">
        <v>8362</v>
      </c>
      <c r="G348" s="82">
        <f t="shared" si="24"/>
        <v>744.8</v>
      </c>
      <c r="H348" s="105">
        <v>38.5</v>
      </c>
      <c r="I348" s="85">
        <f t="shared" si="25"/>
        <v>340.72500000000002</v>
      </c>
      <c r="J348" s="90">
        <v>3</v>
      </c>
      <c r="K348" s="90">
        <v>6</v>
      </c>
      <c r="L348" s="84">
        <v>1440.75</v>
      </c>
      <c r="M348" s="84"/>
      <c r="N348" s="105">
        <v>0</v>
      </c>
      <c r="O348" s="90">
        <v>0</v>
      </c>
      <c r="P348" s="190" t="s">
        <v>8878</v>
      </c>
    </row>
    <row r="349" spans="1:16" x14ac:dyDescent="0.2">
      <c r="A349" s="88" t="s">
        <v>1291</v>
      </c>
      <c r="B349" s="388" t="s">
        <v>9246</v>
      </c>
      <c r="C349" s="89" t="s">
        <v>1292</v>
      </c>
      <c r="D349" s="90" t="s">
        <v>4683</v>
      </c>
      <c r="E349" s="90"/>
      <c r="F349" s="90" t="s">
        <v>8382</v>
      </c>
      <c r="G349" s="82">
        <f t="shared" si="24"/>
        <v>323</v>
      </c>
      <c r="H349" s="120">
        <v>0</v>
      </c>
      <c r="I349" s="85">
        <f t="shared" si="25"/>
        <v>0</v>
      </c>
      <c r="J349" s="90">
        <v>2</v>
      </c>
      <c r="K349" s="90">
        <v>4</v>
      </c>
      <c r="L349" s="84">
        <v>433</v>
      </c>
      <c r="M349" s="84"/>
      <c r="N349" s="105">
        <v>0</v>
      </c>
      <c r="O349" s="90">
        <v>0</v>
      </c>
      <c r="P349" s="190" t="s">
        <v>8878</v>
      </c>
    </row>
    <row r="350" spans="1:16" x14ac:dyDescent="0.2">
      <c r="A350" s="88" t="s">
        <v>1293</v>
      </c>
      <c r="B350" s="388" t="s">
        <v>9247</v>
      </c>
      <c r="C350" s="89" t="s">
        <v>1294</v>
      </c>
      <c r="D350" s="90" t="s">
        <v>4683</v>
      </c>
      <c r="E350" s="90"/>
      <c r="F350" s="90" t="s">
        <v>8386</v>
      </c>
      <c r="G350" s="82">
        <f t="shared" si="24"/>
        <v>387.6</v>
      </c>
      <c r="H350" s="120">
        <v>0</v>
      </c>
      <c r="I350" s="85">
        <f t="shared" si="25"/>
        <v>0</v>
      </c>
      <c r="J350" s="90">
        <v>3</v>
      </c>
      <c r="K350" s="90">
        <v>6</v>
      </c>
      <c r="L350" s="84">
        <v>520</v>
      </c>
      <c r="M350" s="84"/>
      <c r="N350" s="105">
        <v>0</v>
      </c>
      <c r="O350" s="90">
        <v>0</v>
      </c>
      <c r="P350" s="190" t="s">
        <v>8878</v>
      </c>
    </row>
    <row r="351" spans="1:16" x14ac:dyDescent="0.2">
      <c r="A351" s="88" t="s">
        <v>1295</v>
      </c>
      <c r="B351" s="388" t="s">
        <v>9248</v>
      </c>
      <c r="C351" s="89" t="s">
        <v>1296</v>
      </c>
      <c r="D351" s="90" t="s">
        <v>4683</v>
      </c>
      <c r="E351" s="90"/>
      <c r="F351" s="90" t="s">
        <v>8385</v>
      </c>
      <c r="G351" s="82">
        <f t="shared" si="24"/>
        <v>497.8</v>
      </c>
      <c r="H351" s="120">
        <v>0</v>
      </c>
      <c r="I351" s="85">
        <f t="shared" si="25"/>
        <v>0</v>
      </c>
      <c r="J351" s="90">
        <v>3</v>
      </c>
      <c r="K351" s="90">
        <v>6</v>
      </c>
      <c r="L351" s="84">
        <v>666</v>
      </c>
      <c r="M351" s="84"/>
      <c r="N351" s="105">
        <v>0</v>
      </c>
      <c r="O351" s="90">
        <v>0</v>
      </c>
      <c r="P351" s="190" t="s">
        <v>8878</v>
      </c>
    </row>
    <row r="352" spans="1:16" x14ac:dyDescent="0.2">
      <c r="A352" s="88" t="s">
        <v>1297</v>
      </c>
      <c r="B352" s="388" t="s">
        <v>9249</v>
      </c>
      <c r="C352" s="89" t="s">
        <v>1298</v>
      </c>
      <c r="D352" s="90" t="s">
        <v>4683</v>
      </c>
      <c r="E352" s="90"/>
      <c r="F352" s="90" t="s">
        <v>8364</v>
      </c>
      <c r="G352" s="82">
        <f t="shared" si="24"/>
        <v>642.20000000000005</v>
      </c>
      <c r="H352" s="120">
        <v>0</v>
      </c>
      <c r="I352" s="85">
        <f t="shared" si="25"/>
        <v>0</v>
      </c>
      <c r="J352" s="90">
        <v>3</v>
      </c>
      <c r="K352" s="90">
        <v>5</v>
      </c>
      <c r="L352" s="84">
        <v>860</v>
      </c>
      <c r="M352" s="84"/>
      <c r="N352" s="105">
        <v>0</v>
      </c>
      <c r="O352" s="90">
        <v>0</v>
      </c>
      <c r="P352" s="190" t="s">
        <v>8878</v>
      </c>
    </row>
    <row r="353" spans="1:16" x14ac:dyDescent="0.2">
      <c r="A353" s="88" t="s">
        <v>1299</v>
      </c>
      <c r="B353" s="388" t="s">
        <v>9250</v>
      </c>
      <c r="C353" s="89" t="s">
        <v>1300</v>
      </c>
      <c r="D353" s="90" t="s">
        <v>4683</v>
      </c>
      <c r="E353" s="90"/>
      <c r="F353" s="90" t="s">
        <v>8383</v>
      </c>
      <c r="G353" s="82">
        <f t="shared" si="24"/>
        <v>163.4</v>
      </c>
      <c r="H353" s="120">
        <v>0</v>
      </c>
      <c r="I353" s="85">
        <f t="shared" si="25"/>
        <v>0</v>
      </c>
      <c r="J353" s="90">
        <v>1</v>
      </c>
      <c r="K353" s="90">
        <v>5</v>
      </c>
      <c r="L353" s="84">
        <v>220</v>
      </c>
      <c r="M353" s="84"/>
      <c r="N353" s="105">
        <v>0</v>
      </c>
      <c r="O353" s="90">
        <v>0</v>
      </c>
      <c r="P353" s="190" t="s">
        <v>8878</v>
      </c>
    </row>
    <row r="354" spans="1:16" x14ac:dyDescent="0.2">
      <c r="A354" s="88" t="s">
        <v>1301</v>
      </c>
      <c r="B354" s="388" t="s">
        <v>9251</v>
      </c>
      <c r="C354" s="89" t="s">
        <v>1302</v>
      </c>
      <c r="D354" s="90" t="s">
        <v>4683</v>
      </c>
      <c r="E354" s="90"/>
      <c r="F354" s="90" t="s">
        <v>8391</v>
      </c>
      <c r="G354" s="82">
        <f t="shared" si="24"/>
        <v>125.4</v>
      </c>
      <c r="H354" s="120">
        <v>0</v>
      </c>
      <c r="I354" s="85">
        <f t="shared" si="25"/>
        <v>0</v>
      </c>
      <c r="J354" s="90">
        <v>1</v>
      </c>
      <c r="K354" s="90">
        <v>3</v>
      </c>
      <c r="L354" s="84">
        <v>168</v>
      </c>
      <c r="M354" s="84"/>
      <c r="N354" s="105">
        <v>0</v>
      </c>
      <c r="O354" s="90">
        <v>0</v>
      </c>
      <c r="P354" s="190" t="s">
        <v>8878</v>
      </c>
    </row>
    <row r="355" spans="1:16" x14ac:dyDescent="0.2">
      <c r="A355" s="88" t="s">
        <v>1303</v>
      </c>
      <c r="B355" s="388" t="s">
        <v>9252</v>
      </c>
      <c r="C355" s="89" t="s">
        <v>1304</v>
      </c>
      <c r="D355" s="90" t="s">
        <v>4683</v>
      </c>
      <c r="E355" s="90"/>
      <c r="F355" s="90" t="s">
        <v>8382</v>
      </c>
      <c r="G355" s="82">
        <f t="shared" si="24"/>
        <v>323</v>
      </c>
      <c r="H355" s="120">
        <v>0</v>
      </c>
      <c r="I355" s="85">
        <f t="shared" si="25"/>
        <v>0</v>
      </c>
      <c r="J355" s="90">
        <v>1</v>
      </c>
      <c r="K355" s="90">
        <v>4</v>
      </c>
      <c r="L355" s="84">
        <v>433</v>
      </c>
      <c r="M355" s="84"/>
      <c r="N355" s="105">
        <v>0</v>
      </c>
      <c r="O355" s="90">
        <v>0</v>
      </c>
      <c r="P355" s="190" t="s">
        <v>8878</v>
      </c>
    </row>
    <row r="356" spans="1:16" x14ac:dyDescent="0.2">
      <c r="A356" s="88" t="s">
        <v>1305</v>
      </c>
      <c r="B356" s="388" t="s">
        <v>9253</v>
      </c>
      <c r="C356" s="89" t="s">
        <v>1306</v>
      </c>
      <c r="D356" s="90" t="s">
        <v>4683</v>
      </c>
      <c r="E356" s="90"/>
      <c r="F356" s="90" t="s">
        <v>8387</v>
      </c>
      <c r="G356" s="82">
        <f t="shared" si="24"/>
        <v>414.2</v>
      </c>
      <c r="H356" s="120">
        <v>0</v>
      </c>
      <c r="I356" s="85">
        <f t="shared" si="25"/>
        <v>0</v>
      </c>
      <c r="J356" s="90">
        <v>1</v>
      </c>
      <c r="K356" s="90">
        <v>5</v>
      </c>
      <c r="L356" s="84">
        <v>555</v>
      </c>
      <c r="M356" s="84"/>
      <c r="N356" s="105">
        <v>0</v>
      </c>
      <c r="O356" s="90">
        <v>0</v>
      </c>
      <c r="P356" s="190" t="s">
        <v>8878</v>
      </c>
    </row>
    <row r="357" spans="1:16" x14ac:dyDescent="0.2">
      <c r="A357" s="108" t="s">
        <v>1307</v>
      </c>
      <c r="B357" s="388" t="s">
        <v>9254</v>
      </c>
      <c r="C357" s="109" t="s">
        <v>1308</v>
      </c>
      <c r="D357" s="110" t="s">
        <v>4683</v>
      </c>
      <c r="E357" s="110"/>
      <c r="F357" s="110" t="s">
        <v>8387</v>
      </c>
      <c r="G357" s="82">
        <f t="shared" si="24"/>
        <v>414.2</v>
      </c>
      <c r="H357" s="120">
        <v>0</v>
      </c>
      <c r="I357" s="85">
        <f t="shared" si="25"/>
        <v>0</v>
      </c>
      <c r="J357" s="110">
        <v>1</v>
      </c>
      <c r="K357" s="110">
        <v>5</v>
      </c>
      <c r="L357" s="84">
        <v>555</v>
      </c>
      <c r="M357" s="217"/>
      <c r="N357" s="121">
        <v>0</v>
      </c>
      <c r="O357" s="110">
        <v>0</v>
      </c>
      <c r="P357" s="190" t="s">
        <v>8878</v>
      </c>
    </row>
    <row r="358" spans="1:16" x14ac:dyDescent="0.2">
      <c r="A358" s="95">
        <v>30206006</v>
      </c>
      <c r="B358" s="111"/>
      <c r="C358" s="392" t="s">
        <v>4436</v>
      </c>
      <c r="D358" s="393"/>
      <c r="E358" s="393"/>
      <c r="F358" s="393"/>
      <c r="G358" s="393"/>
      <c r="H358" s="394"/>
      <c r="I358" s="394"/>
      <c r="J358" s="393"/>
      <c r="K358" s="393"/>
      <c r="L358" s="393"/>
      <c r="M358" s="112"/>
      <c r="N358" s="113"/>
      <c r="O358" s="112"/>
      <c r="P358" s="197"/>
    </row>
    <row r="359" spans="1:16" x14ac:dyDescent="0.2">
      <c r="A359" s="96" t="s">
        <v>1313</v>
      </c>
      <c r="B359" s="388" t="s">
        <v>9255</v>
      </c>
      <c r="C359" s="97" t="s">
        <v>1314</v>
      </c>
      <c r="D359" s="114" t="s">
        <v>4683</v>
      </c>
      <c r="E359" s="114"/>
      <c r="F359" s="114" t="s">
        <v>8392</v>
      </c>
      <c r="G359" s="82">
        <f t="shared" ref="G359:G381" si="26">VLOOKUP(IF(LEN(F359)=2,CONCATENATE(0,F359),F359),custo,2,TRUE)*IF(D359="",1,D359) - IF(VLOOKUP(A359,deflator,2,TRUE)=1,0,VLOOKUP(IF(LEN(F359)=2,CONCATENATE(0,F359),F359),custo,2,TRUE)*IF(D359="",1,D359) *VLOOKUP(A359,deflator,2,TRUE))</f>
        <v>140.6</v>
      </c>
      <c r="H359" s="120">
        <v>0</v>
      </c>
      <c r="I359" s="85">
        <f t="shared" ref="I359:I381" si="27">ROUND(IF(H359="","",VLOOKUP(A359,tab_proc,5,TRUE))*H359,3)</f>
        <v>0</v>
      </c>
      <c r="J359" s="114">
        <v>1</v>
      </c>
      <c r="K359" s="114">
        <v>3</v>
      </c>
      <c r="L359" s="84">
        <v>189</v>
      </c>
      <c r="M359" s="218"/>
      <c r="N359" s="120">
        <v>0</v>
      </c>
      <c r="O359" s="114">
        <v>0</v>
      </c>
      <c r="P359" s="190" t="s">
        <v>8878</v>
      </c>
    </row>
    <row r="360" spans="1:16" x14ac:dyDescent="0.2">
      <c r="A360" s="88" t="s">
        <v>1315</v>
      </c>
      <c r="B360" s="388" t="s">
        <v>9256</v>
      </c>
      <c r="C360" s="89" t="s">
        <v>1316</v>
      </c>
      <c r="D360" s="90" t="s">
        <v>4683</v>
      </c>
      <c r="E360" s="90"/>
      <c r="F360" s="90" t="s">
        <v>8376</v>
      </c>
      <c r="G360" s="82">
        <f t="shared" si="26"/>
        <v>190</v>
      </c>
      <c r="H360" s="120">
        <v>0</v>
      </c>
      <c r="I360" s="85">
        <f t="shared" si="27"/>
        <v>0</v>
      </c>
      <c r="J360" s="90">
        <v>1</v>
      </c>
      <c r="K360" s="90">
        <v>3</v>
      </c>
      <c r="L360" s="84">
        <v>255</v>
      </c>
      <c r="M360" s="84"/>
      <c r="N360" s="105">
        <v>0</v>
      </c>
      <c r="O360" s="90">
        <v>0</v>
      </c>
      <c r="P360" s="190" t="s">
        <v>8878</v>
      </c>
    </row>
    <row r="361" spans="1:16" x14ac:dyDescent="0.2">
      <c r="A361" s="88" t="s">
        <v>1317</v>
      </c>
      <c r="B361" s="388" t="s">
        <v>9257</v>
      </c>
      <c r="C361" s="89" t="s">
        <v>1318</v>
      </c>
      <c r="D361" s="90" t="s">
        <v>4683</v>
      </c>
      <c r="E361" s="90"/>
      <c r="F361" s="90" t="s">
        <v>8388</v>
      </c>
      <c r="G361" s="82">
        <f t="shared" si="26"/>
        <v>349.6</v>
      </c>
      <c r="H361" s="120">
        <v>0</v>
      </c>
      <c r="I361" s="85">
        <f t="shared" si="27"/>
        <v>0</v>
      </c>
      <c r="J361" s="90">
        <v>1</v>
      </c>
      <c r="K361" s="90">
        <v>4</v>
      </c>
      <c r="L361" s="84">
        <v>468</v>
      </c>
      <c r="M361" s="84"/>
      <c r="N361" s="105">
        <v>0</v>
      </c>
      <c r="O361" s="90">
        <v>0</v>
      </c>
      <c r="P361" s="190" t="s">
        <v>8878</v>
      </c>
    </row>
    <row r="362" spans="1:16" x14ac:dyDescent="0.2">
      <c r="A362" s="88" t="s">
        <v>1319</v>
      </c>
      <c r="B362" s="388" t="s">
        <v>9258</v>
      </c>
      <c r="C362" s="89" t="s">
        <v>1320</v>
      </c>
      <c r="D362" s="90" t="s">
        <v>4683</v>
      </c>
      <c r="E362" s="90"/>
      <c r="F362" s="90" t="s">
        <v>8388</v>
      </c>
      <c r="G362" s="82">
        <f t="shared" si="26"/>
        <v>349.6</v>
      </c>
      <c r="H362" s="120">
        <v>0</v>
      </c>
      <c r="I362" s="85">
        <f t="shared" si="27"/>
        <v>0</v>
      </c>
      <c r="J362" s="90">
        <v>2</v>
      </c>
      <c r="K362" s="90">
        <v>6</v>
      </c>
      <c r="L362" s="84">
        <v>468</v>
      </c>
      <c r="M362" s="84"/>
      <c r="N362" s="105">
        <v>0</v>
      </c>
      <c r="O362" s="90">
        <v>0</v>
      </c>
      <c r="P362" s="190" t="s">
        <v>8878</v>
      </c>
    </row>
    <row r="363" spans="1:16" x14ac:dyDescent="0.2">
      <c r="A363" s="88" t="s">
        <v>1321</v>
      </c>
      <c r="B363" s="388" t="s">
        <v>9259</v>
      </c>
      <c r="C363" s="89" t="s">
        <v>1322</v>
      </c>
      <c r="D363" s="90" t="s">
        <v>4683</v>
      </c>
      <c r="E363" s="90"/>
      <c r="F363" s="90" t="s">
        <v>8376</v>
      </c>
      <c r="G363" s="82">
        <f t="shared" si="26"/>
        <v>190</v>
      </c>
      <c r="H363" s="120">
        <v>0</v>
      </c>
      <c r="I363" s="85">
        <f t="shared" si="27"/>
        <v>0</v>
      </c>
      <c r="J363" s="90">
        <v>1</v>
      </c>
      <c r="K363" s="90">
        <v>4</v>
      </c>
      <c r="L363" s="84">
        <v>255</v>
      </c>
      <c r="M363" s="84"/>
      <c r="N363" s="105">
        <v>0</v>
      </c>
      <c r="O363" s="90">
        <v>0</v>
      </c>
      <c r="P363" s="190" t="s">
        <v>8878</v>
      </c>
    </row>
    <row r="364" spans="1:16" x14ac:dyDescent="0.2">
      <c r="A364" s="88" t="s">
        <v>1323</v>
      </c>
      <c r="B364" s="388" t="s">
        <v>9260</v>
      </c>
      <c r="C364" s="89" t="s">
        <v>1324</v>
      </c>
      <c r="D364" s="90" t="s">
        <v>4683</v>
      </c>
      <c r="E364" s="90"/>
      <c r="F364" s="90" t="s">
        <v>8391</v>
      </c>
      <c r="G364" s="82">
        <f t="shared" si="26"/>
        <v>125.4</v>
      </c>
      <c r="H364" s="120">
        <v>0</v>
      </c>
      <c r="I364" s="85">
        <f t="shared" si="27"/>
        <v>0</v>
      </c>
      <c r="J364" s="90">
        <v>1</v>
      </c>
      <c r="K364" s="90">
        <v>1</v>
      </c>
      <c r="L364" s="84">
        <v>168</v>
      </c>
      <c r="M364" s="84"/>
      <c r="N364" s="105">
        <v>0</v>
      </c>
      <c r="O364" s="90">
        <v>0</v>
      </c>
      <c r="P364" s="190" t="s">
        <v>8878</v>
      </c>
    </row>
    <row r="365" spans="1:16" x14ac:dyDescent="0.2">
      <c r="A365" s="88" t="s">
        <v>1325</v>
      </c>
      <c r="B365" s="388" t="s">
        <v>9261</v>
      </c>
      <c r="C365" s="89" t="s">
        <v>1326</v>
      </c>
      <c r="D365" s="90" t="s">
        <v>4683</v>
      </c>
      <c r="E365" s="90"/>
      <c r="F365" s="90" t="s">
        <v>8385</v>
      </c>
      <c r="G365" s="82">
        <f t="shared" si="26"/>
        <v>497.8</v>
      </c>
      <c r="H365" s="120">
        <v>0</v>
      </c>
      <c r="I365" s="85">
        <f t="shared" si="27"/>
        <v>0</v>
      </c>
      <c r="J365" s="90">
        <v>3</v>
      </c>
      <c r="K365" s="90">
        <v>5</v>
      </c>
      <c r="L365" s="84">
        <v>666</v>
      </c>
      <c r="M365" s="84"/>
      <c r="N365" s="105">
        <v>0</v>
      </c>
      <c r="O365" s="90">
        <v>0</v>
      </c>
      <c r="P365" s="190" t="s">
        <v>8878</v>
      </c>
    </row>
    <row r="366" spans="1:16" x14ac:dyDescent="0.2">
      <c r="A366" s="88" t="s">
        <v>1327</v>
      </c>
      <c r="B366" s="388" t="s">
        <v>9262</v>
      </c>
      <c r="C366" s="89" t="s">
        <v>1328</v>
      </c>
      <c r="D366" s="90" t="s">
        <v>4683</v>
      </c>
      <c r="E366" s="90"/>
      <c r="F366" s="90" t="s">
        <v>8364</v>
      </c>
      <c r="G366" s="82">
        <f t="shared" si="26"/>
        <v>642.20000000000005</v>
      </c>
      <c r="H366" s="120">
        <v>0</v>
      </c>
      <c r="I366" s="85">
        <f t="shared" si="27"/>
        <v>0</v>
      </c>
      <c r="J366" s="90">
        <v>2</v>
      </c>
      <c r="K366" s="90">
        <v>5</v>
      </c>
      <c r="L366" s="84">
        <v>860</v>
      </c>
      <c r="M366" s="84"/>
      <c r="N366" s="105">
        <v>0</v>
      </c>
      <c r="O366" s="90">
        <v>0</v>
      </c>
      <c r="P366" s="190" t="s">
        <v>8878</v>
      </c>
    </row>
    <row r="367" spans="1:16" x14ac:dyDescent="0.2">
      <c r="A367" s="88" t="s">
        <v>1329</v>
      </c>
      <c r="B367" s="388" t="s">
        <v>9263</v>
      </c>
      <c r="C367" s="89" t="s">
        <v>1330</v>
      </c>
      <c r="D367" s="90" t="s">
        <v>4683</v>
      </c>
      <c r="E367" s="90"/>
      <c r="F367" s="90" t="s">
        <v>8389</v>
      </c>
      <c r="G367" s="82">
        <f t="shared" si="26"/>
        <v>247</v>
      </c>
      <c r="H367" s="120">
        <v>0</v>
      </c>
      <c r="I367" s="85">
        <f t="shared" si="27"/>
        <v>0</v>
      </c>
      <c r="J367" s="90">
        <v>2</v>
      </c>
      <c r="K367" s="90">
        <v>4</v>
      </c>
      <c r="L367" s="84">
        <v>331</v>
      </c>
      <c r="M367" s="84"/>
      <c r="N367" s="105">
        <v>0</v>
      </c>
      <c r="O367" s="90">
        <v>0</v>
      </c>
      <c r="P367" s="190" t="s">
        <v>8878</v>
      </c>
    </row>
    <row r="368" spans="1:16" x14ac:dyDescent="0.2">
      <c r="A368" s="88" t="s">
        <v>1331</v>
      </c>
      <c r="B368" s="388" t="s">
        <v>9264</v>
      </c>
      <c r="C368" s="89" t="s">
        <v>1332</v>
      </c>
      <c r="D368" s="90" t="s">
        <v>4683</v>
      </c>
      <c r="E368" s="90"/>
      <c r="F368" s="90" t="s">
        <v>8387</v>
      </c>
      <c r="G368" s="82">
        <f t="shared" si="26"/>
        <v>414.2</v>
      </c>
      <c r="H368" s="120">
        <v>0</v>
      </c>
      <c r="I368" s="85">
        <f t="shared" si="27"/>
        <v>0</v>
      </c>
      <c r="J368" s="90">
        <v>2</v>
      </c>
      <c r="K368" s="90">
        <v>4</v>
      </c>
      <c r="L368" s="84">
        <v>555</v>
      </c>
      <c r="M368" s="84"/>
      <c r="N368" s="105">
        <v>0</v>
      </c>
      <c r="O368" s="90">
        <v>0</v>
      </c>
      <c r="P368" s="190" t="s">
        <v>8878</v>
      </c>
    </row>
    <row r="369" spans="1:16" x14ac:dyDescent="0.2">
      <c r="A369" s="88" t="s">
        <v>1333</v>
      </c>
      <c r="B369" s="388" t="s">
        <v>9265</v>
      </c>
      <c r="C369" s="89" t="s">
        <v>1334</v>
      </c>
      <c r="D369" s="90" t="s">
        <v>4683</v>
      </c>
      <c r="E369" s="90"/>
      <c r="F369" s="90" t="s">
        <v>8376</v>
      </c>
      <c r="G369" s="82">
        <f t="shared" si="26"/>
        <v>190</v>
      </c>
      <c r="H369" s="120">
        <v>0</v>
      </c>
      <c r="I369" s="85">
        <f t="shared" si="27"/>
        <v>0</v>
      </c>
      <c r="J369" s="90">
        <v>1</v>
      </c>
      <c r="K369" s="90">
        <v>4</v>
      </c>
      <c r="L369" s="84">
        <v>255</v>
      </c>
      <c r="M369" s="84"/>
      <c r="N369" s="105">
        <v>0</v>
      </c>
      <c r="O369" s="90">
        <v>0</v>
      </c>
      <c r="P369" s="190" t="s">
        <v>8878</v>
      </c>
    </row>
    <row r="370" spans="1:16" x14ac:dyDescent="0.2">
      <c r="A370" s="88" t="s">
        <v>1335</v>
      </c>
      <c r="B370" s="388" t="s">
        <v>9266</v>
      </c>
      <c r="C370" s="89" t="s">
        <v>1336</v>
      </c>
      <c r="D370" s="90" t="s">
        <v>4683</v>
      </c>
      <c r="E370" s="90"/>
      <c r="F370" s="90" t="s">
        <v>8383</v>
      </c>
      <c r="G370" s="82">
        <f t="shared" si="26"/>
        <v>163.4</v>
      </c>
      <c r="H370" s="120">
        <v>0</v>
      </c>
      <c r="I370" s="85">
        <f t="shared" si="27"/>
        <v>0</v>
      </c>
      <c r="J370" s="90">
        <v>1</v>
      </c>
      <c r="K370" s="90">
        <v>3</v>
      </c>
      <c r="L370" s="84">
        <v>220</v>
      </c>
      <c r="M370" s="84"/>
      <c r="N370" s="105">
        <v>0</v>
      </c>
      <c r="O370" s="90">
        <v>0</v>
      </c>
      <c r="P370" s="190" t="s">
        <v>8878</v>
      </c>
    </row>
    <row r="371" spans="1:16" x14ac:dyDescent="0.2">
      <c r="A371" s="88" t="s">
        <v>1337</v>
      </c>
      <c r="B371" s="388" t="s">
        <v>9267</v>
      </c>
      <c r="C371" s="89" t="s">
        <v>1338</v>
      </c>
      <c r="D371" s="90" t="s">
        <v>4683</v>
      </c>
      <c r="E371" s="90"/>
      <c r="F371" s="90" t="s">
        <v>8376</v>
      </c>
      <c r="G371" s="82">
        <f t="shared" si="26"/>
        <v>190</v>
      </c>
      <c r="H371" s="120">
        <v>0</v>
      </c>
      <c r="I371" s="85">
        <f t="shared" si="27"/>
        <v>0</v>
      </c>
      <c r="J371" s="90">
        <v>1</v>
      </c>
      <c r="K371" s="90">
        <v>3</v>
      </c>
      <c r="L371" s="84">
        <v>255</v>
      </c>
      <c r="M371" s="84"/>
      <c r="N371" s="105">
        <v>0</v>
      </c>
      <c r="O371" s="90">
        <v>0</v>
      </c>
      <c r="P371" s="190" t="s">
        <v>8878</v>
      </c>
    </row>
    <row r="372" spans="1:16" x14ac:dyDescent="0.2">
      <c r="A372" s="88" t="s">
        <v>1339</v>
      </c>
      <c r="B372" s="388" t="s">
        <v>9268</v>
      </c>
      <c r="C372" s="89" t="s">
        <v>1340</v>
      </c>
      <c r="D372" s="90" t="s">
        <v>4683</v>
      </c>
      <c r="E372" s="90"/>
      <c r="F372" s="90" t="s">
        <v>8376</v>
      </c>
      <c r="G372" s="82">
        <f t="shared" si="26"/>
        <v>190</v>
      </c>
      <c r="H372" s="120">
        <v>0</v>
      </c>
      <c r="I372" s="85">
        <f t="shared" si="27"/>
        <v>0</v>
      </c>
      <c r="J372" s="90">
        <v>1</v>
      </c>
      <c r="K372" s="90">
        <v>4</v>
      </c>
      <c r="L372" s="84">
        <v>255</v>
      </c>
      <c r="M372" s="84"/>
      <c r="N372" s="105">
        <v>0</v>
      </c>
      <c r="O372" s="90">
        <v>0</v>
      </c>
      <c r="P372" s="190" t="s">
        <v>8878</v>
      </c>
    </row>
    <row r="373" spans="1:16" x14ac:dyDescent="0.2">
      <c r="A373" s="88" t="s">
        <v>1341</v>
      </c>
      <c r="B373" s="388" t="s">
        <v>9269</v>
      </c>
      <c r="C373" s="89" t="s">
        <v>1342</v>
      </c>
      <c r="D373" s="90" t="s">
        <v>4683</v>
      </c>
      <c r="E373" s="90"/>
      <c r="F373" s="90" t="s">
        <v>8376</v>
      </c>
      <c r="G373" s="82">
        <f t="shared" si="26"/>
        <v>190</v>
      </c>
      <c r="H373" s="120">
        <v>0</v>
      </c>
      <c r="I373" s="85">
        <f t="shared" si="27"/>
        <v>0</v>
      </c>
      <c r="J373" s="90">
        <v>1</v>
      </c>
      <c r="K373" s="90">
        <v>3</v>
      </c>
      <c r="L373" s="84">
        <v>255</v>
      </c>
      <c r="M373" s="84"/>
      <c r="N373" s="105">
        <v>0</v>
      </c>
      <c r="O373" s="90">
        <v>0</v>
      </c>
      <c r="P373" s="190" t="s">
        <v>8878</v>
      </c>
    </row>
    <row r="374" spans="1:16" x14ac:dyDescent="0.2">
      <c r="A374" s="88" t="s">
        <v>1343</v>
      </c>
      <c r="B374" s="388" t="s">
        <v>9270</v>
      </c>
      <c r="C374" s="89" t="s">
        <v>1344</v>
      </c>
      <c r="D374" s="90" t="s">
        <v>4683</v>
      </c>
      <c r="E374" s="90"/>
      <c r="F374" s="90" t="s">
        <v>8383</v>
      </c>
      <c r="G374" s="82">
        <f t="shared" si="26"/>
        <v>163.4</v>
      </c>
      <c r="H374" s="120">
        <v>0</v>
      </c>
      <c r="I374" s="85">
        <f t="shared" si="27"/>
        <v>0</v>
      </c>
      <c r="J374" s="90">
        <v>1</v>
      </c>
      <c r="K374" s="90">
        <v>3</v>
      </c>
      <c r="L374" s="84">
        <v>2000</v>
      </c>
      <c r="M374" s="84"/>
      <c r="N374" s="105">
        <v>0</v>
      </c>
      <c r="O374" s="90">
        <v>0</v>
      </c>
      <c r="P374" s="190" t="s">
        <v>8878</v>
      </c>
    </row>
    <row r="375" spans="1:16" x14ac:dyDescent="0.2">
      <c r="A375" s="88" t="s">
        <v>1345</v>
      </c>
      <c r="B375" s="388" t="s">
        <v>9271</v>
      </c>
      <c r="C375" s="89" t="s">
        <v>1346</v>
      </c>
      <c r="D375" s="90" t="s">
        <v>4683</v>
      </c>
      <c r="E375" s="90"/>
      <c r="F375" s="90" t="s">
        <v>8376</v>
      </c>
      <c r="G375" s="82">
        <f t="shared" si="26"/>
        <v>190</v>
      </c>
      <c r="H375" s="120">
        <v>0</v>
      </c>
      <c r="I375" s="85">
        <f t="shared" si="27"/>
        <v>0</v>
      </c>
      <c r="J375" s="90">
        <v>1</v>
      </c>
      <c r="K375" s="90">
        <v>3</v>
      </c>
      <c r="L375" s="84">
        <v>255</v>
      </c>
      <c r="M375" s="84"/>
      <c r="N375" s="105">
        <v>0</v>
      </c>
      <c r="O375" s="90">
        <v>0</v>
      </c>
      <c r="P375" s="190" t="s">
        <v>8878</v>
      </c>
    </row>
    <row r="376" spans="1:16" x14ac:dyDescent="0.2">
      <c r="A376" s="88" t="s">
        <v>1347</v>
      </c>
      <c r="B376" s="388" t="s">
        <v>9272</v>
      </c>
      <c r="C376" s="89" t="s">
        <v>1348</v>
      </c>
      <c r="D376" s="90" t="s">
        <v>4683</v>
      </c>
      <c r="E376" s="90"/>
      <c r="F376" s="90" t="s">
        <v>8383</v>
      </c>
      <c r="G376" s="82">
        <f t="shared" si="26"/>
        <v>163.4</v>
      </c>
      <c r="H376" s="120">
        <v>0</v>
      </c>
      <c r="I376" s="85">
        <f t="shared" si="27"/>
        <v>0</v>
      </c>
      <c r="J376" s="90">
        <v>2</v>
      </c>
      <c r="K376" s="90">
        <v>4</v>
      </c>
      <c r="L376" s="84">
        <v>220</v>
      </c>
      <c r="M376" s="84"/>
      <c r="N376" s="105">
        <v>0</v>
      </c>
      <c r="O376" s="90">
        <v>0</v>
      </c>
      <c r="P376" s="190" t="s">
        <v>8878</v>
      </c>
    </row>
    <row r="377" spans="1:16" x14ac:dyDescent="0.2">
      <c r="A377" s="88" t="s">
        <v>1349</v>
      </c>
      <c r="B377" s="388" t="s">
        <v>9273</v>
      </c>
      <c r="C377" s="89" t="s">
        <v>1350</v>
      </c>
      <c r="D377" s="90" t="s">
        <v>4683</v>
      </c>
      <c r="E377" s="90"/>
      <c r="F377" s="90" t="s">
        <v>8384</v>
      </c>
      <c r="G377" s="82">
        <f t="shared" si="26"/>
        <v>364.8</v>
      </c>
      <c r="H377" s="120">
        <v>0</v>
      </c>
      <c r="I377" s="85">
        <f t="shared" si="27"/>
        <v>0</v>
      </c>
      <c r="J377" s="90">
        <v>1</v>
      </c>
      <c r="K377" s="90">
        <v>4</v>
      </c>
      <c r="L377" s="84">
        <v>490</v>
      </c>
      <c r="M377" s="84"/>
      <c r="N377" s="105">
        <v>0</v>
      </c>
      <c r="O377" s="90">
        <v>0</v>
      </c>
      <c r="P377" s="190" t="s">
        <v>8878</v>
      </c>
    </row>
    <row r="378" spans="1:16" x14ac:dyDescent="0.2">
      <c r="A378" s="88" t="s">
        <v>1351</v>
      </c>
      <c r="B378" s="388" t="s">
        <v>9274</v>
      </c>
      <c r="C378" s="89" t="s">
        <v>1352</v>
      </c>
      <c r="D378" s="90" t="s">
        <v>4683</v>
      </c>
      <c r="E378" s="90"/>
      <c r="F378" s="90" t="s">
        <v>8376</v>
      </c>
      <c r="G378" s="82">
        <f t="shared" si="26"/>
        <v>190</v>
      </c>
      <c r="H378" s="120">
        <v>0</v>
      </c>
      <c r="I378" s="85">
        <f t="shared" si="27"/>
        <v>0</v>
      </c>
      <c r="J378" s="90">
        <v>1</v>
      </c>
      <c r="K378" s="90">
        <v>4</v>
      </c>
      <c r="L378" s="84">
        <v>255</v>
      </c>
      <c r="M378" s="84"/>
      <c r="N378" s="105">
        <v>0</v>
      </c>
      <c r="O378" s="90">
        <v>0</v>
      </c>
      <c r="P378" s="190" t="s">
        <v>8878</v>
      </c>
    </row>
    <row r="379" spans="1:16" x14ac:dyDescent="0.2">
      <c r="A379" s="88" t="s">
        <v>1353</v>
      </c>
      <c r="B379" s="388" t="s">
        <v>9275</v>
      </c>
      <c r="C379" s="89" t="s">
        <v>1354</v>
      </c>
      <c r="D379" s="90" t="s">
        <v>4683</v>
      </c>
      <c r="E379" s="90"/>
      <c r="F379" s="90" t="s">
        <v>8376</v>
      </c>
      <c r="G379" s="82">
        <f t="shared" si="26"/>
        <v>190</v>
      </c>
      <c r="H379" s="120">
        <v>0</v>
      </c>
      <c r="I379" s="85">
        <f t="shared" si="27"/>
        <v>0</v>
      </c>
      <c r="J379" s="90">
        <v>1</v>
      </c>
      <c r="K379" s="90">
        <v>4</v>
      </c>
      <c r="L379" s="84">
        <v>255</v>
      </c>
      <c r="M379" s="84"/>
      <c r="N379" s="105">
        <v>0</v>
      </c>
      <c r="O379" s="90">
        <v>0</v>
      </c>
      <c r="P379" s="190" t="s">
        <v>8878</v>
      </c>
    </row>
    <row r="380" spans="1:16" x14ac:dyDescent="0.2">
      <c r="A380" s="88" t="s">
        <v>1355</v>
      </c>
      <c r="B380" s="388" t="s">
        <v>9276</v>
      </c>
      <c r="C380" s="89" t="s">
        <v>1356</v>
      </c>
      <c r="D380" s="90" t="s">
        <v>4683</v>
      </c>
      <c r="E380" s="90"/>
      <c r="F380" s="90" t="s">
        <v>8387</v>
      </c>
      <c r="G380" s="82">
        <f t="shared" si="26"/>
        <v>414.2</v>
      </c>
      <c r="H380" s="120">
        <v>0</v>
      </c>
      <c r="I380" s="85">
        <f t="shared" si="27"/>
        <v>0</v>
      </c>
      <c r="J380" s="90">
        <v>3</v>
      </c>
      <c r="K380" s="90">
        <v>7</v>
      </c>
      <c r="L380" s="84">
        <v>555</v>
      </c>
      <c r="M380" s="84"/>
      <c r="N380" s="105">
        <v>0</v>
      </c>
      <c r="O380" s="90">
        <v>0</v>
      </c>
      <c r="P380" s="190" t="s">
        <v>8878</v>
      </c>
    </row>
    <row r="381" spans="1:16" x14ac:dyDescent="0.2">
      <c r="A381" s="108" t="s">
        <v>1357</v>
      </c>
      <c r="B381" s="388" t="s">
        <v>9277</v>
      </c>
      <c r="C381" s="109" t="s">
        <v>1358</v>
      </c>
      <c r="D381" s="110" t="s">
        <v>4683</v>
      </c>
      <c r="E381" s="110"/>
      <c r="F381" s="110" t="s">
        <v>8382</v>
      </c>
      <c r="G381" s="82">
        <f t="shared" si="26"/>
        <v>323</v>
      </c>
      <c r="H381" s="120">
        <v>0</v>
      </c>
      <c r="I381" s="85">
        <f t="shared" si="27"/>
        <v>0</v>
      </c>
      <c r="J381" s="110">
        <v>2</v>
      </c>
      <c r="K381" s="110">
        <v>3</v>
      </c>
      <c r="L381" s="84">
        <v>433</v>
      </c>
      <c r="M381" s="217"/>
      <c r="N381" s="121">
        <v>0</v>
      </c>
      <c r="O381" s="110">
        <v>0</v>
      </c>
      <c r="P381" s="190" t="s">
        <v>8878</v>
      </c>
    </row>
    <row r="382" spans="1:16" x14ac:dyDescent="0.2">
      <c r="A382" s="95">
        <v>30207002</v>
      </c>
      <c r="B382" s="111"/>
      <c r="C382" s="392" t="s">
        <v>4437</v>
      </c>
      <c r="D382" s="393"/>
      <c r="E382" s="393"/>
      <c r="F382" s="393"/>
      <c r="G382" s="393"/>
      <c r="H382" s="394"/>
      <c r="I382" s="394"/>
      <c r="J382" s="393"/>
      <c r="K382" s="393"/>
      <c r="L382" s="393"/>
      <c r="M382" s="112"/>
      <c r="N382" s="113"/>
      <c r="O382" s="112"/>
      <c r="P382" s="197"/>
    </row>
    <row r="383" spans="1:16" x14ac:dyDescent="0.2">
      <c r="A383" s="96" t="s">
        <v>7463</v>
      </c>
      <c r="B383" s="388" t="s">
        <v>9278</v>
      </c>
      <c r="C383" s="97" t="s">
        <v>8405</v>
      </c>
      <c r="D383" s="114" t="s">
        <v>4683</v>
      </c>
      <c r="E383" s="114"/>
      <c r="F383" s="114" t="s">
        <v>8386</v>
      </c>
      <c r="G383" s="82">
        <f t="shared" ref="G383:G402" si="28">VLOOKUP(IF(LEN(F383)=2,CONCATENATE(0,F383),F383),custo,2,TRUE)*IF(D383="",1,D383) - IF(VLOOKUP(A383,deflator,2,TRUE)=1,0,VLOOKUP(IF(LEN(F383)=2,CONCATENATE(0,F383),F383),custo,2,TRUE)*IF(D383="",1,D383) *VLOOKUP(A383,deflator,2,TRUE))</f>
        <v>387.6</v>
      </c>
      <c r="H383" s="120">
        <v>0</v>
      </c>
      <c r="I383" s="85">
        <f t="shared" ref="I383:I402" si="29">ROUND(IF(H383="","",VLOOKUP(A383,tab_proc,5,TRUE))*H383,3)</f>
        <v>0</v>
      </c>
      <c r="J383" s="114">
        <v>1</v>
      </c>
      <c r="K383" s="114">
        <v>3</v>
      </c>
      <c r="L383" s="84">
        <v>520</v>
      </c>
      <c r="M383" s="218"/>
      <c r="N383" s="120">
        <v>0</v>
      </c>
      <c r="O383" s="114">
        <v>0</v>
      </c>
      <c r="P383" s="190" t="s">
        <v>8878</v>
      </c>
    </row>
    <row r="384" spans="1:16" ht="25.5" x14ac:dyDescent="0.2">
      <c r="A384" s="88" t="s">
        <v>8410</v>
      </c>
      <c r="B384" s="388" t="s">
        <v>9279</v>
      </c>
      <c r="C384" s="89" t="s">
        <v>8411</v>
      </c>
      <c r="D384" s="90" t="s">
        <v>4683</v>
      </c>
      <c r="E384" s="90"/>
      <c r="F384" s="90" t="s">
        <v>8385</v>
      </c>
      <c r="G384" s="82">
        <f t="shared" si="28"/>
        <v>497.8</v>
      </c>
      <c r="H384" s="120">
        <v>0</v>
      </c>
      <c r="I384" s="85">
        <f t="shared" si="29"/>
        <v>0</v>
      </c>
      <c r="J384" s="90">
        <v>2</v>
      </c>
      <c r="K384" s="90">
        <v>5</v>
      </c>
      <c r="L384" s="84">
        <v>666</v>
      </c>
      <c r="M384" s="84"/>
      <c r="N384" s="105">
        <v>0</v>
      </c>
      <c r="O384" s="90">
        <v>0</v>
      </c>
      <c r="P384" s="190" t="s">
        <v>8878</v>
      </c>
    </row>
    <row r="385" spans="1:16" ht="25.5" x14ac:dyDescent="0.2">
      <c r="A385" s="88" t="s">
        <v>8416</v>
      </c>
      <c r="B385" s="388" t="s">
        <v>9280</v>
      </c>
      <c r="C385" s="89" t="s">
        <v>8417</v>
      </c>
      <c r="D385" s="90" t="s">
        <v>4683</v>
      </c>
      <c r="E385" s="90"/>
      <c r="F385" s="90" t="s">
        <v>8387</v>
      </c>
      <c r="G385" s="82">
        <f t="shared" si="28"/>
        <v>414.2</v>
      </c>
      <c r="H385" s="120">
        <v>0</v>
      </c>
      <c r="I385" s="85">
        <f t="shared" si="29"/>
        <v>0</v>
      </c>
      <c r="J385" s="90">
        <v>2</v>
      </c>
      <c r="K385" s="90">
        <v>3</v>
      </c>
      <c r="L385" s="84">
        <v>555</v>
      </c>
      <c r="M385" s="84"/>
      <c r="N385" s="105">
        <v>0</v>
      </c>
      <c r="O385" s="90">
        <v>0</v>
      </c>
      <c r="P385" s="190" t="s">
        <v>8878</v>
      </c>
    </row>
    <row r="386" spans="1:16" ht="25.5" x14ac:dyDescent="0.2">
      <c r="A386" s="88" t="s">
        <v>8418</v>
      </c>
      <c r="B386" s="388" t="s">
        <v>9281</v>
      </c>
      <c r="C386" s="89" t="s">
        <v>8419</v>
      </c>
      <c r="D386" s="90" t="s">
        <v>4683</v>
      </c>
      <c r="E386" s="90"/>
      <c r="F386" s="90" t="s">
        <v>8395</v>
      </c>
      <c r="G386" s="82">
        <f t="shared" si="28"/>
        <v>452.2</v>
      </c>
      <c r="H386" s="120">
        <v>0</v>
      </c>
      <c r="I386" s="85">
        <f t="shared" si="29"/>
        <v>0</v>
      </c>
      <c r="J386" s="90">
        <v>2</v>
      </c>
      <c r="K386" s="90">
        <v>4</v>
      </c>
      <c r="L386" s="84">
        <v>605</v>
      </c>
      <c r="M386" s="84"/>
      <c r="N386" s="105">
        <v>0</v>
      </c>
      <c r="O386" s="90">
        <v>0</v>
      </c>
      <c r="P386" s="190" t="s">
        <v>8878</v>
      </c>
    </row>
    <row r="387" spans="1:16" x14ac:dyDescent="0.2">
      <c r="A387" s="88" t="s">
        <v>7461</v>
      </c>
      <c r="B387" s="388" t="s">
        <v>9282</v>
      </c>
      <c r="C387" s="89" t="s">
        <v>7462</v>
      </c>
      <c r="D387" s="90" t="s">
        <v>4683</v>
      </c>
      <c r="E387" s="90"/>
      <c r="F387" s="90" t="s">
        <v>8387</v>
      </c>
      <c r="G387" s="82">
        <f t="shared" si="28"/>
        <v>414.2</v>
      </c>
      <c r="H387" s="120">
        <v>0</v>
      </c>
      <c r="I387" s="85">
        <f t="shared" si="29"/>
        <v>0</v>
      </c>
      <c r="J387" s="90">
        <v>1</v>
      </c>
      <c r="K387" s="90">
        <v>3</v>
      </c>
      <c r="L387" s="84">
        <v>220</v>
      </c>
      <c r="M387" s="84"/>
      <c r="N387" s="105">
        <v>0</v>
      </c>
      <c r="O387" s="90">
        <v>0</v>
      </c>
      <c r="P387" s="190" t="s">
        <v>8878</v>
      </c>
    </row>
    <row r="388" spans="1:16" x14ac:dyDescent="0.2">
      <c r="A388" s="88" t="s">
        <v>7459</v>
      </c>
      <c r="B388" s="388" t="s">
        <v>9283</v>
      </c>
      <c r="C388" s="89" t="s">
        <v>7460</v>
      </c>
      <c r="D388" s="90" t="s">
        <v>4683</v>
      </c>
      <c r="E388" s="90"/>
      <c r="F388" s="90" t="s">
        <v>8383</v>
      </c>
      <c r="G388" s="82">
        <f t="shared" si="28"/>
        <v>163.4</v>
      </c>
      <c r="H388" s="120">
        <v>0</v>
      </c>
      <c r="I388" s="85">
        <f t="shared" si="29"/>
        <v>0</v>
      </c>
      <c r="J388" s="90">
        <v>1</v>
      </c>
      <c r="K388" s="90">
        <v>2</v>
      </c>
      <c r="L388" s="84">
        <v>555</v>
      </c>
      <c r="M388" s="84"/>
      <c r="N388" s="105">
        <v>0</v>
      </c>
      <c r="O388" s="90">
        <v>0</v>
      </c>
      <c r="P388" s="190" t="s">
        <v>8878</v>
      </c>
    </row>
    <row r="389" spans="1:16" ht="25.5" x14ac:dyDescent="0.2">
      <c r="A389" s="88" t="s">
        <v>8420</v>
      </c>
      <c r="B389" s="388" t="s">
        <v>9284</v>
      </c>
      <c r="C389" s="89" t="s">
        <v>8421</v>
      </c>
      <c r="D389" s="90" t="s">
        <v>4683</v>
      </c>
      <c r="E389" s="90"/>
      <c r="F389" s="90" t="s">
        <v>8387</v>
      </c>
      <c r="G389" s="82">
        <f t="shared" si="28"/>
        <v>414.2</v>
      </c>
      <c r="H389" s="120">
        <v>0</v>
      </c>
      <c r="I389" s="85">
        <f t="shared" si="29"/>
        <v>0</v>
      </c>
      <c r="J389" s="90">
        <v>1</v>
      </c>
      <c r="K389" s="90">
        <v>4</v>
      </c>
      <c r="L389" s="84">
        <v>555</v>
      </c>
      <c r="M389" s="84"/>
      <c r="N389" s="105">
        <v>0</v>
      </c>
      <c r="O389" s="90">
        <v>0</v>
      </c>
      <c r="P389" s="190" t="s">
        <v>8878</v>
      </c>
    </row>
    <row r="390" spans="1:16" ht="25.5" x14ac:dyDescent="0.2">
      <c r="A390" s="88" t="s">
        <v>8422</v>
      </c>
      <c r="B390" s="388" t="s">
        <v>9285</v>
      </c>
      <c r="C390" s="89" t="s">
        <v>8423</v>
      </c>
      <c r="D390" s="90" t="s">
        <v>4683</v>
      </c>
      <c r="E390" s="90"/>
      <c r="F390" s="90" t="s">
        <v>8387</v>
      </c>
      <c r="G390" s="82">
        <f t="shared" si="28"/>
        <v>414.2</v>
      </c>
      <c r="H390" s="120">
        <v>0</v>
      </c>
      <c r="I390" s="85">
        <f t="shared" si="29"/>
        <v>0</v>
      </c>
      <c r="J390" s="90">
        <v>2</v>
      </c>
      <c r="K390" s="90">
        <v>5</v>
      </c>
      <c r="L390" s="84">
        <v>555</v>
      </c>
      <c r="M390" s="84"/>
      <c r="N390" s="105">
        <v>0</v>
      </c>
      <c r="O390" s="90">
        <v>0</v>
      </c>
      <c r="P390" s="190" t="s">
        <v>8878</v>
      </c>
    </row>
    <row r="391" spans="1:16" ht="25.5" x14ac:dyDescent="0.2">
      <c r="A391" s="88" t="s">
        <v>8424</v>
      </c>
      <c r="B391" s="388" t="s">
        <v>9286</v>
      </c>
      <c r="C391" s="89" t="s">
        <v>8425</v>
      </c>
      <c r="D391" s="90" t="s">
        <v>4683</v>
      </c>
      <c r="E391" s="90"/>
      <c r="F391" s="90" t="s">
        <v>8357</v>
      </c>
      <c r="G391" s="82">
        <f t="shared" si="28"/>
        <v>532</v>
      </c>
      <c r="H391" s="120">
        <v>0</v>
      </c>
      <c r="I391" s="85">
        <f t="shared" si="29"/>
        <v>0</v>
      </c>
      <c r="J391" s="90">
        <v>2</v>
      </c>
      <c r="K391" s="90">
        <v>5</v>
      </c>
      <c r="L391" s="84">
        <v>715</v>
      </c>
      <c r="M391" s="84"/>
      <c r="N391" s="105">
        <v>0</v>
      </c>
      <c r="O391" s="90">
        <v>0</v>
      </c>
      <c r="P391" s="190" t="s">
        <v>8878</v>
      </c>
    </row>
    <row r="392" spans="1:16" x14ac:dyDescent="0.2">
      <c r="A392" s="88" t="s">
        <v>8408</v>
      </c>
      <c r="B392" s="388" t="s">
        <v>9287</v>
      </c>
      <c r="C392" s="89" t="s">
        <v>8409</v>
      </c>
      <c r="D392" s="90" t="s">
        <v>4683</v>
      </c>
      <c r="E392" s="90"/>
      <c r="F392" s="90" t="s">
        <v>8395</v>
      </c>
      <c r="G392" s="82">
        <f t="shared" si="28"/>
        <v>452.2</v>
      </c>
      <c r="H392" s="120">
        <v>0</v>
      </c>
      <c r="I392" s="85">
        <f t="shared" si="29"/>
        <v>0</v>
      </c>
      <c r="J392" s="90">
        <v>1</v>
      </c>
      <c r="K392" s="90">
        <v>5</v>
      </c>
      <c r="L392" s="84">
        <v>605</v>
      </c>
      <c r="M392" s="84"/>
      <c r="N392" s="105">
        <v>0</v>
      </c>
      <c r="O392" s="90">
        <v>0</v>
      </c>
      <c r="P392" s="190" t="s">
        <v>8878</v>
      </c>
    </row>
    <row r="393" spans="1:16" ht="25.5" x14ac:dyDescent="0.2">
      <c r="A393" s="88" t="s">
        <v>8406</v>
      </c>
      <c r="B393" s="388" t="s">
        <v>9288</v>
      </c>
      <c r="C393" s="89" t="s">
        <v>8407</v>
      </c>
      <c r="D393" s="90" t="s">
        <v>4683</v>
      </c>
      <c r="E393" s="90"/>
      <c r="F393" s="90" t="s">
        <v>8387</v>
      </c>
      <c r="G393" s="82">
        <f t="shared" si="28"/>
        <v>414.2</v>
      </c>
      <c r="H393" s="120">
        <v>0</v>
      </c>
      <c r="I393" s="85">
        <f t="shared" si="29"/>
        <v>0</v>
      </c>
      <c r="J393" s="90">
        <v>2</v>
      </c>
      <c r="K393" s="90">
        <v>4</v>
      </c>
      <c r="L393" s="84">
        <v>555</v>
      </c>
      <c r="M393" s="84"/>
      <c r="N393" s="105">
        <v>0</v>
      </c>
      <c r="O393" s="90">
        <v>0</v>
      </c>
      <c r="P393" s="190" t="s">
        <v>8878</v>
      </c>
    </row>
    <row r="394" spans="1:16" x14ac:dyDescent="0.2">
      <c r="A394" s="88" t="s">
        <v>8414</v>
      </c>
      <c r="B394" s="388" t="s">
        <v>9289</v>
      </c>
      <c r="C394" s="89" t="s">
        <v>8415</v>
      </c>
      <c r="D394" s="90" t="s">
        <v>4683</v>
      </c>
      <c r="E394" s="90"/>
      <c r="F394" s="90" t="s">
        <v>8383</v>
      </c>
      <c r="G394" s="82">
        <f t="shared" si="28"/>
        <v>163.4</v>
      </c>
      <c r="H394" s="120">
        <v>0</v>
      </c>
      <c r="I394" s="85">
        <f t="shared" si="29"/>
        <v>0</v>
      </c>
      <c r="J394" s="90">
        <v>1</v>
      </c>
      <c r="K394" s="90">
        <v>2</v>
      </c>
      <c r="L394" s="84">
        <v>220</v>
      </c>
      <c r="M394" s="84"/>
      <c r="N394" s="105">
        <v>0</v>
      </c>
      <c r="O394" s="90">
        <v>0</v>
      </c>
      <c r="P394" s="190" t="s">
        <v>8878</v>
      </c>
    </row>
    <row r="395" spans="1:16" ht="25.5" x14ac:dyDescent="0.2">
      <c r="A395" s="88" t="s">
        <v>8412</v>
      </c>
      <c r="B395" s="388" t="s">
        <v>9290</v>
      </c>
      <c r="C395" s="89" t="s">
        <v>8413</v>
      </c>
      <c r="D395" s="90" t="s">
        <v>4683</v>
      </c>
      <c r="E395" s="90"/>
      <c r="F395" s="90" t="s">
        <v>8360</v>
      </c>
      <c r="G395" s="82">
        <f t="shared" si="28"/>
        <v>577.6</v>
      </c>
      <c r="H395" s="120">
        <v>0</v>
      </c>
      <c r="I395" s="85">
        <f t="shared" si="29"/>
        <v>0</v>
      </c>
      <c r="J395" s="90">
        <v>2</v>
      </c>
      <c r="K395" s="90">
        <v>5</v>
      </c>
      <c r="L395" s="84">
        <v>775</v>
      </c>
      <c r="M395" s="84"/>
      <c r="N395" s="105">
        <v>0</v>
      </c>
      <c r="O395" s="90">
        <v>0</v>
      </c>
      <c r="P395" s="190" t="s">
        <v>8878</v>
      </c>
    </row>
    <row r="396" spans="1:16" ht="25.5" x14ac:dyDescent="0.2">
      <c r="A396" s="88" t="s">
        <v>8428</v>
      </c>
      <c r="B396" s="388" t="s">
        <v>9291</v>
      </c>
      <c r="C396" s="89" t="s">
        <v>8429</v>
      </c>
      <c r="D396" s="90" t="s">
        <v>4683</v>
      </c>
      <c r="E396" s="90"/>
      <c r="F396" s="90" t="s">
        <v>8364</v>
      </c>
      <c r="G396" s="82">
        <f t="shared" si="28"/>
        <v>642.20000000000005</v>
      </c>
      <c r="H396" s="120">
        <v>0</v>
      </c>
      <c r="I396" s="85">
        <f t="shared" si="29"/>
        <v>0</v>
      </c>
      <c r="J396" s="90">
        <v>2</v>
      </c>
      <c r="K396" s="90">
        <v>6</v>
      </c>
      <c r="L396" s="84">
        <v>4000</v>
      </c>
      <c r="M396" s="84"/>
      <c r="N396" s="105">
        <v>0</v>
      </c>
      <c r="O396" s="90">
        <v>0</v>
      </c>
      <c r="P396" s="190" t="s">
        <v>8878</v>
      </c>
    </row>
    <row r="397" spans="1:16" ht="25.5" x14ac:dyDescent="0.2">
      <c r="A397" s="88" t="s">
        <v>8426</v>
      </c>
      <c r="B397" s="388" t="s">
        <v>9292</v>
      </c>
      <c r="C397" s="89" t="s">
        <v>8427</v>
      </c>
      <c r="D397" s="90" t="s">
        <v>4683</v>
      </c>
      <c r="E397" s="90"/>
      <c r="F397" s="90" t="s">
        <v>8364</v>
      </c>
      <c r="G397" s="82">
        <f t="shared" si="28"/>
        <v>642.20000000000005</v>
      </c>
      <c r="H397" s="120">
        <v>0</v>
      </c>
      <c r="I397" s="85">
        <f t="shared" si="29"/>
        <v>0</v>
      </c>
      <c r="J397" s="90">
        <v>2</v>
      </c>
      <c r="K397" s="90">
        <v>5</v>
      </c>
      <c r="L397" s="84">
        <v>860</v>
      </c>
      <c r="M397" s="84"/>
      <c r="N397" s="105">
        <v>0</v>
      </c>
      <c r="O397" s="90">
        <v>0</v>
      </c>
      <c r="P397" s="190" t="s">
        <v>8878</v>
      </c>
    </row>
    <row r="398" spans="1:16" x14ac:dyDescent="0.2">
      <c r="A398" s="88" t="s">
        <v>1365</v>
      </c>
      <c r="B398" s="388" t="s">
        <v>9293</v>
      </c>
      <c r="C398" s="89" t="s">
        <v>7458</v>
      </c>
      <c r="D398" s="90" t="s">
        <v>4683</v>
      </c>
      <c r="E398" s="90"/>
      <c r="F398" s="90" t="s">
        <v>8386</v>
      </c>
      <c r="G398" s="82">
        <f t="shared" si="28"/>
        <v>387.6</v>
      </c>
      <c r="H398" s="120">
        <v>0</v>
      </c>
      <c r="I398" s="85">
        <f t="shared" si="29"/>
        <v>0</v>
      </c>
      <c r="J398" s="90">
        <v>1</v>
      </c>
      <c r="K398" s="90">
        <v>3</v>
      </c>
      <c r="L398" s="84">
        <v>520</v>
      </c>
      <c r="M398" s="84"/>
      <c r="N398" s="105">
        <v>0</v>
      </c>
      <c r="O398" s="90">
        <v>0</v>
      </c>
      <c r="P398" s="190" t="s">
        <v>8878</v>
      </c>
    </row>
    <row r="399" spans="1:16" x14ac:dyDescent="0.2">
      <c r="A399" s="88" t="s">
        <v>1363</v>
      </c>
      <c r="B399" s="388" t="s">
        <v>9294</v>
      </c>
      <c r="C399" s="89" t="s">
        <v>1364</v>
      </c>
      <c r="D399" s="90" t="s">
        <v>4683</v>
      </c>
      <c r="E399" s="90"/>
      <c r="F399" s="90" t="s">
        <v>8386</v>
      </c>
      <c r="G399" s="82">
        <f t="shared" si="28"/>
        <v>387.6</v>
      </c>
      <c r="H399" s="120">
        <v>0</v>
      </c>
      <c r="I399" s="85">
        <f t="shared" si="29"/>
        <v>0</v>
      </c>
      <c r="J399" s="90">
        <v>1</v>
      </c>
      <c r="K399" s="90">
        <v>3</v>
      </c>
      <c r="L399" s="84">
        <v>520</v>
      </c>
      <c r="M399" s="84"/>
      <c r="N399" s="105">
        <v>0</v>
      </c>
      <c r="O399" s="90">
        <v>0</v>
      </c>
      <c r="P399" s="190" t="s">
        <v>8878</v>
      </c>
    </row>
    <row r="400" spans="1:16" x14ac:dyDescent="0.2">
      <c r="A400" s="88" t="s">
        <v>1361</v>
      </c>
      <c r="B400" s="388" t="s">
        <v>9295</v>
      </c>
      <c r="C400" s="89" t="s">
        <v>1362</v>
      </c>
      <c r="D400" s="90" t="s">
        <v>4683</v>
      </c>
      <c r="E400" s="90"/>
      <c r="F400" s="90" t="s">
        <v>8387</v>
      </c>
      <c r="G400" s="82">
        <f t="shared" si="28"/>
        <v>414.2</v>
      </c>
      <c r="H400" s="120">
        <v>0</v>
      </c>
      <c r="I400" s="85">
        <f t="shared" si="29"/>
        <v>0</v>
      </c>
      <c r="J400" s="90">
        <v>1</v>
      </c>
      <c r="K400" s="90">
        <v>3</v>
      </c>
      <c r="L400" s="84">
        <v>555</v>
      </c>
      <c r="M400" s="84"/>
      <c r="N400" s="105">
        <v>0</v>
      </c>
      <c r="O400" s="90">
        <v>0</v>
      </c>
      <c r="P400" s="190" t="s">
        <v>8878</v>
      </c>
    </row>
    <row r="401" spans="1:16" x14ac:dyDescent="0.2">
      <c r="A401" s="88" t="s">
        <v>1359</v>
      </c>
      <c r="B401" s="388" t="s">
        <v>9296</v>
      </c>
      <c r="C401" s="89" t="s">
        <v>1360</v>
      </c>
      <c r="D401" s="90" t="s">
        <v>4683</v>
      </c>
      <c r="E401" s="90"/>
      <c r="F401" s="90" t="s">
        <v>8376</v>
      </c>
      <c r="G401" s="82">
        <f t="shared" si="28"/>
        <v>190</v>
      </c>
      <c r="H401" s="120">
        <v>0</v>
      </c>
      <c r="I401" s="85">
        <f t="shared" si="29"/>
        <v>0</v>
      </c>
      <c r="J401" s="90">
        <v>1</v>
      </c>
      <c r="K401" s="90">
        <v>1</v>
      </c>
      <c r="L401" s="84">
        <v>255</v>
      </c>
      <c r="M401" s="84"/>
      <c r="N401" s="105">
        <v>0</v>
      </c>
      <c r="O401" s="90">
        <v>0</v>
      </c>
      <c r="P401" s="190" t="s">
        <v>8878</v>
      </c>
    </row>
    <row r="402" spans="1:16" x14ac:dyDescent="0.2">
      <c r="A402" s="108" t="s">
        <v>8430</v>
      </c>
      <c r="B402" s="388" t="s">
        <v>9297</v>
      </c>
      <c r="C402" s="109" t="s">
        <v>8431</v>
      </c>
      <c r="D402" s="110" t="s">
        <v>4683</v>
      </c>
      <c r="E402" s="110"/>
      <c r="F402" s="110" t="s">
        <v>8371</v>
      </c>
      <c r="G402" s="82">
        <f t="shared" si="28"/>
        <v>83.6</v>
      </c>
      <c r="H402" s="120">
        <v>0</v>
      </c>
      <c r="I402" s="85">
        <f t="shared" si="29"/>
        <v>0</v>
      </c>
      <c r="J402" s="110">
        <v>0</v>
      </c>
      <c r="K402" s="110">
        <v>2</v>
      </c>
      <c r="L402" s="84">
        <v>112</v>
      </c>
      <c r="M402" s="217"/>
      <c r="N402" s="121">
        <v>0</v>
      </c>
      <c r="O402" s="110">
        <v>0</v>
      </c>
      <c r="P402" s="190" t="s">
        <v>8878</v>
      </c>
    </row>
    <row r="403" spans="1:16" x14ac:dyDescent="0.2">
      <c r="A403" s="95">
        <v>30208009</v>
      </c>
      <c r="B403" s="111"/>
      <c r="C403" s="392" t="s">
        <v>4438</v>
      </c>
      <c r="D403" s="393"/>
      <c r="E403" s="393"/>
      <c r="F403" s="393"/>
      <c r="G403" s="393"/>
      <c r="H403" s="394"/>
      <c r="I403" s="394"/>
      <c r="J403" s="393"/>
      <c r="K403" s="393"/>
      <c r="L403" s="393"/>
      <c r="M403" s="112"/>
      <c r="N403" s="113"/>
      <c r="O403" s="112"/>
      <c r="P403" s="197"/>
    </row>
    <row r="404" spans="1:16" x14ac:dyDescent="0.2">
      <c r="A404" s="96" t="s">
        <v>8432</v>
      </c>
      <c r="B404" s="395" t="s">
        <v>9298</v>
      </c>
      <c r="C404" s="97" t="s">
        <v>8433</v>
      </c>
      <c r="D404" s="114" t="s">
        <v>4683</v>
      </c>
      <c r="E404" s="114"/>
      <c r="F404" s="114" t="s">
        <v>8395</v>
      </c>
      <c r="G404" s="82">
        <f t="shared" ref="G404:G416" si="30">VLOOKUP(IF(LEN(F404)=2,CONCATENATE(0,F404),F404),custo,2,TRUE)*IF(D404="",1,D404) - IF(VLOOKUP(A404,deflator,2,TRUE)=1,0,VLOOKUP(IF(LEN(F404)=2,CONCATENATE(0,F404),F404),custo,2,TRUE)*IF(D404="",1,D404) *VLOOKUP(A404,deflator,2,TRUE))</f>
        <v>452.2</v>
      </c>
      <c r="H404" s="120">
        <v>0</v>
      </c>
      <c r="I404" s="85">
        <f t="shared" ref="I404:I416" si="31">ROUND(IF(H404="","",VLOOKUP(A404,tab_proc,5,TRUE))*H404,3)</f>
        <v>0</v>
      </c>
      <c r="J404" s="114">
        <v>2</v>
      </c>
      <c r="K404" s="114">
        <v>5</v>
      </c>
      <c r="L404" s="84">
        <v>605</v>
      </c>
      <c r="M404" s="218"/>
      <c r="N404" s="120">
        <v>0</v>
      </c>
      <c r="O404" s="114">
        <v>0</v>
      </c>
      <c r="P404" s="190" t="s">
        <v>8878</v>
      </c>
    </row>
    <row r="405" spans="1:16" x14ac:dyDescent="0.2">
      <c r="A405" s="88" t="s">
        <v>8434</v>
      </c>
      <c r="B405" s="395" t="s">
        <v>9299</v>
      </c>
      <c r="C405" s="89" t="s">
        <v>8435</v>
      </c>
      <c r="D405" s="90" t="s">
        <v>4683</v>
      </c>
      <c r="E405" s="90"/>
      <c r="F405" s="90" t="s">
        <v>8395</v>
      </c>
      <c r="G405" s="82">
        <f t="shared" si="30"/>
        <v>452.2</v>
      </c>
      <c r="H405" s="120">
        <v>0</v>
      </c>
      <c r="I405" s="85">
        <f t="shared" si="31"/>
        <v>0</v>
      </c>
      <c r="J405" s="90">
        <v>2</v>
      </c>
      <c r="K405" s="90">
        <v>5</v>
      </c>
      <c r="L405" s="84">
        <v>605</v>
      </c>
      <c r="M405" s="84"/>
      <c r="N405" s="105">
        <v>0</v>
      </c>
      <c r="O405" s="90">
        <v>0</v>
      </c>
      <c r="P405" s="190" t="s">
        <v>8878</v>
      </c>
    </row>
    <row r="406" spans="1:16" x14ac:dyDescent="0.2">
      <c r="A406" s="88" t="s">
        <v>8446</v>
      </c>
      <c r="B406" s="395" t="s">
        <v>9300</v>
      </c>
      <c r="C406" s="89" t="s">
        <v>8447</v>
      </c>
      <c r="D406" s="90" t="s">
        <v>4683</v>
      </c>
      <c r="E406" s="90"/>
      <c r="F406" s="90" t="s">
        <v>8364</v>
      </c>
      <c r="G406" s="82">
        <f t="shared" si="30"/>
        <v>642.20000000000005</v>
      </c>
      <c r="H406" s="120">
        <v>0</v>
      </c>
      <c r="I406" s="85">
        <f t="shared" si="31"/>
        <v>0</v>
      </c>
      <c r="J406" s="90">
        <v>3</v>
      </c>
      <c r="K406" s="90">
        <v>6</v>
      </c>
      <c r="L406" s="84">
        <v>860</v>
      </c>
      <c r="M406" s="84"/>
      <c r="N406" s="105">
        <v>0</v>
      </c>
      <c r="O406" s="90">
        <v>0</v>
      </c>
      <c r="P406" s="190" t="s">
        <v>8878</v>
      </c>
    </row>
    <row r="407" spans="1:16" x14ac:dyDescent="0.2">
      <c r="A407" s="88" t="s">
        <v>8440</v>
      </c>
      <c r="B407" s="395" t="s">
        <v>9301</v>
      </c>
      <c r="C407" s="89" t="s">
        <v>8441</v>
      </c>
      <c r="D407" s="90" t="s">
        <v>4683</v>
      </c>
      <c r="E407" s="90"/>
      <c r="F407" s="90" t="s">
        <v>8395</v>
      </c>
      <c r="G407" s="82">
        <f t="shared" si="30"/>
        <v>452.2</v>
      </c>
      <c r="H407" s="120">
        <v>0</v>
      </c>
      <c r="I407" s="85">
        <f t="shared" si="31"/>
        <v>0</v>
      </c>
      <c r="J407" s="90">
        <v>1</v>
      </c>
      <c r="K407" s="90">
        <v>4</v>
      </c>
      <c r="L407" s="84">
        <v>605</v>
      </c>
      <c r="M407" s="84"/>
      <c r="N407" s="105">
        <v>0</v>
      </c>
      <c r="O407" s="90">
        <v>0</v>
      </c>
      <c r="P407" s="190" t="s">
        <v>8878</v>
      </c>
    </row>
    <row r="408" spans="1:16" x14ac:dyDescent="0.2">
      <c r="A408" s="88" t="s">
        <v>8442</v>
      </c>
      <c r="B408" s="395" t="s">
        <v>9302</v>
      </c>
      <c r="C408" s="89" t="s">
        <v>8443</v>
      </c>
      <c r="D408" s="90" t="s">
        <v>4683</v>
      </c>
      <c r="E408" s="90"/>
      <c r="F408" s="90" t="s">
        <v>8357</v>
      </c>
      <c r="G408" s="82">
        <f t="shared" si="30"/>
        <v>532</v>
      </c>
      <c r="H408" s="120">
        <v>0</v>
      </c>
      <c r="I408" s="85">
        <f t="shared" si="31"/>
        <v>0</v>
      </c>
      <c r="J408" s="90">
        <v>2</v>
      </c>
      <c r="K408" s="90">
        <v>5</v>
      </c>
      <c r="L408" s="84">
        <v>715</v>
      </c>
      <c r="M408" s="84"/>
      <c r="N408" s="105">
        <v>0</v>
      </c>
      <c r="O408" s="90">
        <v>0</v>
      </c>
      <c r="P408" s="190" t="s">
        <v>8878</v>
      </c>
    </row>
    <row r="409" spans="1:16" x14ac:dyDescent="0.2">
      <c r="A409" s="88" t="s">
        <v>8444</v>
      </c>
      <c r="B409" s="395" t="s">
        <v>9303</v>
      </c>
      <c r="C409" s="89" t="s">
        <v>8445</v>
      </c>
      <c r="D409" s="90" t="s">
        <v>4683</v>
      </c>
      <c r="E409" s="90"/>
      <c r="F409" s="90" t="s">
        <v>8360</v>
      </c>
      <c r="G409" s="82">
        <f t="shared" si="30"/>
        <v>577.6</v>
      </c>
      <c r="H409" s="120">
        <v>0</v>
      </c>
      <c r="I409" s="85">
        <f t="shared" si="31"/>
        <v>0</v>
      </c>
      <c r="J409" s="90">
        <v>2</v>
      </c>
      <c r="K409" s="90">
        <v>5</v>
      </c>
      <c r="L409" s="84">
        <v>775</v>
      </c>
      <c r="M409" s="84"/>
      <c r="N409" s="105">
        <v>0</v>
      </c>
      <c r="O409" s="90">
        <v>0</v>
      </c>
      <c r="P409" s="190" t="s">
        <v>8878</v>
      </c>
    </row>
    <row r="410" spans="1:16" x14ac:dyDescent="0.2">
      <c r="A410" s="88" t="s">
        <v>8436</v>
      </c>
      <c r="B410" s="395" t="s">
        <v>9304</v>
      </c>
      <c r="C410" s="89" t="s">
        <v>8437</v>
      </c>
      <c r="D410" s="90" t="s">
        <v>4683</v>
      </c>
      <c r="E410" s="90"/>
      <c r="F410" s="90" t="s">
        <v>8395</v>
      </c>
      <c r="G410" s="82">
        <f t="shared" si="30"/>
        <v>452.2</v>
      </c>
      <c r="H410" s="120">
        <v>0</v>
      </c>
      <c r="I410" s="85">
        <f t="shared" si="31"/>
        <v>0</v>
      </c>
      <c r="J410" s="90">
        <v>1</v>
      </c>
      <c r="K410" s="90">
        <v>3</v>
      </c>
      <c r="L410" s="84">
        <v>605</v>
      </c>
      <c r="M410" s="84"/>
      <c r="N410" s="105">
        <v>0</v>
      </c>
      <c r="O410" s="90">
        <v>0</v>
      </c>
      <c r="P410" s="190" t="s">
        <v>8878</v>
      </c>
    </row>
    <row r="411" spans="1:16" x14ac:dyDescent="0.2">
      <c r="A411" s="88" t="s">
        <v>8438</v>
      </c>
      <c r="B411" s="395" t="s">
        <v>9305</v>
      </c>
      <c r="C411" s="89" t="s">
        <v>8439</v>
      </c>
      <c r="D411" s="90" t="s">
        <v>4683</v>
      </c>
      <c r="E411" s="90"/>
      <c r="F411" s="90" t="s">
        <v>8395</v>
      </c>
      <c r="G411" s="82">
        <f t="shared" si="30"/>
        <v>452.2</v>
      </c>
      <c r="H411" s="120">
        <v>0</v>
      </c>
      <c r="I411" s="85">
        <f t="shared" si="31"/>
        <v>0</v>
      </c>
      <c r="J411" s="90">
        <v>1</v>
      </c>
      <c r="K411" s="90">
        <v>4</v>
      </c>
      <c r="L411" s="84">
        <v>605</v>
      </c>
      <c r="M411" s="84"/>
      <c r="N411" s="105">
        <v>0</v>
      </c>
      <c r="O411" s="90">
        <v>0</v>
      </c>
      <c r="P411" s="190" t="s">
        <v>8878</v>
      </c>
    </row>
    <row r="412" spans="1:16" x14ac:dyDescent="0.2">
      <c r="A412" s="88" t="s">
        <v>8450</v>
      </c>
      <c r="B412" s="395" t="s">
        <v>9306</v>
      </c>
      <c r="C412" s="89" t="s">
        <v>8451</v>
      </c>
      <c r="D412" s="90" t="s">
        <v>4683</v>
      </c>
      <c r="E412" s="90"/>
      <c r="F412" s="90" t="s">
        <v>8360</v>
      </c>
      <c r="G412" s="82">
        <f t="shared" si="30"/>
        <v>577.6</v>
      </c>
      <c r="H412" s="120">
        <v>0</v>
      </c>
      <c r="I412" s="85">
        <f t="shared" si="31"/>
        <v>0</v>
      </c>
      <c r="J412" s="90">
        <v>2</v>
      </c>
      <c r="K412" s="90">
        <v>5</v>
      </c>
      <c r="L412" s="84">
        <v>775</v>
      </c>
      <c r="M412" s="84"/>
      <c r="N412" s="105">
        <v>0</v>
      </c>
      <c r="O412" s="90">
        <v>0</v>
      </c>
      <c r="P412" s="190" t="s">
        <v>8878</v>
      </c>
    </row>
    <row r="413" spans="1:16" x14ac:dyDescent="0.2">
      <c r="A413" s="88" t="s">
        <v>8452</v>
      </c>
      <c r="B413" s="395" t="s">
        <v>9307</v>
      </c>
      <c r="C413" s="89" t="s">
        <v>8453</v>
      </c>
      <c r="D413" s="90" t="s">
        <v>4683</v>
      </c>
      <c r="E413" s="90"/>
      <c r="F413" s="90" t="s">
        <v>8364</v>
      </c>
      <c r="G413" s="82">
        <f t="shared" si="30"/>
        <v>642.20000000000005</v>
      </c>
      <c r="H413" s="120">
        <v>0</v>
      </c>
      <c r="I413" s="85">
        <f t="shared" si="31"/>
        <v>0</v>
      </c>
      <c r="J413" s="90">
        <v>3</v>
      </c>
      <c r="K413" s="90">
        <v>6</v>
      </c>
      <c r="L413" s="84">
        <v>860</v>
      </c>
      <c r="M413" s="84"/>
      <c r="N413" s="105">
        <v>0</v>
      </c>
      <c r="O413" s="90">
        <v>0</v>
      </c>
      <c r="P413" s="190" t="s">
        <v>8878</v>
      </c>
    </row>
    <row r="414" spans="1:16" ht="25.5" x14ac:dyDescent="0.2">
      <c r="A414" s="88" t="s">
        <v>8448</v>
      </c>
      <c r="B414" s="395" t="s">
        <v>9308</v>
      </c>
      <c r="C414" s="89" t="s">
        <v>8449</v>
      </c>
      <c r="D414" s="90" t="s">
        <v>4683</v>
      </c>
      <c r="E414" s="90"/>
      <c r="F414" s="90" t="s">
        <v>8376</v>
      </c>
      <c r="G414" s="82">
        <f t="shared" si="30"/>
        <v>190</v>
      </c>
      <c r="H414" s="120">
        <v>0</v>
      </c>
      <c r="I414" s="85">
        <f t="shared" si="31"/>
        <v>0</v>
      </c>
      <c r="J414" s="90">
        <v>1</v>
      </c>
      <c r="K414" s="90">
        <v>2</v>
      </c>
      <c r="L414" s="84">
        <v>255</v>
      </c>
      <c r="M414" s="84"/>
      <c r="N414" s="105">
        <v>0</v>
      </c>
      <c r="O414" s="90">
        <v>0</v>
      </c>
      <c r="P414" s="190" t="s">
        <v>8878</v>
      </c>
    </row>
    <row r="415" spans="1:16" ht="25.5" x14ac:dyDescent="0.2">
      <c r="A415" s="88" t="s">
        <v>8456</v>
      </c>
      <c r="B415" s="395" t="s">
        <v>9309</v>
      </c>
      <c r="C415" s="89" t="s">
        <v>8457</v>
      </c>
      <c r="D415" s="90" t="s">
        <v>4683</v>
      </c>
      <c r="E415" s="90"/>
      <c r="F415" s="90" t="s">
        <v>8361</v>
      </c>
      <c r="G415" s="82">
        <f t="shared" si="30"/>
        <v>680.2</v>
      </c>
      <c r="H415" s="120">
        <v>0</v>
      </c>
      <c r="I415" s="85">
        <f t="shared" si="31"/>
        <v>0</v>
      </c>
      <c r="J415" s="90">
        <v>3</v>
      </c>
      <c r="K415" s="90">
        <v>6</v>
      </c>
      <c r="L415" s="84">
        <v>910</v>
      </c>
      <c r="M415" s="84"/>
      <c r="N415" s="105">
        <v>0</v>
      </c>
      <c r="O415" s="90">
        <v>0</v>
      </c>
      <c r="P415" s="190" t="s">
        <v>8878</v>
      </c>
    </row>
    <row r="416" spans="1:16" x14ac:dyDescent="0.2">
      <c r="A416" s="108" t="s">
        <v>8454</v>
      </c>
      <c r="B416" s="395" t="s">
        <v>9310</v>
      </c>
      <c r="C416" s="109" t="s">
        <v>8455</v>
      </c>
      <c r="D416" s="110" t="s">
        <v>4683</v>
      </c>
      <c r="E416" s="110"/>
      <c r="F416" s="110" t="s">
        <v>8364</v>
      </c>
      <c r="G416" s="82">
        <f t="shared" si="30"/>
        <v>642.20000000000005</v>
      </c>
      <c r="H416" s="120">
        <v>0</v>
      </c>
      <c r="I416" s="85">
        <f t="shared" si="31"/>
        <v>0</v>
      </c>
      <c r="J416" s="110">
        <v>1</v>
      </c>
      <c r="K416" s="110">
        <v>4</v>
      </c>
      <c r="L416" s="84">
        <v>860</v>
      </c>
      <c r="M416" s="217"/>
      <c r="N416" s="121">
        <v>0</v>
      </c>
      <c r="O416" s="110">
        <v>0</v>
      </c>
      <c r="P416" s="190" t="s">
        <v>8878</v>
      </c>
    </row>
    <row r="417" spans="1:16" x14ac:dyDescent="0.2">
      <c r="A417" s="95">
        <v>30209005</v>
      </c>
      <c r="B417" s="133"/>
      <c r="C417" s="392" t="s">
        <v>4439</v>
      </c>
      <c r="D417" s="393"/>
      <c r="E417" s="393"/>
      <c r="F417" s="393"/>
      <c r="G417" s="393"/>
      <c r="H417" s="394"/>
      <c r="I417" s="394"/>
      <c r="J417" s="393"/>
      <c r="K417" s="393"/>
      <c r="L417" s="393"/>
      <c r="M417" s="112"/>
      <c r="N417" s="113"/>
      <c r="O417" s="112"/>
      <c r="P417" s="197"/>
    </row>
    <row r="418" spans="1:16" x14ac:dyDescent="0.2">
      <c r="A418" s="96" t="s">
        <v>8466</v>
      </c>
      <c r="B418" s="395" t="s">
        <v>9311</v>
      </c>
      <c r="C418" s="97" t="s">
        <v>3593</v>
      </c>
      <c r="D418" s="114" t="s">
        <v>4683</v>
      </c>
      <c r="E418" s="114"/>
      <c r="F418" s="114" t="s">
        <v>8360</v>
      </c>
      <c r="G418" s="82">
        <f>VLOOKUP(IF(LEN(F418)=2,CONCATENATE(0,F418),F418),custo,2,TRUE)*IF(D418="",1,D418) - IF(VLOOKUP(A418,deflator,2,TRUE)=1,0,VLOOKUP(IF(LEN(F418)=2,CONCATENATE(0,F418),F418),custo,2,TRUE)*IF(D418="",1,D418) *VLOOKUP(A418,deflator,2,TRUE))</f>
        <v>577.6</v>
      </c>
      <c r="H418" s="120">
        <v>0</v>
      </c>
      <c r="I418" s="85">
        <f>ROUND(IF(H418="","",VLOOKUP(A418,tab_proc,5,TRUE))*H418,3)</f>
        <v>0</v>
      </c>
      <c r="J418" s="114">
        <v>2</v>
      </c>
      <c r="K418" s="114">
        <v>5</v>
      </c>
      <c r="L418" s="84">
        <v>775</v>
      </c>
      <c r="M418" s="218"/>
      <c r="N418" s="120" t="s">
        <v>4683</v>
      </c>
      <c r="O418" s="114" t="s">
        <v>4683</v>
      </c>
      <c r="P418" s="190" t="s">
        <v>8878</v>
      </c>
    </row>
    <row r="419" spans="1:16" x14ac:dyDescent="0.2">
      <c r="A419" s="88" t="s">
        <v>8464</v>
      </c>
      <c r="B419" s="395" t="s">
        <v>9312</v>
      </c>
      <c r="C419" s="89" t="s">
        <v>8465</v>
      </c>
      <c r="D419" s="90" t="s">
        <v>4683</v>
      </c>
      <c r="E419" s="90"/>
      <c r="F419" s="90" t="s">
        <v>8360</v>
      </c>
      <c r="G419" s="82">
        <f>VLOOKUP(IF(LEN(F419)=2,CONCATENATE(0,F419),F419),custo,2,TRUE)*IF(D419="",1,D419) - IF(VLOOKUP(A419,deflator,2,TRUE)=1,0,VLOOKUP(IF(LEN(F419)=2,CONCATENATE(0,F419),F419),custo,2,TRUE)*IF(D419="",1,D419) *VLOOKUP(A419,deflator,2,TRUE))</f>
        <v>577.6</v>
      </c>
      <c r="H419" s="120">
        <v>0</v>
      </c>
      <c r="I419" s="85">
        <f>ROUND(IF(H419="","",VLOOKUP(A419,tab_proc,5,TRUE))*H419,3)</f>
        <v>0</v>
      </c>
      <c r="J419" s="90">
        <v>2</v>
      </c>
      <c r="K419" s="90">
        <v>5</v>
      </c>
      <c r="L419" s="84">
        <v>775</v>
      </c>
      <c r="M419" s="84"/>
      <c r="N419" s="105">
        <v>0</v>
      </c>
      <c r="O419" s="90">
        <v>0</v>
      </c>
      <c r="P419" s="190" t="s">
        <v>8878</v>
      </c>
    </row>
    <row r="420" spans="1:16" x14ac:dyDescent="0.2">
      <c r="A420" s="88" t="s">
        <v>8460</v>
      </c>
      <c r="B420" s="395" t="s">
        <v>9313</v>
      </c>
      <c r="C420" s="89" t="s">
        <v>8461</v>
      </c>
      <c r="D420" s="90" t="s">
        <v>4683</v>
      </c>
      <c r="E420" s="90"/>
      <c r="F420" s="90" t="s">
        <v>8385</v>
      </c>
      <c r="G420" s="82">
        <f>VLOOKUP(IF(LEN(F420)=2,CONCATENATE(0,F420),F420),custo,2,TRUE)*IF(D420="",1,D420) - IF(VLOOKUP(A420,deflator,2,TRUE)=1,0,VLOOKUP(IF(LEN(F420)=2,CONCATENATE(0,F420),F420),custo,2,TRUE)*IF(D420="",1,D420) *VLOOKUP(A420,deflator,2,TRUE))</f>
        <v>497.8</v>
      </c>
      <c r="H420" s="120">
        <v>0</v>
      </c>
      <c r="I420" s="85">
        <f>ROUND(IF(H420="","",VLOOKUP(A420,tab_proc,5,TRUE))*H420,3)</f>
        <v>0</v>
      </c>
      <c r="J420" s="90">
        <v>2</v>
      </c>
      <c r="K420" s="90">
        <v>5</v>
      </c>
      <c r="L420" s="84">
        <v>666</v>
      </c>
      <c r="M420" s="84"/>
      <c r="N420" s="105">
        <v>0</v>
      </c>
      <c r="O420" s="90">
        <v>0</v>
      </c>
      <c r="P420" s="190" t="s">
        <v>8878</v>
      </c>
    </row>
    <row r="421" spans="1:16" x14ac:dyDescent="0.2">
      <c r="A421" s="88" t="s">
        <v>8462</v>
      </c>
      <c r="B421" s="395" t="s">
        <v>9314</v>
      </c>
      <c r="C421" s="89" t="s">
        <v>8463</v>
      </c>
      <c r="D421" s="90" t="s">
        <v>4683</v>
      </c>
      <c r="E421" s="90"/>
      <c r="F421" s="90" t="s">
        <v>8387</v>
      </c>
      <c r="G421" s="82">
        <f>VLOOKUP(IF(LEN(F421)=2,CONCATENATE(0,F421),F421),custo,2,TRUE)*IF(D421="",1,D421) - IF(VLOOKUP(A421,deflator,2,TRUE)=1,0,VLOOKUP(IF(LEN(F421)=2,CONCATENATE(0,F421),F421),custo,2,TRUE)*IF(D421="",1,D421) *VLOOKUP(A421,deflator,2,TRUE))</f>
        <v>414.2</v>
      </c>
      <c r="H421" s="120">
        <v>0</v>
      </c>
      <c r="I421" s="85">
        <f>ROUND(IF(H421="","",VLOOKUP(A421,tab_proc,5,TRUE))*H421,3)</f>
        <v>0</v>
      </c>
      <c r="J421" s="90">
        <v>1</v>
      </c>
      <c r="K421" s="90">
        <v>3</v>
      </c>
      <c r="L421" s="84">
        <v>555</v>
      </c>
      <c r="M421" s="84"/>
      <c r="N421" s="105">
        <v>0</v>
      </c>
      <c r="O421" s="90">
        <v>0</v>
      </c>
      <c r="P421" s="190" t="s">
        <v>8878</v>
      </c>
    </row>
    <row r="422" spans="1:16" x14ac:dyDescent="0.2">
      <c r="A422" s="108" t="s">
        <v>8458</v>
      </c>
      <c r="B422" s="395" t="s">
        <v>9315</v>
      </c>
      <c r="C422" s="109" t="s">
        <v>8459</v>
      </c>
      <c r="D422" s="110" t="s">
        <v>4683</v>
      </c>
      <c r="E422" s="110"/>
      <c r="F422" s="110" t="s">
        <v>8357</v>
      </c>
      <c r="G422" s="82">
        <f>VLOOKUP(IF(LEN(F422)=2,CONCATENATE(0,F422),F422),custo,2,TRUE)*IF(D422="",1,D422) - IF(VLOOKUP(A422,deflator,2,TRUE)=1,0,VLOOKUP(IF(LEN(F422)=2,CONCATENATE(0,F422),F422),custo,2,TRUE)*IF(D422="",1,D422) *VLOOKUP(A422,deflator,2,TRUE))</f>
        <v>532</v>
      </c>
      <c r="H422" s="120">
        <v>0</v>
      </c>
      <c r="I422" s="85">
        <f>ROUND(IF(H422="","",VLOOKUP(A422,tab_proc,5,TRUE))*H422,3)</f>
        <v>0</v>
      </c>
      <c r="J422" s="110">
        <v>2</v>
      </c>
      <c r="K422" s="110">
        <v>5</v>
      </c>
      <c r="L422" s="84">
        <v>910</v>
      </c>
      <c r="M422" s="217"/>
      <c r="N422" s="121">
        <v>0</v>
      </c>
      <c r="O422" s="110">
        <v>0</v>
      </c>
      <c r="P422" s="190" t="s">
        <v>8878</v>
      </c>
    </row>
    <row r="423" spans="1:16" x14ac:dyDescent="0.2">
      <c r="A423" s="95">
        <v>30210003</v>
      </c>
      <c r="B423" s="111"/>
      <c r="C423" s="392" t="s">
        <v>4440</v>
      </c>
      <c r="D423" s="393"/>
      <c r="E423" s="393"/>
      <c r="F423" s="393"/>
      <c r="G423" s="393"/>
      <c r="H423" s="394"/>
      <c r="I423" s="394"/>
      <c r="J423" s="393"/>
      <c r="K423" s="393"/>
      <c r="L423" s="393"/>
      <c r="M423" s="112"/>
      <c r="N423" s="113"/>
      <c r="O423" s="112"/>
      <c r="P423" s="197"/>
    </row>
    <row r="424" spans="1:16" ht="25.5" x14ac:dyDescent="0.2">
      <c r="A424" s="96" t="s">
        <v>3596</v>
      </c>
      <c r="B424" s="395" t="s">
        <v>9316</v>
      </c>
      <c r="C424" s="97" t="s">
        <v>3597</v>
      </c>
      <c r="D424" s="114" t="s">
        <v>4683</v>
      </c>
      <c r="E424" s="114"/>
      <c r="F424" s="114" t="s">
        <v>8395</v>
      </c>
      <c r="G424" s="82">
        <f t="shared" ref="G424:G435" si="32">VLOOKUP(IF(LEN(F424)=2,CONCATENATE(0,F424),F424),custo,2,TRUE)*IF(D424="",1,D424) - IF(VLOOKUP(A424,deflator,2,TRUE)=1,0,VLOOKUP(IF(LEN(F424)=2,CONCATENATE(0,F424),F424),custo,2,TRUE)*IF(D424="",1,D424) *VLOOKUP(A424,deflator,2,TRUE))</f>
        <v>452.2</v>
      </c>
      <c r="H424" s="120">
        <v>0</v>
      </c>
      <c r="I424" s="85">
        <f t="shared" ref="I424:I435" si="33">ROUND(IF(H424="","",VLOOKUP(A424,tab_proc,5,TRUE))*H424,3)</f>
        <v>0</v>
      </c>
      <c r="J424" s="114">
        <v>1</v>
      </c>
      <c r="K424" s="114">
        <v>5</v>
      </c>
      <c r="L424" s="84">
        <v>605</v>
      </c>
      <c r="M424" s="218"/>
      <c r="N424" s="120">
        <v>0</v>
      </c>
      <c r="O424" s="114">
        <v>0</v>
      </c>
      <c r="P424" s="190" t="s">
        <v>8878</v>
      </c>
    </row>
    <row r="425" spans="1:16" x14ac:dyDescent="0.2">
      <c r="A425" s="88" t="s">
        <v>4634</v>
      </c>
      <c r="B425" s="395" t="s">
        <v>9317</v>
      </c>
      <c r="C425" s="89" t="s">
        <v>4635</v>
      </c>
      <c r="D425" s="90" t="s">
        <v>4683</v>
      </c>
      <c r="E425" s="90"/>
      <c r="F425" s="90" t="s">
        <v>8375</v>
      </c>
      <c r="G425" s="82">
        <f t="shared" si="32"/>
        <v>95</v>
      </c>
      <c r="H425" s="120">
        <v>0</v>
      </c>
      <c r="I425" s="85">
        <f t="shared" si="33"/>
        <v>0</v>
      </c>
      <c r="J425" s="90">
        <v>1</v>
      </c>
      <c r="K425" s="90">
        <v>3</v>
      </c>
      <c r="L425" s="84">
        <v>1000</v>
      </c>
      <c r="M425" s="84"/>
      <c r="N425" s="105">
        <v>0</v>
      </c>
      <c r="O425" s="90">
        <v>0</v>
      </c>
      <c r="P425" s="190" t="s">
        <v>8878</v>
      </c>
    </row>
    <row r="426" spans="1:16" x14ac:dyDescent="0.2">
      <c r="A426" s="88" t="s">
        <v>4632</v>
      </c>
      <c r="B426" s="395" t="s">
        <v>9318</v>
      </c>
      <c r="C426" s="89" t="s">
        <v>4633</v>
      </c>
      <c r="D426" s="90" t="s">
        <v>4683</v>
      </c>
      <c r="E426" s="90"/>
      <c r="F426" s="90" t="s">
        <v>8379</v>
      </c>
      <c r="G426" s="82">
        <f t="shared" si="32"/>
        <v>114</v>
      </c>
      <c r="H426" s="120">
        <v>0</v>
      </c>
      <c r="I426" s="85">
        <f t="shared" si="33"/>
        <v>0</v>
      </c>
      <c r="J426" s="90">
        <v>1</v>
      </c>
      <c r="K426" s="90">
        <v>2</v>
      </c>
      <c r="L426" s="84">
        <v>1000</v>
      </c>
      <c r="M426" s="84"/>
      <c r="N426" s="105">
        <v>0</v>
      </c>
      <c r="O426" s="90">
        <v>0</v>
      </c>
      <c r="P426" s="190" t="s">
        <v>8878</v>
      </c>
    </row>
    <row r="427" spans="1:16" x14ac:dyDescent="0.2">
      <c r="A427" s="88" t="s">
        <v>3594</v>
      </c>
      <c r="B427" s="395" t="s">
        <v>9319</v>
      </c>
      <c r="C427" s="89" t="s">
        <v>3595</v>
      </c>
      <c r="D427" s="90" t="s">
        <v>4683</v>
      </c>
      <c r="E427" s="90"/>
      <c r="F427" s="90" t="s">
        <v>8395</v>
      </c>
      <c r="G427" s="82">
        <f t="shared" si="32"/>
        <v>452.2</v>
      </c>
      <c r="H427" s="120">
        <v>0</v>
      </c>
      <c r="I427" s="85">
        <f t="shared" si="33"/>
        <v>0</v>
      </c>
      <c r="J427" s="90">
        <v>1</v>
      </c>
      <c r="K427" s="90">
        <v>5</v>
      </c>
      <c r="L427" s="84">
        <v>605</v>
      </c>
      <c r="M427" s="84"/>
      <c r="N427" s="105">
        <v>0</v>
      </c>
      <c r="O427" s="90">
        <v>0</v>
      </c>
      <c r="P427" s="190" t="s">
        <v>8878</v>
      </c>
    </row>
    <row r="428" spans="1:16" x14ac:dyDescent="0.2">
      <c r="A428" s="88" t="s">
        <v>3602</v>
      </c>
      <c r="B428" s="395" t="s">
        <v>9320</v>
      </c>
      <c r="C428" s="89" t="s">
        <v>3603</v>
      </c>
      <c r="D428" s="90" t="s">
        <v>4683</v>
      </c>
      <c r="E428" s="90"/>
      <c r="F428" s="90" t="s">
        <v>8365</v>
      </c>
      <c r="G428" s="82">
        <f t="shared" si="32"/>
        <v>817</v>
      </c>
      <c r="H428" s="120">
        <v>0</v>
      </c>
      <c r="I428" s="85">
        <f t="shared" si="33"/>
        <v>0</v>
      </c>
      <c r="J428" s="90">
        <v>2</v>
      </c>
      <c r="K428" s="90">
        <v>6</v>
      </c>
      <c r="L428" s="84">
        <v>1095</v>
      </c>
      <c r="M428" s="84"/>
      <c r="N428" s="105">
        <v>0</v>
      </c>
      <c r="O428" s="90">
        <v>0</v>
      </c>
      <c r="P428" s="190" t="s">
        <v>8878</v>
      </c>
    </row>
    <row r="429" spans="1:16" x14ac:dyDescent="0.2">
      <c r="A429" s="88" t="s">
        <v>3598</v>
      </c>
      <c r="B429" s="395" t="s">
        <v>9321</v>
      </c>
      <c r="C429" s="89" t="s">
        <v>3599</v>
      </c>
      <c r="D429" s="90" t="s">
        <v>4683</v>
      </c>
      <c r="E429" s="90"/>
      <c r="F429" s="90" t="s">
        <v>8395</v>
      </c>
      <c r="G429" s="82">
        <f t="shared" si="32"/>
        <v>452.2</v>
      </c>
      <c r="H429" s="120">
        <v>0</v>
      </c>
      <c r="I429" s="85">
        <f t="shared" si="33"/>
        <v>0</v>
      </c>
      <c r="J429" s="90">
        <v>2</v>
      </c>
      <c r="K429" s="90">
        <v>5</v>
      </c>
      <c r="L429" s="84">
        <v>605</v>
      </c>
      <c r="M429" s="84"/>
      <c r="N429" s="105">
        <v>0</v>
      </c>
      <c r="O429" s="90">
        <v>0</v>
      </c>
      <c r="P429" s="190" t="s">
        <v>8878</v>
      </c>
    </row>
    <row r="430" spans="1:16" ht="25.5" x14ac:dyDescent="0.2">
      <c r="A430" s="88" t="s">
        <v>3604</v>
      </c>
      <c r="B430" s="395" t="s">
        <v>9322</v>
      </c>
      <c r="C430" s="89" t="s">
        <v>3605</v>
      </c>
      <c r="D430" s="90" t="s">
        <v>4683</v>
      </c>
      <c r="E430" s="90"/>
      <c r="F430" s="90" t="s">
        <v>8365</v>
      </c>
      <c r="G430" s="82">
        <f t="shared" si="32"/>
        <v>817</v>
      </c>
      <c r="H430" s="120">
        <v>0</v>
      </c>
      <c r="I430" s="85">
        <f t="shared" si="33"/>
        <v>0</v>
      </c>
      <c r="J430" s="90">
        <v>1</v>
      </c>
      <c r="K430" s="90">
        <v>6</v>
      </c>
      <c r="L430" s="84">
        <v>1095</v>
      </c>
      <c r="M430" s="84"/>
      <c r="N430" s="105">
        <v>0</v>
      </c>
      <c r="O430" s="90">
        <v>0</v>
      </c>
      <c r="P430" s="190" t="s">
        <v>8878</v>
      </c>
    </row>
    <row r="431" spans="1:16" x14ac:dyDescent="0.2">
      <c r="A431" s="88" t="s">
        <v>3600</v>
      </c>
      <c r="B431" s="395" t="s">
        <v>9323</v>
      </c>
      <c r="C431" s="89" t="s">
        <v>3601</v>
      </c>
      <c r="D431" s="90" t="s">
        <v>4683</v>
      </c>
      <c r="E431" s="90"/>
      <c r="F431" s="90" t="s">
        <v>8395</v>
      </c>
      <c r="G431" s="82">
        <f t="shared" si="32"/>
        <v>452.2</v>
      </c>
      <c r="H431" s="120">
        <v>0</v>
      </c>
      <c r="I431" s="85">
        <f t="shared" si="33"/>
        <v>0</v>
      </c>
      <c r="J431" s="90">
        <v>2</v>
      </c>
      <c r="K431" s="90">
        <v>5</v>
      </c>
      <c r="L431" s="84">
        <v>605</v>
      </c>
      <c r="M431" s="84"/>
      <c r="N431" s="105">
        <v>0</v>
      </c>
      <c r="O431" s="90">
        <v>0</v>
      </c>
      <c r="P431" s="190" t="s">
        <v>8878</v>
      </c>
    </row>
    <row r="432" spans="1:16" x14ac:dyDescent="0.2">
      <c r="A432" s="88" t="s">
        <v>3608</v>
      </c>
      <c r="B432" s="395" t="s">
        <v>9324</v>
      </c>
      <c r="C432" s="89" t="s">
        <v>3609</v>
      </c>
      <c r="D432" s="90" t="s">
        <v>4683</v>
      </c>
      <c r="E432" s="90"/>
      <c r="F432" s="90" t="s">
        <v>8387</v>
      </c>
      <c r="G432" s="82">
        <f t="shared" si="32"/>
        <v>414.2</v>
      </c>
      <c r="H432" s="120">
        <v>0</v>
      </c>
      <c r="I432" s="85">
        <f t="shared" si="33"/>
        <v>0</v>
      </c>
      <c r="J432" s="90">
        <v>1</v>
      </c>
      <c r="K432" s="90">
        <v>6</v>
      </c>
      <c r="L432" s="84">
        <v>555</v>
      </c>
      <c r="M432" s="84"/>
      <c r="N432" s="105">
        <v>0</v>
      </c>
      <c r="O432" s="90">
        <v>0</v>
      </c>
      <c r="P432" s="190" t="s">
        <v>8878</v>
      </c>
    </row>
    <row r="433" spans="1:16" x14ac:dyDescent="0.2">
      <c r="A433" s="88" t="s">
        <v>3606</v>
      </c>
      <c r="B433" s="395" t="s">
        <v>9325</v>
      </c>
      <c r="C433" s="89" t="s">
        <v>3607</v>
      </c>
      <c r="D433" s="90" t="s">
        <v>4683</v>
      </c>
      <c r="E433" s="90"/>
      <c r="F433" s="90" t="s">
        <v>8387</v>
      </c>
      <c r="G433" s="82">
        <f t="shared" si="32"/>
        <v>414.2</v>
      </c>
      <c r="H433" s="120">
        <v>0</v>
      </c>
      <c r="I433" s="85">
        <f t="shared" si="33"/>
        <v>0</v>
      </c>
      <c r="J433" s="90">
        <v>1</v>
      </c>
      <c r="K433" s="90">
        <v>6</v>
      </c>
      <c r="L433" s="84">
        <v>555</v>
      </c>
      <c r="M433" s="84"/>
      <c r="N433" s="105">
        <v>0</v>
      </c>
      <c r="O433" s="90">
        <v>0</v>
      </c>
      <c r="P433" s="190" t="s">
        <v>8878</v>
      </c>
    </row>
    <row r="434" spans="1:16" x14ac:dyDescent="0.2">
      <c r="A434" s="88" t="s">
        <v>3610</v>
      </c>
      <c r="B434" s="395" t="s">
        <v>9326</v>
      </c>
      <c r="C434" s="89" t="s">
        <v>4629</v>
      </c>
      <c r="D434" s="90" t="s">
        <v>4683</v>
      </c>
      <c r="E434" s="90"/>
      <c r="F434" s="90" t="s">
        <v>8387</v>
      </c>
      <c r="G434" s="82">
        <f t="shared" si="32"/>
        <v>414.2</v>
      </c>
      <c r="H434" s="120">
        <v>0</v>
      </c>
      <c r="I434" s="85">
        <f t="shared" si="33"/>
        <v>0</v>
      </c>
      <c r="J434" s="90">
        <v>1</v>
      </c>
      <c r="K434" s="90">
        <v>6</v>
      </c>
      <c r="L434" s="84">
        <v>555</v>
      </c>
      <c r="M434" s="84"/>
      <c r="N434" s="105">
        <v>0</v>
      </c>
      <c r="O434" s="90">
        <v>0</v>
      </c>
      <c r="P434" s="190" t="s">
        <v>8878</v>
      </c>
    </row>
    <row r="435" spans="1:16" x14ac:dyDescent="0.2">
      <c r="A435" s="108" t="s">
        <v>4630</v>
      </c>
      <c r="B435" s="395" t="s">
        <v>9327</v>
      </c>
      <c r="C435" s="109" t="s">
        <v>4631</v>
      </c>
      <c r="D435" s="110" t="s">
        <v>4683</v>
      </c>
      <c r="E435" s="110"/>
      <c r="F435" s="110" t="s">
        <v>8385</v>
      </c>
      <c r="G435" s="82">
        <f t="shared" si="32"/>
        <v>497.8</v>
      </c>
      <c r="H435" s="120">
        <v>0</v>
      </c>
      <c r="I435" s="85">
        <f t="shared" si="33"/>
        <v>0</v>
      </c>
      <c r="J435" s="110">
        <v>1</v>
      </c>
      <c r="K435" s="110">
        <v>6</v>
      </c>
      <c r="L435" s="84">
        <v>666</v>
      </c>
      <c r="M435" s="217"/>
      <c r="N435" s="121">
        <v>0</v>
      </c>
      <c r="O435" s="110">
        <v>0</v>
      </c>
      <c r="P435" s="190" t="s">
        <v>8878</v>
      </c>
    </row>
    <row r="436" spans="1:16" x14ac:dyDescent="0.2">
      <c r="A436" s="95">
        <v>30211000</v>
      </c>
      <c r="B436" s="111"/>
      <c r="C436" s="404" t="s">
        <v>4441</v>
      </c>
      <c r="D436" s="393"/>
      <c r="E436" s="393"/>
      <c r="F436" s="393"/>
      <c r="G436" s="393"/>
      <c r="H436" s="394"/>
      <c r="I436" s="394"/>
      <c r="J436" s="393"/>
      <c r="K436" s="393"/>
      <c r="L436" s="393"/>
      <c r="M436" s="112"/>
      <c r="N436" s="113"/>
      <c r="O436" s="112"/>
      <c r="P436" s="197"/>
    </row>
    <row r="437" spans="1:16" x14ac:dyDescent="0.2">
      <c r="A437" s="96" t="s">
        <v>4636</v>
      </c>
      <c r="B437" s="395" t="s">
        <v>9328</v>
      </c>
      <c r="C437" s="97" t="s">
        <v>4637</v>
      </c>
      <c r="D437" s="114" t="s">
        <v>4683</v>
      </c>
      <c r="E437" s="114"/>
      <c r="F437" s="114" t="s">
        <v>8379</v>
      </c>
      <c r="G437" s="82">
        <f>VLOOKUP(IF(LEN(F437)=2,CONCATENATE(0,F437),F437),custo,2,TRUE)*IF(D437="",1,D437) - IF(VLOOKUP(A437,deflator,2,TRUE)=1,0,VLOOKUP(IF(LEN(F437)=2,CONCATENATE(0,F437),F437),custo,2,TRUE)*IF(D437="",1,D437) *VLOOKUP(A437,deflator,2,TRUE))</f>
        <v>114</v>
      </c>
      <c r="H437" s="120">
        <v>0</v>
      </c>
      <c r="I437" s="85">
        <f>ROUND(IF(H437="","",VLOOKUP(A437,tab_proc,5,TRUE))*H437,3)</f>
        <v>0</v>
      </c>
      <c r="J437" s="114">
        <v>1</v>
      </c>
      <c r="K437" s="114">
        <v>1</v>
      </c>
      <c r="L437" s="84">
        <v>153</v>
      </c>
      <c r="M437" s="218"/>
      <c r="N437" s="120">
        <v>0</v>
      </c>
      <c r="O437" s="114">
        <v>0</v>
      </c>
      <c r="P437" s="190" t="s">
        <v>8878</v>
      </c>
    </row>
    <row r="438" spans="1:16" x14ac:dyDescent="0.2">
      <c r="A438" s="88" t="s">
        <v>4640</v>
      </c>
      <c r="B438" s="395" t="s">
        <v>9329</v>
      </c>
      <c r="C438" s="89" t="s">
        <v>4641</v>
      </c>
      <c r="D438" s="90" t="s">
        <v>4683</v>
      </c>
      <c r="E438" s="90"/>
      <c r="F438" s="90" t="s">
        <v>8395</v>
      </c>
      <c r="G438" s="82">
        <f>VLOOKUP(IF(LEN(F438)=2,CONCATENATE(0,F438),F438),custo,2,TRUE)*IF(D438="",1,D438) - IF(VLOOKUP(A438,deflator,2,TRUE)=1,0,VLOOKUP(IF(LEN(F438)=2,CONCATENATE(0,F438),F438),custo,2,TRUE)*IF(D438="",1,D438) *VLOOKUP(A438,deflator,2,TRUE))</f>
        <v>452.2</v>
      </c>
      <c r="H438" s="120">
        <v>0</v>
      </c>
      <c r="I438" s="85">
        <f>ROUND(IF(H438="","",VLOOKUP(A438,tab_proc,5,TRUE))*H438,3)</f>
        <v>0</v>
      </c>
      <c r="J438" s="90">
        <v>2</v>
      </c>
      <c r="K438" s="90">
        <v>4</v>
      </c>
      <c r="L438" s="84">
        <v>605</v>
      </c>
      <c r="M438" s="84"/>
      <c r="N438" s="105">
        <v>0</v>
      </c>
      <c r="O438" s="90">
        <v>0</v>
      </c>
      <c r="P438" s="190" t="s">
        <v>8878</v>
      </c>
    </row>
    <row r="439" spans="1:16" x14ac:dyDescent="0.2">
      <c r="A439" s="88" t="s">
        <v>4642</v>
      </c>
      <c r="B439" s="395" t="s">
        <v>9330</v>
      </c>
      <c r="C439" s="89" t="s">
        <v>4643</v>
      </c>
      <c r="D439" s="90" t="s">
        <v>4683</v>
      </c>
      <c r="E439" s="90"/>
      <c r="F439" s="90" t="s">
        <v>8357</v>
      </c>
      <c r="G439" s="82">
        <f>VLOOKUP(IF(LEN(F439)=2,CONCATENATE(0,F439),F439),custo,2,TRUE)*IF(D439="",1,D439) - IF(VLOOKUP(A439,deflator,2,TRUE)=1,0,VLOOKUP(IF(LEN(F439)=2,CONCATENATE(0,F439),F439),custo,2,TRUE)*IF(D439="",1,D439) *VLOOKUP(A439,deflator,2,TRUE))</f>
        <v>532</v>
      </c>
      <c r="H439" s="120">
        <v>0</v>
      </c>
      <c r="I439" s="85">
        <f>ROUND(IF(H439="","",VLOOKUP(A439,tab_proc,5,TRUE))*H439,3)</f>
        <v>0</v>
      </c>
      <c r="J439" s="90">
        <v>2</v>
      </c>
      <c r="K439" s="90">
        <v>5</v>
      </c>
      <c r="L439" s="84">
        <v>715</v>
      </c>
      <c r="M439" s="84"/>
      <c r="N439" s="105">
        <v>0</v>
      </c>
      <c r="O439" s="90">
        <v>0</v>
      </c>
      <c r="P439" s="190" t="s">
        <v>8878</v>
      </c>
    </row>
    <row r="440" spans="1:16" x14ac:dyDescent="0.2">
      <c r="A440" s="108" t="s">
        <v>4638</v>
      </c>
      <c r="B440" s="395" t="s">
        <v>9331</v>
      </c>
      <c r="C440" s="109" t="s">
        <v>4639</v>
      </c>
      <c r="D440" s="110" t="s">
        <v>4683</v>
      </c>
      <c r="E440" s="110"/>
      <c r="F440" s="110" t="s">
        <v>8395</v>
      </c>
      <c r="G440" s="82">
        <f>VLOOKUP(IF(LEN(F440)=2,CONCATENATE(0,F440),F440),custo,2,TRUE)*IF(D440="",1,D440) - IF(VLOOKUP(A440,deflator,2,TRUE)=1,0,VLOOKUP(IF(LEN(F440)=2,CONCATENATE(0,F440),F440),custo,2,TRUE)*IF(D440="",1,D440) *VLOOKUP(A440,deflator,2,TRUE))</f>
        <v>452.2</v>
      </c>
      <c r="H440" s="120">
        <v>0</v>
      </c>
      <c r="I440" s="85">
        <f>ROUND(IF(H440="","",VLOOKUP(A440,tab_proc,5,TRUE))*H440,3)</f>
        <v>0</v>
      </c>
      <c r="J440" s="110">
        <v>3</v>
      </c>
      <c r="K440" s="110">
        <v>5</v>
      </c>
      <c r="L440" s="84">
        <v>605</v>
      </c>
      <c r="M440" s="217"/>
      <c r="N440" s="121">
        <v>0</v>
      </c>
      <c r="O440" s="110">
        <v>0</v>
      </c>
      <c r="P440" s="190" t="s">
        <v>8878</v>
      </c>
    </row>
    <row r="441" spans="1:16" x14ac:dyDescent="0.2">
      <c r="A441" s="95">
        <v>30212006</v>
      </c>
      <c r="B441" s="111"/>
      <c r="C441" s="404" t="s">
        <v>4442</v>
      </c>
      <c r="D441" s="393"/>
      <c r="E441" s="393"/>
      <c r="F441" s="393"/>
      <c r="G441" s="393"/>
      <c r="H441" s="394"/>
      <c r="I441" s="394"/>
      <c r="J441" s="393"/>
      <c r="K441" s="393"/>
      <c r="L441" s="393"/>
      <c r="M441" s="112"/>
      <c r="N441" s="113"/>
      <c r="O441" s="112"/>
      <c r="P441" s="197"/>
    </row>
    <row r="442" spans="1:16" x14ac:dyDescent="0.2">
      <c r="A442" s="96" t="s">
        <v>4644</v>
      </c>
      <c r="B442" s="395" t="s">
        <v>9332</v>
      </c>
      <c r="C442" s="97" t="s">
        <v>4645</v>
      </c>
      <c r="D442" s="114" t="s">
        <v>4683</v>
      </c>
      <c r="E442" s="114"/>
      <c r="F442" s="114" t="s">
        <v>8382</v>
      </c>
      <c r="G442" s="82">
        <f t="shared" ref="G442:G460" si="34">VLOOKUP(IF(LEN(F442)=2,CONCATENATE(0,F442),F442),custo,2,TRUE)*IF(D442="",1,D442) - IF(VLOOKUP(A442,deflator,2,TRUE)=1,0,VLOOKUP(IF(LEN(F442)=2,CONCATENATE(0,F442),F442),custo,2,TRUE)*IF(D442="",1,D442) *VLOOKUP(A442,deflator,2,TRUE))</f>
        <v>323</v>
      </c>
      <c r="H442" s="120">
        <v>0</v>
      </c>
      <c r="I442" s="85">
        <f t="shared" ref="I442:I460" si="35">ROUND(IF(H442="","",VLOOKUP(A442,tab_proc,5,TRUE))*H442,3)</f>
        <v>0</v>
      </c>
      <c r="J442" s="114">
        <v>2</v>
      </c>
      <c r="K442" s="114">
        <v>4</v>
      </c>
      <c r="L442" s="84">
        <v>433</v>
      </c>
      <c r="M442" s="218"/>
      <c r="N442" s="120">
        <v>0</v>
      </c>
      <c r="O442" s="114">
        <v>0</v>
      </c>
      <c r="P442" s="190" t="s">
        <v>8878</v>
      </c>
    </row>
    <row r="443" spans="1:16" x14ac:dyDescent="0.2">
      <c r="A443" s="88" t="s">
        <v>4646</v>
      </c>
      <c r="B443" s="395" t="s">
        <v>9333</v>
      </c>
      <c r="C443" s="89" t="s">
        <v>4647</v>
      </c>
      <c r="D443" s="90" t="s">
        <v>4683</v>
      </c>
      <c r="E443" s="90"/>
      <c r="F443" s="90" t="s">
        <v>8376</v>
      </c>
      <c r="G443" s="82">
        <f t="shared" si="34"/>
        <v>190</v>
      </c>
      <c r="H443" s="120">
        <v>0</v>
      </c>
      <c r="I443" s="85">
        <f t="shared" si="35"/>
        <v>0</v>
      </c>
      <c r="J443" s="90">
        <v>1</v>
      </c>
      <c r="K443" s="90">
        <v>2</v>
      </c>
      <c r="L443" s="84">
        <v>255</v>
      </c>
      <c r="M443" s="84"/>
      <c r="N443" s="105">
        <v>0</v>
      </c>
      <c r="O443" s="90">
        <v>0</v>
      </c>
      <c r="P443" s="190" t="s">
        <v>8878</v>
      </c>
    </row>
    <row r="444" spans="1:16" x14ac:dyDescent="0.2">
      <c r="A444" s="88" t="s">
        <v>4648</v>
      </c>
      <c r="B444" s="395" t="s">
        <v>9334</v>
      </c>
      <c r="C444" s="89" t="s">
        <v>4649</v>
      </c>
      <c r="D444" s="90" t="s">
        <v>4683</v>
      </c>
      <c r="E444" s="90"/>
      <c r="F444" s="90" t="s">
        <v>8387</v>
      </c>
      <c r="G444" s="82">
        <f t="shared" si="34"/>
        <v>414.2</v>
      </c>
      <c r="H444" s="120">
        <v>0</v>
      </c>
      <c r="I444" s="85">
        <f t="shared" si="35"/>
        <v>0</v>
      </c>
      <c r="J444" s="90">
        <v>2</v>
      </c>
      <c r="K444" s="90">
        <v>4</v>
      </c>
      <c r="L444" s="84">
        <v>555</v>
      </c>
      <c r="M444" s="84"/>
      <c r="N444" s="105">
        <v>0</v>
      </c>
      <c r="O444" s="90">
        <v>0</v>
      </c>
      <c r="P444" s="190" t="s">
        <v>8878</v>
      </c>
    </row>
    <row r="445" spans="1:16" x14ac:dyDescent="0.2">
      <c r="A445" s="88" t="s">
        <v>4650</v>
      </c>
      <c r="B445" s="395" t="s">
        <v>9335</v>
      </c>
      <c r="C445" s="89" t="s">
        <v>4651</v>
      </c>
      <c r="D445" s="90" t="s">
        <v>4683</v>
      </c>
      <c r="E445" s="90"/>
      <c r="F445" s="90" t="s">
        <v>8385</v>
      </c>
      <c r="G445" s="82">
        <f t="shared" si="34"/>
        <v>497.8</v>
      </c>
      <c r="H445" s="120">
        <v>0</v>
      </c>
      <c r="I445" s="85">
        <f t="shared" si="35"/>
        <v>0</v>
      </c>
      <c r="J445" s="90">
        <v>2</v>
      </c>
      <c r="K445" s="90">
        <v>5</v>
      </c>
      <c r="L445" s="84">
        <v>666</v>
      </c>
      <c r="M445" s="84"/>
      <c r="N445" s="105">
        <v>0</v>
      </c>
      <c r="O445" s="90">
        <v>0</v>
      </c>
      <c r="P445" s="190" t="s">
        <v>8878</v>
      </c>
    </row>
    <row r="446" spans="1:16" x14ac:dyDescent="0.2">
      <c r="A446" s="88" t="s">
        <v>4652</v>
      </c>
      <c r="B446" s="395" t="s">
        <v>9336</v>
      </c>
      <c r="C446" s="89" t="s">
        <v>4653</v>
      </c>
      <c r="D446" s="90" t="s">
        <v>4683</v>
      </c>
      <c r="E446" s="90"/>
      <c r="F446" s="90" t="s">
        <v>8382</v>
      </c>
      <c r="G446" s="82">
        <f t="shared" si="34"/>
        <v>323</v>
      </c>
      <c r="H446" s="120">
        <v>0</v>
      </c>
      <c r="I446" s="85">
        <f t="shared" si="35"/>
        <v>0</v>
      </c>
      <c r="J446" s="90">
        <v>2</v>
      </c>
      <c r="K446" s="90">
        <v>3</v>
      </c>
      <c r="L446" s="84">
        <v>433</v>
      </c>
      <c r="M446" s="84"/>
      <c r="N446" s="105">
        <v>0</v>
      </c>
      <c r="O446" s="90">
        <v>0</v>
      </c>
      <c r="P446" s="190" t="s">
        <v>8878</v>
      </c>
    </row>
    <row r="447" spans="1:16" x14ac:dyDescent="0.2">
      <c r="A447" s="88" t="s">
        <v>4654</v>
      </c>
      <c r="B447" s="395" t="s">
        <v>9337</v>
      </c>
      <c r="C447" s="89" t="s">
        <v>4655</v>
      </c>
      <c r="D447" s="90" t="s">
        <v>4683</v>
      </c>
      <c r="E447" s="90"/>
      <c r="F447" s="90" t="s">
        <v>8382</v>
      </c>
      <c r="G447" s="82">
        <f t="shared" si="34"/>
        <v>323</v>
      </c>
      <c r="H447" s="120">
        <v>0</v>
      </c>
      <c r="I447" s="85">
        <f t="shared" si="35"/>
        <v>0</v>
      </c>
      <c r="J447" s="90">
        <v>1</v>
      </c>
      <c r="K447" s="90">
        <v>3</v>
      </c>
      <c r="L447" s="84">
        <v>433</v>
      </c>
      <c r="M447" s="84"/>
      <c r="N447" s="105">
        <v>0</v>
      </c>
      <c r="O447" s="90">
        <v>0</v>
      </c>
      <c r="P447" s="190" t="s">
        <v>8878</v>
      </c>
    </row>
    <row r="448" spans="1:16" x14ac:dyDescent="0.2">
      <c r="A448" s="88" t="s">
        <v>4656</v>
      </c>
      <c r="B448" s="395" t="s">
        <v>9338</v>
      </c>
      <c r="C448" s="89" t="s">
        <v>4657</v>
      </c>
      <c r="D448" s="90" t="s">
        <v>4683</v>
      </c>
      <c r="E448" s="90"/>
      <c r="F448" s="90" t="s">
        <v>8382</v>
      </c>
      <c r="G448" s="82">
        <f t="shared" si="34"/>
        <v>323</v>
      </c>
      <c r="H448" s="120">
        <v>0</v>
      </c>
      <c r="I448" s="85">
        <f t="shared" si="35"/>
        <v>0</v>
      </c>
      <c r="J448" s="90">
        <v>1</v>
      </c>
      <c r="K448" s="90">
        <v>3</v>
      </c>
      <c r="L448" s="84">
        <v>433</v>
      </c>
      <c r="M448" s="84"/>
      <c r="N448" s="105">
        <v>0</v>
      </c>
      <c r="O448" s="90">
        <v>0</v>
      </c>
      <c r="P448" s="190" t="s">
        <v>8878</v>
      </c>
    </row>
    <row r="449" spans="1:16" x14ac:dyDescent="0.2">
      <c r="A449" s="88" t="s">
        <v>4658</v>
      </c>
      <c r="B449" s="395" t="s">
        <v>9339</v>
      </c>
      <c r="C449" s="89" t="s">
        <v>4659</v>
      </c>
      <c r="D449" s="90" t="s">
        <v>4683</v>
      </c>
      <c r="E449" s="90"/>
      <c r="F449" s="90" t="s">
        <v>8393</v>
      </c>
      <c r="G449" s="82">
        <f t="shared" si="34"/>
        <v>266</v>
      </c>
      <c r="H449" s="120">
        <v>0</v>
      </c>
      <c r="I449" s="85">
        <f t="shared" si="35"/>
        <v>0</v>
      </c>
      <c r="J449" s="90">
        <v>2</v>
      </c>
      <c r="K449" s="90">
        <v>3</v>
      </c>
      <c r="L449" s="84">
        <v>366</v>
      </c>
      <c r="M449" s="84"/>
      <c r="N449" s="105">
        <v>0</v>
      </c>
      <c r="O449" s="90">
        <v>0</v>
      </c>
      <c r="P449" s="190" t="s">
        <v>8878</v>
      </c>
    </row>
    <row r="450" spans="1:16" x14ac:dyDescent="0.2">
      <c r="A450" s="88" t="s">
        <v>4660</v>
      </c>
      <c r="B450" s="395" t="s">
        <v>9340</v>
      </c>
      <c r="C450" s="89" t="s">
        <v>6469</v>
      </c>
      <c r="D450" s="90" t="s">
        <v>4683</v>
      </c>
      <c r="E450" s="90"/>
      <c r="F450" s="90" t="s">
        <v>8376</v>
      </c>
      <c r="G450" s="82">
        <f t="shared" si="34"/>
        <v>190</v>
      </c>
      <c r="H450" s="120">
        <v>0</v>
      </c>
      <c r="I450" s="85">
        <f t="shared" si="35"/>
        <v>0</v>
      </c>
      <c r="J450" s="90">
        <v>1</v>
      </c>
      <c r="K450" s="90">
        <v>2</v>
      </c>
      <c r="L450" s="84">
        <v>255</v>
      </c>
      <c r="M450" s="84"/>
      <c r="N450" s="105">
        <v>0</v>
      </c>
      <c r="O450" s="90">
        <v>0</v>
      </c>
      <c r="P450" s="190" t="s">
        <v>8878</v>
      </c>
    </row>
    <row r="451" spans="1:16" x14ac:dyDescent="0.2">
      <c r="A451" s="88" t="s">
        <v>6470</v>
      </c>
      <c r="B451" s="395" t="s">
        <v>9341</v>
      </c>
      <c r="C451" s="89" t="s">
        <v>6471</v>
      </c>
      <c r="D451" s="90" t="s">
        <v>4683</v>
      </c>
      <c r="E451" s="90"/>
      <c r="F451" s="90" t="s">
        <v>8371</v>
      </c>
      <c r="G451" s="82">
        <f t="shared" si="34"/>
        <v>83.6</v>
      </c>
      <c r="H451" s="120">
        <v>0</v>
      </c>
      <c r="I451" s="85">
        <f t="shared" si="35"/>
        <v>0</v>
      </c>
      <c r="J451" s="90">
        <v>1</v>
      </c>
      <c r="K451" s="90">
        <v>1</v>
      </c>
      <c r="L451" s="84">
        <v>112</v>
      </c>
      <c r="M451" s="84"/>
      <c r="N451" s="105">
        <v>0</v>
      </c>
      <c r="O451" s="90">
        <v>0</v>
      </c>
      <c r="P451" s="190" t="s">
        <v>8878</v>
      </c>
    </row>
    <row r="452" spans="1:16" x14ac:dyDescent="0.2">
      <c r="A452" s="88" t="s">
        <v>6472</v>
      </c>
      <c r="B452" s="395" t="s">
        <v>9342</v>
      </c>
      <c r="C452" s="89" t="s">
        <v>6473</v>
      </c>
      <c r="D452" s="90" t="s">
        <v>4683</v>
      </c>
      <c r="E452" s="90"/>
      <c r="F452" s="90" t="s">
        <v>8361</v>
      </c>
      <c r="G452" s="82">
        <f t="shared" si="34"/>
        <v>680.2</v>
      </c>
      <c r="H452" s="120">
        <v>0</v>
      </c>
      <c r="I452" s="85">
        <f t="shared" si="35"/>
        <v>0</v>
      </c>
      <c r="J452" s="90">
        <v>1</v>
      </c>
      <c r="K452" s="90">
        <v>5</v>
      </c>
      <c r="L452" s="84">
        <v>910</v>
      </c>
      <c r="M452" s="84"/>
      <c r="N452" s="105">
        <v>0</v>
      </c>
      <c r="O452" s="90">
        <v>0</v>
      </c>
      <c r="P452" s="190" t="s">
        <v>8878</v>
      </c>
    </row>
    <row r="453" spans="1:16" x14ac:dyDescent="0.2">
      <c r="A453" s="88" t="s">
        <v>6474</v>
      </c>
      <c r="B453" s="395" t="s">
        <v>9343</v>
      </c>
      <c r="C453" s="89" t="s">
        <v>6475</v>
      </c>
      <c r="D453" s="90" t="s">
        <v>4683</v>
      </c>
      <c r="E453" s="90"/>
      <c r="F453" s="90" t="s">
        <v>8381</v>
      </c>
      <c r="G453" s="82">
        <f t="shared" si="34"/>
        <v>39.9</v>
      </c>
      <c r="H453" s="120">
        <v>0</v>
      </c>
      <c r="I453" s="85">
        <f t="shared" si="35"/>
        <v>0</v>
      </c>
      <c r="J453" s="90">
        <v>0</v>
      </c>
      <c r="K453" s="90" t="s">
        <v>4684</v>
      </c>
      <c r="L453" s="84">
        <v>54</v>
      </c>
      <c r="M453" s="84"/>
      <c r="N453" s="105">
        <v>0</v>
      </c>
      <c r="O453" s="90">
        <v>0</v>
      </c>
      <c r="P453" s="190" t="s">
        <v>8878</v>
      </c>
    </row>
    <row r="454" spans="1:16" x14ac:dyDescent="0.2">
      <c r="A454" s="88" t="s">
        <v>6476</v>
      </c>
      <c r="B454" s="395" t="s">
        <v>9344</v>
      </c>
      <c r="C454" s="89" t="s">
        <v>6477</v>
      </c>
      <c r="D454" s="90" t="s">
        <v>4683</v>
      </c>
      <c r="E454" s="90"/>
      <c r="F454" s="90" t="s">
        <v>8385</v>
      </c>
      <c r="G454" s="82">
        <f t="shared" si="34"/>
        <v>497.8</v>
      </c>
      <c r="H454" s="120">
        <v>0</v>
      </c>
      <c r="I454" s="85">
        <f t="shared" si="35"/>
        <v>0</v>
      </c>
      <c r="J454" s="90">
        <v>1</v>
      </c>
      <c r="K454" s="90">
        <v>5</v>
      </c>
      <c r="L454" s="84">
        <v>666</v>
      </c>
      <c r="M454" s="84"/>
      <c r="N454" s="105">
        <v>0</v>
      </c>
      <c r="O454" s="90">
        <v>0</v>
      </c>
      <c r="P454" s="190" t="s">
        <v>8878</v>
      </c>
    </row>
    <row r="455" spans="1:16" x14ac:dyDescent="0.2">
      <c r="A455" s="88" t="s">
        <v>6478</v>
      </c>
      <c r="B455" s="395" t="s">
        <v>9345</v>
      </c>
      <c r="C455" s="89" t="s">
        <v>6479</v>
      </c>
      <c r="D455" s="90" t="s">
        <v>4683</v>
      </c>
      <c r="E455" s="90"/>
      <c r="F455" s="90" t="s">
        <v>8364</v>
      </c>
      <c r="G455" s="82">
        <f t="shared" si="34"/>
        <v>642.20000000000005</v>
      </c>
      <c r="H455" s="120">
        <v>0</v>
      </c>
      <c r="I455" s="85">
        <f t="shared" si="35"/>
        <v>0</v>
      </c>
      <c r="J455" s="90">
        <v>2</v>
      </c>
      <c r="K455" s="90">
        <v>5</v>
      </c>
      <c r="L455" s="84">
        <v>860</v>
      </c>
      <c r="M455" s="84"/>
      <c r="N455" s="105">
        <v>0</v>
      </c>
      <c r="O455" s="90">
        <v>0</v>
      </c>
      <c r="P455" s="190" t="s">
        <v>8878</v>
      </c>
    </row>
    <row r="456" spans="1:16" x14ac:dyDescent="0.2">
      <c r="A456" s="88" t="s">
        <v>6480</v>
      </c>
      <c r="B456" s="395" t="s">
        <v>9346</v>
      </c>
      <c r="C456" s="89" t="s">
        <v>6481</v>
      </c>
      <c r="D456" s="90" t="s">
        <v>4683</v>
      </c>
      <c r="E456" s="90"/>
      <c r="F456" s="90" t="s">
        <v>8387</v>
      </c>
      <c r="G456" s="82">
        <f t="shared" si="34"/>
        <v>414.2</v>
      </c>
      <c r="H456" s="120">
        <v>0</v>
      </c>
      <c r="I456" s="85">
        <f t="shared" si="35"/>
        <v>0</v>
      </c>
      <c r="J456" s="90">
        <v>2</v>
      </c>
      <c r="K456" s="90">
        <v>5</v>
      </c>
      <c r="L456" s="84">
        <v>555</v>
      </c>
      <c r="M456" s="84"/>
      <c r="N456" s="105">
        <v>0</v>
      </c>
      <c r="O456" s="90">
        <v>0</v>
      </c>
      <c r="P456" s="190" t="s">
        <v>8878</v>
      </c>
    </row>
    <row r="457" spans="1:16" x14ac:dyDescent="0.2">
      <c r="A457" s="88" t="s">
        <v>6482</v>
      </c>
      <c r="B457" s="395" t="s">
        <v>9347</v>
      </c>
      <c r="C457" s="89" t="s">
        <v>6483</v>
      </c>
      <c r="D457" s="90" t="s">
        <v>4683</v>
      </c>
      <c r="E457" s="90"/>
      <c r="F457" s="90" t="s">
        <v>8395</v>
      </c>
      <c r="G457" s="82">
        <f t="shared" si="34"/>
        <v>452.2</v>
      </c>
      <c r="H457" s="120">
        <v>0</v>
      </c>
      <c r="I457" s="85">
        <f t="shared" si="35"/>
        <v>0</v>
      </c>
      <c r="J457" s="90">
        <v>1</v>
      </c>
      <c r="K457" s="90">
        <v>5</v>
      </c>
      <c r="L457" s="84">
        <v>605</v>
      </c>
      <c r="M457" s="84"/>
      <c r="N457" s="105">
        <v>0</v>
      </c>
      <c r="O457" s="90">
        <v>0</v>
      </c>
      <c r="P457" s="190" t="s">
        <v>8878</v>
      </c>
    </row>
    <row r="458" spans="1:16" x14ac:dyDescent="0.2">
      <c r="A458" s="88" t="s">
        <v>6484</v>
      </c>
      <c r="B458" s="395" t="s">
        <v>9348</v>
      </c>
      <c r="C458" s="89" t="s">
        <v>6485</v>
      </c>
      <c r="D458" s="90" t="s">
        <v>4683</v>
      </c>
      <c r="E458" s="90"/>
      <c r="F458" s="90" t="s">
        <v>8387</v>
      </c>
      <c r="G458" s="82">
        <f t="shared" si="34"/>
        <v>414.2</v>
      </c>
      <c r="H458" s="120">
        <v>0</v>
      </c>
      <c r="I458" s="85">
        <f t="shared" si="35"/>
        <v>0</v>
      </c>
      <c r="J458" s="90">
        <v>1</v>
      </c>
      <c r="K458" s="90">
        <v>4</v>
      </c>
      <c r="L458" s="84">
        <v>555</v>
      </c>
      <c r="M458" s="84"/>
      <c r="N458" s="105">
        <v>0</v>
      </c>
      <c r="O458" s="90">
        <v>0</v>
      </c>
      <c r="P458" s="190" t="s">
        <v>8878</v>
      </c>
    </row>
    <row r="459" spans="1:16" x14ac:dyDescent="0.2">
      <c r="A459" s="88" t="s">
        <v>6486</v>
      </c>
      <c r="B459" s="395" t="s">
        <v>9349</v>
      </c>
      <c r="C459" s="89" t="s">
        <v>6487</v>
      </c>
      <c r="D459" s="90" t="s">
        <v>4683</v>
      </c>
      <c r="E459" s="90"/>
      <c r="F459" s="90" t="s">
        <v>8382</v>
      </c>
      <c r="G459" s="82">
        <f t="shared" si="34"/>
        <v>323</v>
      </c>
      <c r="H459" s="120">
        <v>0</v>
      </c>
      <c r="I459" s="85">
        <f t="shared" si="35"/>
        <v>0</v>
      </c>
      <c r="J459" s="90">
        <v>2</v>
      </c>
      <c r="K459" s="90">
        <v>4</v>
      </c>
      <c r="L459" s="84">
        <v>433</v>
      </c>
      <c r="M459" s="84"/>
      <c r="N459" s="105">
        <v>0</v>
      </c>
      <c r="O459" s="90">
        <v>0</v>
      </c>
      <c r="P459" s="190" t="s">
        <v>8878</v>
      </c>
    </row>
    <row r="460" spans="1:16" x14ac:dyDescent="0.2">
      <c r="A460" s="108" t="s">
        <v>6488</v>
      </c>
      <c r="B460" s="395" t="s">
        <v>9350</v>
      </c>
      <c r="C460" s="109" t="s">
        <v>6489</v>
      </c>
      <c r="D460" s="110" t="s">
        <v>4683</v>
      </c>
      <c r="E460" s="110"/>
      <c r="F460" s="110" t="s">
        <v>8383</v>
      </c>
      <c r="G460" s="82">
        <f t="shared" si="34"/>
        <v>163.4</v>
      </c>
      <c r="H460" s="120">
        <v>0</v>
      </c>
      <c r="I460" s="85">
        <f t="shared" si="35"/>
        <v>0</v>
      </c>
      <c r="J460" s="110">
        <v>1</v>
      </c>
      <c r="K460" s="110">
        <v>3</v>
      </c>
      <c r="L460" s="84">
        <v>220</v>
      </c>
      <c r="M460" s="217"/>
      <c r="N460" s="121">
        <v>0</v>
      </c>
      <c r="O460" s="110">
        <v>0</v>
      </c>
      <c r="P460" s="190" t="s">
        <v>8878</v>
      </c>
    </row>
    <row r="461" spans="1:16" x14ac:dyDescent="0.2">
      <c r="A461" s="95">
        <v>30213002</v>
      </c>
      <c r="B461" s="111"/>
      <c r="C461" s="404" t="s">
        <v>4443</v>
      </c>
      <c r="D461" s="393"/>
      <c r="E461" s="393"/>
      <c r="F461" s="393"/>
      <c r="G461" s="393"/>
      <c r="H461" s="394"/>
      <c r="I461" s="394"/>
      <c r="J461" s="393"/>
      <c r="K461" s="393"/>
      <c r="L461" s="393"/>
      <c r="M461" s="112"/>
      <c r="N461" s="113"/>
      <c r="O461" s="112"/>
      <c r="P461" s="197"/>
    </row>
    <row r="462" spans="1:16" x14ac:dyDescent="0.2">
      <c r="A462" s="96" t="s">
        <v>6490</v>
      </c>
      <c r="B462" s="395" t="s">
        <v>9351</v>
      </c>
      <c r="C462" s="97" t="s">
        <v>6491</v>
      </c>
      <c r="D462" s="114" t="s">
        <v>4683</v>
      </c>
      <c r="E462" s="114"/>
      <c r="F462" s="114" t="s">
        <v>8372</v>
      </c>
      <c r="G462" s="82">
        <f>VLOOKUP(IF(LEN(F462)=2,CONCATENATE(0,F462),F462),custo,2,TRUE)*IF(D462="",1,D462) - IF(VLOOKUP(A462,deflator,2,TRUE)=1,0,VLOOKUP(IF(LEN(F462)=2,CONCATENATE(0,F462),F462),custo,2,TRUE)*IF(D462="",1,D462) *VLOOKUP(A462,deflator,2,TRUE))</f>
        <v>65.55</v>
      </c>
      <c r="H462" s="120">
        <v>0</v>
      </c>
      <c r="I462" s="85">
        <f>ROUND(IF(H462="","",VLOOKUP(A462,tab_proc,5,TRUE))*H462,3)</f>
        <v>0</v>
      </c>
      <c r="J462" s="114">
        <v>0</v>
      </c>
      <c r="K462" s="114" t="s">
        <v>4684</v>
      </c>
      <c r="L462" s="84">
        <v>88</v>
      </c>
      <c r="M462" s="218"/>
      <c r="N462" s="120">
        <v>0</v>
      </c>
      <c r="O462" s="114">
        <v>0</v>
      </c>
      <c r="P462" s="190" t="s">
        <v>8878</v>
      </c>
    </row>
    <row r="463" spans="1:16" x14ac:dyDescent="0.2">
      <c r="A463" s="88" t="s">
        <v>6492</v>
      </c>
      <c r="B463" s="395" t="s">
        <v>9352</v>
      </c>
      <c r="C463" s="89" t="s">
        <v>6493</v>
      </c>
      <c r="D463" s="90" t="s">
        <v>4683</v>
      </c>
      <c r="E463" s="90"/>
      <c r="F463" s="90" t="s">
        <v>8360</v>
      </c>
      <c r="G463" s="82">
        <f>VLOOKUP(IF(LEN(F463)=2,CONCATENATE(0,F463),F463),custo,2,TRUE)*IF(D463="",1,D463) - IF(VLOOKUP(A463,deflator,2,TRUE)=1,0,VLOOKUP(IF(LEN(F463)=2,CONCATENATE(0,F463),F463),custo,2,TRUE)*IF(D463="",1,D463) *VLOOKUP(A463,deflator,2,TRUE))</f>
        <v>577.6</v>
      </c>
      <c r="H463" s="120">
        <v>0</v>
      </c>
      <c r="I463" s="85">
        <f>ROUND(IF(H463="","",VLOOKUP(A463,tab_proc,5,TRUE))*H463,3)</f>
        <v>0</v>
      </c>
      <c r="J463" s="90">
        <v>3</v>
      </c>
      <c r="K463" s="90">
        <v>5</v>
      </c>
      <c r="L463" s="84">
        <v>775</v>
      </c>
      <c r="M463" s="84"/>
      <c r="N463" s="105">
        <v>0</v>
      </c>
      <c r="O463" s="90">
        <v>0</v>
      </c>
      <c r="P463" s="190" t="s">
        <v>8878</v>
      </c>
    </row>
    <row r="464" spans="1:16" x14ac:dyDescent="0.2">
      <c r="A464" s="88" t="s">
        <v>6494</v>
      </c>
      <c r="B464" s="395" t="s">
        <v>9353</v>
      </c>
      <c r="C464" s="89" t="s">
        <v>6495</v>
      </c>
      <c r="D464" s="90" t="s">
        <v>4683</v>
      </c>
      <c r="E464" s="90"/>
      <c r="F464" s="90" t="s">
        <v>8383</v>
      </c>
      <c r="G464" s="82">
        <f>VLOOKUP(IF(LEN(F464)=2,CONCATENATE(0,F464),F464),custo,2,TRUE)*IF(D464="",1,D464) - IF(VLOOKUP(A464,deflator,2,TRUE)=1,0,VLOOKUP(IF(LEN(F464)=2,CONCATENATE(0,F464),F464),custo,2,TRUE)*IF(D464="",1,D464) *VLOOKUP(A464,deflator,2,TRUE))</f>
        <v>163.4</v>
      </c>
      <c r="H464" s="120">
        <v>0</v>
      </c>
      <c r="I464" s="85">
        <f>ROUND(IF(H464="","",VLOOKUP(A464,tab_proc,5,TRUE))*H464,3)</f>
        <v>0</v>
      </c>
      <c r="J464" s="90">
        <v>2</v>
      </c>
      <c r="K464" s="90">
        <v>4</v>
      </c>
      <c r="L464" s="84">
        <v>220</v>
      </c>
      <c r="M464" s="84"/>
      <c r="N464" s="105">
        <v>0</v>
      </c>
      <c r="O464" s="90">
        <v>0</v>
      </c>
      <c r="P464" s="190" t="s">
        <v>8878</v>
      </c>
    </row>
    <row r="465" spans="1:16" x14ac:dyDescent="0.2">
      <c r="A465" s="88" t="s">
        <v>6496</v>
      </c>
      <c r="B465" s="395" t="s">
        <v>9354</v>
      </c>
      <c r="C465" s="89" t="s">
        <v>8758</v>
      </c>
      <c r="D465" s="90" t="s">
        <v>4683</v>
      </c>
      <c r="E465" s="90"/>
      <c r="F465" s="90" t="s">
        <v>8382</v>
      </c>
      <c r="G465" s="82">
        <f>VLOOKUP(IF(LEN(F465)=2,CONCATENATE(0,F465),F465),custo,2,TRUE)*IF(D465="",1,D465) - IF(VLOOKUP(A465,deflator,2,TRUE)=1,0,VLOOKUP(IF(LEN(F465)=2,CONCATENATE(0,F465),F465),custo,2,TRUE)*IF(D465="",1,D465) *VLOOKUP(A465,deflator,2,TRUE))</f>
        <v>323</v>
      </c>
      <c r="H465" s="120">
        <v>0</v>
      </c>
      <c r="I465" s="85">
        <f>ROUND(IF(H465="","",VLOOKUP(A465,tab_proc,5,TRUE))*H465,3)</f>
        <v>0</v>
      </c>
      <c r="J465" s="90">
        <v>2</v>
      </c>
      <c r="K465" s="90">
        <v>4</v>
      </c>
      <c r="L465" s="84">
        <v>5200</v>
      </c>
      <c r="M465" s="84"/>
      <c r="N465" s="105">
        <v>0</v>
      </c>
      <c r="O465" s="90">
        <v>0</v>
      </c>
      <c r="P465" s="190" t="s">
        <v>8744</v>
      </c>
    </row>
    <row r="466" spans="1:16" x14ac:dyDescent="0.2">
      <c r="A466" s="108"/>
      <c r="B466" s="395" t="s">
        <v>9355</v>
      </c>
      <c r="C466" s="109" t="s">
        <v>13701</v>
      </c>
      <c r="D466" s="110"/>
      <c r="E466" s="110"/>
      <c r="F466" s="110"/>
      <c r="G466" s="82"/>
      <c r="H466" s="120"/>
      <c r="I466" s="85"/>
      <c r="J466" s="110"/>
      <c r="K466" s="110"/>
      <c r="L466" s="84">
        <v>190</v>
      </c>
      <c r="M466" s="217"/>
      <c r="N466" s="121"/>
      <c r="O466" s="110"/>
      <c r="P466" s="190"/>
    </row>
    <row r="467" spans="1:16" x14ac:dyDescent="0.2">
      <c r="A467" s="108" t="s">
        <v>6497</v>
      </c>
      <c r="B467" s="395" t="s">
        <v>9356</v>
      </c>
      <c r="C467" s="109" t="s">
        <v>8759</v>
      </c>
      <c r="D467" s="110" t="s">
        <v>4683</v>
      </c>
      <c r="E467" s="110"/>
      <c r="F467" s="110" t="s">
        <v>8387</v>
      </c>
      <c r="G467" s="82">
        <f>VLOOKUP(IF(LEN(F467)=2,CONCATENATE(0,F467),F467),custo,2,TRUE)*IF(D467="",1,D467) - IF(VLOOKUP(A467,deflator,2,TRUE)=1,0,VLOOKUP(IF(LEN(F467)=2,CONCATENATE(0,F467),F467),custo,2,TRUE)*IF(D467="",1,D467) *VLOOKUP(A467,deflator,2,TRUE))</f>
        <v>414.2</v>
      </c>
      <c r="H467" s="120">
        <v>0</v>
      </c>
      <c r="I467" s="85">
        <f>ROUND(IF(H467="","",VLOOKUP(A467,tab_proc,5,TRUE))*H467,3)</f>
        <v>0</v>
      </c>
      <c r="J467" s="110">
        <v>2</v>
      </c>
      <c r="K467" s="110">
        <v>5</v>
      </c>
      <c r="L467" s="84">
        <v>5700</v>
      </c>
      <c r="M467" s="217"/>
      <c r="N467" s="121">
        <v>0</v>
      </c>
      <c r="O467" s="110">
        <v>0</v>
      </c>
      <c r="P467" s="190" t="s">
        <v>8744</v>
      </c>
    </row>
    <row r="468" spans="1:16" x14ac:dyDescent="0.2">
      <c r="A468" s="95">
        <v>30214009</v>
      </c>
      <c r="B468" s="111"/>
      <c r="C468" s="404" t="s">
        <v>4444</v>
      </c>
      <c r="D468" s="393"/>
      <c r="E468" s="393"/>
      <c r="F468" s="393"/>
      <c r="G468" s="393"/>
      <c r="H468" s="394"/>
      <c r="I468" s="394"/>
      <c r="J468" s="393"/>
      <c r="K468" s="393"/>
      <c r="L468" s="393"/>
      <c r="M468" s="112"/>
      <c r="N468" s="113"/>
      <c r="O468" s="112"/>
      <c r="P468" s="197"/>
    </row>
    <row r="469" spans="1:16" x14ac:dyDescent="0.2">
      <c r="A469" s="96" t="s">
        <v>6498</v>
      </c>
      <c r="B469" s="395" t="s">
        <v>9357</v>
      </c>
      <c r="C469" s="97" t="s">
        <v>6499</v>
      </c>
      <c r="D469" s="114" t="s">
        <v>4683</v>
      </c>
      <c r="E469" s="114"/>
      <c r="F469" s="114" t="s">
        <v>8389</v>
      </c>
      <c r="G469" s="82">
        <f>VLOOKUP(IF(LEN(F469)=2,CONCATENATE(0,F469),F469),custo,2,TRUE)*IF(D469="",1,D469) - IF(VLOOKUP(A469,deflator,2,TRUE)=1,0,VLOOKUP(IF(LEN(F469)=2,CONCATENATE(0,F469),F469),custo,2,TRUE)*IF(D469="",1,D469) *VLOOKUP(A469,deflator,2,TRUE))</f>
        <v>247</v>
      </c>
      <c r="H469" s="120">
        <v>0</v>
      </c>
      <c r="I469" s="85">
        <f>ROUND(IF(H469="","",VLOOKUP(A469,tab_proc,5,TRUE))*H469,3)</f>
        <v>0</v>
      </c>
      <c r="J469" s="114">
        <v>1</v>
      </c>
      <c r="K469" s="114">
        <v>1</v>
      </c>
      <c r="L469" s="84">
        <v>331</v>
      </c>
      <c r="M469" s="218"/>
      <c r="N469" s="120">
        <v>0</v>
      </c>
      <c r="O469" s="114">
        <v>0</v>
      </c>
      <c r="P469" s="190" t="s">
        <v>8878</v>
      </c>
    </row>
    <row r="470" spans="1:16" x14ac:dyDescent="0.2">
      <c r="A470" s="88" t="s">
        <v>6500</v>
      </c>
      <c r="B470" s="395" t="s">
        <v>9358</v>
      </c>
      <c r="C470" s="89" t="s">
        <v>6501</v>
      </c>
      <c r="D470" s="90" t="s">
        <v>4683</v>
      </c>
      <c r="E470" s="90"/>
      <c r="F470" s="90" t="s">
        <v>8360</v>
      </c>
      <c r="G470" s="82">
        <f>VLOOKUP(IF(LEN(F470)=2,CONCATENATE(0,F470),F470),custo,2,TRUE)*IF(D470="",1,D470) - IF(VLOOKUP(A470,deflator,2,TRUE)=1,0,VLOOKUP(IF(LEN(F470)=2,CONCATENATE(0,F470),F470),custo,2,TRUE)*IF(D470="",1,D470) *VLOOKUP(A470,deflator,2,TRUE))</f>
        <v>577.6</v>
      </c>
      <c r="H470" s="120">
        <v>0</v>
      </c>
      <c r="I470" s="85">
        <f>ROUND(IF(H470="","",VLOOKUP(A470,tab_proc,5,TRUE))*H470,3)</f>
        <v>0</v>
      </c>
      <c r="J470" s="90">
        <v>2</v>
      </c>
      <c r="K470" s="90">
        <v>5</v>
      </c>
      <c r="L470" s="84">
        <v>775</v>
      </c>
      <c r="M470" s="84"/>
      <c r="N470" s="105">
        <v>0</v>
      </c>
      <c r="O470" s="90">
        <v>0</v>
      </c>
      <c r="P470" s="190" t="s">
        <v>8878</v>
      </c>
    </row>
    <row r="471" spans="1:16" x14ac:dyDescent="0.2">
      <c r="A471" s="88" t="s">
        <v>6502</v>
      </c>
      <c r="B471" s="395" t="s">
        <v>9359</v>
      </c>
      <c r="C471" s="89" t="s">
        <v>6503</v>
      </c>
      <c r="D471" s="90" t="s">
        <v>4683</v>
      </c>
      <c r="E471" s="90"/>
      <c r="F471" s="90" t="s">
        <v>8383</v>
      </c>
      <c r="G471" s="82">
        <f>VLOOKUP(IF(LEN(F471)=2,CONCATENATE(0,F471),F471),custo,2,TRUE)*IF(D471="",1,D471) - IF(VLOOKUP(A471,deflator,2,TRUE)=1,0,VLOOKUP(IF(LEN(F471)=2,CONCATENATE(0,F471),F471),custo,2,TRUE)*IF(D471="",1,D471) *VLOOKUP(A471,deflator,2,TRUE))</f>
        <v>163.4</v>
      </c>
      <c r="H471" s="120">
        <v>0</v>
      </c>
      <c r="I471" s="85">
        <f>ROUND(IF(H471="","",VLOOKUP(A471,tab_proc,5,TRUE))*H471,3)</f>
        <v>0</v>
      </c>
      <c r="J471" s="90">
        <v>1</v>
      </c>
      <c r="K471" s="90">
        <v>4</v>
      </c>
      <c r="L471" s="84">
        <v>220</v>
      </c>
      <c r="M471" s="84"/>
      <c r="N471" s="105">
        <v>0</v>
      </c>
      <c r="O471" s="90">
        <v>0</v>
      </c>
      <c r="P471" s="190" t="s">
        <v>8878</v>
      </c>
    </row>
    <row r="472" spans="1:16" x14ac:dyDescent="0.2">
      <c r="A472" s="88" t="s">
        <v>6504</v>
      </c>
      <c r="B472" s="395" t="s">
        <v>9360</v>
      </c>
      <c r="C472" s="89" t="s">
        <v>6505</v>
      </c>
      <c r="D472" s="90" t="s">
        <v>4683</v>
      </c>
      <c r="E472" s="90"/>
      <c r="F472" s="90" t="s">
        <v>8387</v>
      </c>
      <c r="G472" s="82">
        <f>VLOOKUP(IF(LEN(F472)=2,CONCATENATE(0,F472),F472),custo,2,TRUE)*IF(D472="",1,D472) - IF(VLOOKUP(A472,deflator,2,TRUE)=1,0,VLOOKUP(IF(LEN(F472)=2,CONCATENATE(0,F472),F472),custo,2,TRUE)*IF(D472="",1,D472) *VLOOKUP(A472,deflator,2,TRUE))</f>
        <v>414.2</v>
      </c>
      <c r="H472" s="120">
        <v>0</v>
      </c>
      <c r="I472" s="85">
        <f>ROUND(IF(H472="","",VLOOKUP(A472,tab_proc,5,TRUE))*H472,3)</f>
        <v>0</v>
      </c>
      <c r="J472" s="90">
        <v>2</v>
      </c>
      <c r="K472" s="90">
        <v>4</v>
      </c>
      <c r="L472" s="84">
        <v>555</v>
      </c>
      <c r="M472" s="84"/>
      <c r="N472" s="105">
        <v>0</v>
      </c>
      <c r="O472" s="90">
        <v>0</v>
      </c>
      <c r="P472" s="190" t="s">
        <v>8878</v>
      </c>
    </row>
    <row r="473" spans="1:16" x14ac:dyDescent="0.2">
      <c r="A473" s="108" t="s">
        <v>6506</v>
      </c>
      <c r="B473" s="395" t="s">
        <v>9361</v>
      </c>
      <c r="C473" s="109" t="s">
        <v>6507</v>
      </c>
      <c r="D473" s="110" t="s">
        <v>4683</v>
      </c>
      <c r="E473" s="110"/>
      <c r="F473" s="110" t="s">
        <v>8357</v>
      </c>
      <c r="G473" s="82">
        <f>VLOOKUP(IF(LEN(F473)=2,CONCATENATE(0,F473),F473),custo,2,TRUE)*IF(D473="",1,D473) - IF(VLOOKUP(A473,deflator,2,TRUE)=1,0,VLOOKUP(IF(LEN(F473)=2,CONCATENATE(0,F473),F473),custo,2,TRUE)*IF(D473="",1,D473) *VLOOKUP(A473,deflator,2,TRUE))</f>
        <v>532</v>
      </c>
      <c r="H473" s="120">
        <v>0</v>
      </c>
      <c r="I473" s="85">
        <f>ROUND(IF(H473="","",VLOOKUP(A473,tab_proc,5,TRUE))*H473,3)</f>
        <v>0</v>
      </c>
      <c r="J473" s="110">
        <v>2</v>
      </c>
      <c r="K473" s="110">
        <v>4</v>
      </c>
      <c r="L473" s="84">
        <v>715</v>
      </c>
      <c r="M473" s="217"/>
      <c r="N473" s="121">
        <v>0</v>
      </c>
      <c r="O473" s="110">
        <v>0</v>
      </c>
      <c r="P473" s="190" t="s">
        <v>8878</v>
      </c>
    </row>
    <row r="474" spans="1:16" x14ac:dyDescent="0.2">
      <c r="A474" s="95">
        <v>30215005</v>
      </c>
      <c r="B474" s="111"/>
      <c r="C474" s="404" t="s">
        <v>4445</v>
      </c>
      <c r="D474" s="393"/>
      <c r="E474" s="393"/>
      <c r="F474" s="393"/>
      <c r="G474" s="393"/>
      <c r="H474" s="394"/>
      <c r="I474" s="394"/>
      <c r="J474" s="393"/>
      <c r="K474" s="393"/>
      <c r="L474" s="393"/>
      <c r="M474" s="112"/>
      <c r="N474" s="113"/>
      <c r="O474" s="112"/>
      <c r="P474" s="197"/>
    </row>
    <row r="475" spans="1:16" x14ac:dyDescent="0.2">
      <c r="A475" s="96" t="s">
        <v>4710</v>
      </c>
      <c r="B475" s="395" t="s">
        <v>9362</v>
      </c>
      <c r="C475" s="97" t="s">
        <v>4711</v>
      </c>
      <c r="D475" s="114" t="s">
        <v>4683</v>
      </c>
      <c r="E475" s="114"/>
      <c r="F475" s="114" t="s">
        <v>8387</v>
      </c>
      <c r="G475" s="82">
        <f t="shared" ref="G475:G482" si="36">VLOOKUP(IF(LEN(F475)=2,CONCATENATE(0,F475),F475),custo,2,TRUE)*IF(D475="",1,D475) - IF(VLOOKUP(A475,deflator,2,TRUE)=1,0,VLOOKUP(IF(LEN(F475)=2,CONCATENATE(0,F475),F475),custo,2,TRUE)*IF(D475="",1,D475) *VLOOKUP(A475,deflator,2,TRUE))</f>
        <v>414.2</v>
      </c>
      <c r="H475" s="120">
        <v>0</v>
      </c>
      <c r="I475" s="85">
        <f t="shared" ref="I475:I482" si="37">ROUND(IF(H475="","",VLOOKUP(A475,tab_proc,5,TRUE))*H475,3)</f>
        <v>0</v>
      </c>
      <c r="J475" s="114">
        <v>1</v>
      </c>
      <c r="K475" s="114">
        <v>4</v>
      </c>
      <c r="L475" s="84">
        <v>555</v>
      </c>
      <c r="M475" s="218"/>
      <c r="N475" s="120">
        <v>0</v>
      </c>
      <c r="O475" s="114">
        <v>0</v>
      </c>
      <c r="P475" s="190" t="s">
        <v>8878</v>
      </c>
    </row>
    <row r="476" spans="1:16" x14ac:dyDescent="0.2">
      <c r="A476" s="88" t="s">
        <v>4712</v>
      </c>
      <c r="B476" s="395" t="s">
        <v>9363</v>
      </c>
      <c r="C476" s="89" t="s">
        <v>4713</v>
      </c>
      <c r="D476" s="90" t="s">
        <v>4683</v>
      </c>
      <c r="E476" s="90"/>
      <c r="F476" s="90" t="s">
        <v>8385</v>
      </c>
      <c r="G476" s="82">
        <f t="shared" si="36"/>
        <v>497.8</v>
      </c>
      <c r="H476" s="120">
        <v>0</v>
      </c>
      <c r="I476" s="85">
        <f t="shared" si="37"/>
        <v>0</v>
      </c>
      <c r="J476" s="90">
        <v>2</v>
      </c>
      <c r="K476" s="90">
        <v>5</v>
      </c>
      <c r="L476" s="84">
        <v>666</v>
      </c>
      <c r="M476" s="84"/>
      <c r="N476" s="105">
        <v>0</v>
      </c>
      <c r="O476" s="90">
        <v>0</v>
      </c>
      <c r="P476" s="190" t="s">
        <v>8878</v>
      </c>
    </row>
    <row r="477" spans="1:16" x14ac:dyDescent="0.2">
      <c r="A477" s="88" t="s">
        <v>4714</v>
      </c>
      <c r="B477" s="395" t="s">
        <v>9364</v>
      </c>
      <c r="C477" s="89" t="s">
        <v>4715</v>
      </c>
      <c r="D477" s="90" t="s">
        <v>4683</v>
      </c>
      <c r="E477" s="90"/>
      <c r="F477" s="90" t="s">
        <v>8387</v>
      </c>
      <c r="G477" s="82">
        <f t="shared" si="36"/>
        <v>414.2</v>
      </c>
      <c r="H477" s="120">
        <v>0</v>
      </c>
      <c r="I477" s="85">
        <f t="shared" si="37"/>
        <v>0</v>
      </c>
      <c r="J477" s="90">
        <v>2</v>
      </c>
      <c r="K477" s="90">
        <v>4</v>
      </c>
      <c r="L477" s="84">
        <v>555</v>
      </c>
      <c r="M477" s="84"/>
      <c r="N477" s="105">
        <v>0</v>
      </c>
      <c r="O477" s="90">
        <v>0</v>
      </c>
      <c r="P477" s="190" t="s">
        <v>8878</v>
      </c>
    </row>
    <row r="478" spans="1:16" x14ac:dyDescent="0.2">
      <c r="A478" s="88" t="s">
        <v>4716</v>
      </c>
      <c r="B478" s="395" t="s">
        <v>9365</v>
      </c>
      <c r="C478" s="89" t="s">
        <v>4717</v>
      </c>
      <c r="D478" s="90" t="s">
        <v>4683</v>
      </c>
      <c r="E478" s="90"/>
      <c r="F478" s="90" t="s">
        <v>8361</v>
      </c>
      <c r="G478" s="82">
        <f t="shared" si="36"/>
        <v>680.2</v>
      </c>
      <c r="H478" s="120">
        <v>0</v>
      </c>
      <c r="I478" s="85">
        <f t="shared" si="37"/>
        <v>0</v>
      </c>
      <c r="J478" s="90">
        <v>2</v>
      </c>
      <c r="K478" s="90">
        <v>7</v>
      </c>
      <c r="L478" s="84">
        <v>910</v>
      </c>
      <c r="M478" s="84"/>
      <c r="N478" s="105">
        <v>0</v>
      </c>
      <c r="O478" s="90">
        <v>0</v>
      </c>
      <c r="P478" s="190" t="s">
        <v>8878</v>
      </c>
    </row>
    <row r="479" spans="1:16" x14ac:dyDescent="0.2">
      <c r="A479" s="88" t="s">
        <v>4718</v>
      </c>
      <c r="B479" s="395" t="s">
        <v>9366</v>
      </c>
      <c r="C479" s="89" t="s">
        <v>4719</v>
      </c>
      <c r="D479" s="90" t="s">
        <v>4683</v>
      </c>
      <c r="E479" s="90"/>
      <c r="F479" s="90" t="s">
        <v>8382</v>
      </c>
      <c r="G479" s="82">
        <f t="shared" si="36"/>
        <v>323</v>
      </c>
      <c r="H479" s="120">
        <v>0</v>
      </c>
      <c r="I479" s="85">
        <f t="shared" si="37"/>
        <v>0</v>
      </c>
      <c r="J479" s="90">
        <v>1</v>
      </c>
      <c r="K479" s="90">
        <v>3</v>
      </c>
      <c r="L479" s="84">
        <v>433</v>
      </c>
      <c r="M479" s="84"/>
      <c r="N479" s="105">
        <v>0</v>
      </c>
      <c r="O479" s="90">
        <v>0</v>
      </c>
      <c r="P479" s="190" t="s">
        <v>8878</v>
      </c>
    </row>
    <row r="480" spans="1:16" x14ac:dyDescent="0.2">
      <c r="A480" s="88" t="s">
        <v>4720</v>
      </c>
      <c r="B480" s="395" t="s">
        <v>9367</v>
      </c>
      <c r="C480" s="89" t="s">
        <v>4721</v>
      </c>
      <c r="D480" s="90" t="s">
        <v>4683</v>
      </c>
      <c r="E480" s="90"/>
      <c r="F480" s="90" t="s">
        <v>8386</v>
      </c>
      <c r="G480" s="82">
        <f t="shared" si="36"/>
        <v>387.6</v>
      </c>
      <c r="H480" s="120">
        <v>0</v>
      </c>
      <c r="I480" s="85">
        <f t="shared" si="37"/>
        <v>0</v>
      </c>
      <c r="J480" s="90">
        <v>1</v>
      </c>
      <c r="K480" s="90">
        <v>5</v>
      </c>
      <c r="L480" s="84">
        <v>520</v>
      </c>
      <c r="M480" s="84"/>
      <c r="N480" s="105">
        <v>0</v>
      </c>
      <c r="O480" s="90">
        <v>0</v>
      </c>
      <c r="P480" s="190" t="s">
        <v>8878</v>
      </c>
    </row>
    <row r="481" spans="1:16" x14ac:dyDescent="0.2">
      <c r="A481" s="88" t="s">
        <v>4722</v>
      </c>
      <c r="B481" s="395" t="s">
        <v>9368</v>
      </c>
      <c r="C481" s="89" t="s">
        <v>7180</v>
      </c>
      <c r="D481" s="90" t="s">
        <v>4683</v>
      </c>
      <c r="E481" s="90"/>
      <c r="F481" s="90" t="s">
        <v>8395</v>
      </c>
      <c r="G481" s="82">
        <f t="shared" si="36"/>
        <v>452.2</v>
      </c>
      <c r="H481" s="120">
        <v>0</v>
      </c>
      <c r="I481" s="85">
        <f t="shared" si="37"/>
        <v>0</v>
      </c>
      <c r="J481" s="90">
        <v>2</v>
      </c>
      <c r="K481" s="90">
        <v>5</v>
      </c>
      <c r="L481" s="84">
        <v>8000</v>
      </c>
      <c r="M481" s="84"/>
      <c r="N481" s="105">
        <v>0</v>
      </c>
      <c r="O481" s="90">
        <v>0</v>
      </c>
      <c r="P481" s="190" t="s">
        <v>8878</v>
      </c>
    </row>
    <row r="482" spans="1:16" x14ac:dyDescent="0.2">
      <c r="A482" s="108" t="s">
        <v>7181</v>
      </c>
      <c r="B482" s="395" t="s">
        <v>13702</v>
      </c>
      <c r="C482" s="109" t="s">
        <v>7182</v>
      </c>
      <c r="D482" s="110" t="s">
        <v>4683</v>
      </c>
      <c r="E482" s="110"/>
      <c r="F482" s="110" t="s">
        <v>8384</v>
      </c>
      <c r="G482" s="82">
        <f t="shared" si="36"/>
        <v>364.8</v>
      </c>
      <c r="H482" s="120">
        <v>0</v>
      </c>
      <c r="I482" s="85">
        <f t="shared" si="37"/>
        <v>0</v>
      </c>
      <c r="J482" s="110">
        <v>2</v>
      </c>
      <c r="K482" s="110">
        <v>4</v>
      </c>
      <c r="L482" s="84">
        <v>490</v>
      </c>
      <c r="M482" s="217"/>
      <c r="N482" s="121">
        <v>0</v>
      </c>
      <c r="O482" s="110">
        <v>0</v>
      </c>
      <c r="P482" s="190" t="s">
        <v>8878</v>
      </c>
    </row>
    <row r="483" spans="1:16" x14ac:dyDescent="0.2">
      <c r="A483" s="115">
        <v>30300002</v>
      </c>
      <c r="B483" s="466" t="s">
        <v>9369</v>
      </c>
      <c r="C483" s="467" t="s">
        <v>4446</v>
      </c>
      <c r="D483" s="458"/>
      <c r="E483" s="458"/>
      <c r="F483" s="458"/>
      <c r="G483" s="458"/>
      <c r="H483" s="459"/>
      <c r="I483" s="459"/>
      <c r="J483" s="458"/>
      <c r="K483" s="458"/>
      <c r="L483" s="458"/>
      <c r="M483" s="116"/>
      <c r="N483" s="117"/>
      <c r="O483" s="116"/>
      <c r="P483" s="198"/>
    </row>
    <row r="484" spans="1:16" x14ac:dyDescent="0.2">
      <c r="A484" s="95">
        <v>30301009</v>
      </c>
      <c r="B484" s="111"/>
      <c r="C484" s="392" t="s">
        <v>4447</v>
      </c>
      <c r="D484" s="396"/>
      <c r="E484" s="396"/>
      <c r="F484" s="396"/>
      <c r="G484" s="396"/>
      <c r="H484" s="397"/>
      <c r="I484" s="397"/>
      <c r="J484" s="396"/>
      <c r="K484" s="396"/>
      <c r="L484" s="406"/>
      <c r="M484" s="118"/>
      <c r="N484" s="119"/>
      <c r="O484" s="118"/>
      <c r="P484" s="199"/>
    </row>
    <row r="485" spans="1:16" x14ac:dyDescent="0.2">
      <c r="A485" s="96" t="s">
        <v>7183</v>
      </c>
      <c r="B485" s="388" t="s">
        <v>9370</v>
      </c>
      <c r="C485" s="97" t="s">
        <v>7184</v>
      </c>
      <c r="D485" s="114" t="s">
        <v>4683</v>
      </c>
      <c r="E485" s="114"/>
      <c r="F485" s="114" t="s">
        <v>8381</v>
      </c>
      <c r="G485" s="296">
        <f t="shared" ref="G485:G511" si="38">VLOOKUP(IF(LEN(F485)=2,CONCATENATE(0,F485),F485),custo,2,TRUE)*IF(D485="",1,D485) - IF(VLOOKUP(A485,deflator,2,TRUE)=1,0,VLOOKUP(IF(LEN(F485)=2,CONCATENATE(0,F485),F485),custo,2,TRUE)*IF(D485="",1,D485) *VLOOKUP(A485,deflator,2,TRUE))</f>
        <v>39.9</v>
      </c>
      <c r="H485" s="120">
        <v>0</v>
      </c>
      <c r="I485" s="297">
        <f t="shared" ref="I485:I511" si="39">ROUND(IF(H485="","",VLOOKUP(A485,tab_proc,5,TRUE))*H485,3)</f>
        <v>0</v>
      </c>
      <c r="J485" s="114">
        <v>0</v>
      </c>
      <c r="K485" s="114" t="s">
        <v>4684</v>
      </c>
      <c r="L485" s="218">
        <v>54</v>
      </c>
      <c r="M485" s="218"/>
      <c r="N485" s="120">
        <v>0</v>
      </c>
      <c r="O485" s="114">
        <v>0</v>
      </c>
      <c r="P485" s="190" t="s">
        <v>8878</v>
      </c>
    </row>
    <row r="486" spans="1:16" x14ac:dyDescent="0.2">
      <c r="A486" s="88" t="s">
        <v>7185</v>
      </c>
      <c r="B486" s="388" t="s">
        <v>9371</v>
      </c>
      <c r="C486" s="89" t="s">
        <v>7186</v>
      </c>
      <c r="D486" s="90" t="s">
        <v>4683</v>
      </c>
      <c r="E486" s="90"/>
      <c r="F486" s="90" t="s">
        <v>8381</v>
      </c>
      <c r="G486" s="82">
        <f t="shared" si="38"/>
        <v>39.9</v>
      </c>
      <c r="H486" s="120">
        <v>0</v>
      </c>
      <c r="I486" s="85">
        <f t="shared" si="39"/>
        <v>0</v>
      </c>
      <c r="J486" s="90">
        <v>0</v>
      </c>
      <c r="K486" s="90" t="s">
        <v>4684</v>
      </c>
      <c r="L486" s="84">
        <v>54</v>
      </c>
      <c r="M486" s="84"/>
      <c r="N486" s="105">
        <v>0</v>
      </c>
      <c r="O486" s="90">
        <v>0</v>
      </c>
      <c r="P486" s="190" t="s">
        <v>8878</v>
      </c>
    </row>
    <row r="487" spans="1:16" x14ac:dyDescent="0.2">
      <c r="A487" s="88" t="s">
        <v>7187</v>
      </c>
      <c r="B487" s="388" t="s">
        <v>9372</v>
      </c>
      <c r="C487" s="89" t="s">
        <v>7188</v>
      </c>
      <c r="D487" s="90" t="s">
        <v>4683</v>
      </c>
      <c r="E487" s="90"/>
      <c r="F487" s="90" t="s">
        <v>8371</v>
      </c>
      <c r="G487" s="82">
        <f t="shared" si="38"/>
        <v>83.6</v>
      </c>
      <c r="H487" s="120">
        <v>0</v>
      </c>
      <c r="I487" s="85">
        <f t="shared" si="39"/>
        <v>0</v>
      </c>
      <c r="J487" s="90">
        <v>0</v>
      </c>
      <c r="K487" s="90">
        <v>1</v>
      </c>
      <c r="L487" s="84">
        <v>112</v>
      </c>
      <c r="M487" s="84"/>
      <c r="N487" s="105">
        <v>0</v>
      </c>
      <c r="O487" s="90">
        <v>0</v>
      </c>
      <c r="P487" s="190" t="s">
        <v>8878</v>
      </c>
    </row>
    <row r="488" spans="1:16" x14ac:dyDescent="0.2">
      <c r="A488" s="88" t="s">
        <v>7189</v>
      </c>
      <c r="B488" s="388" t="s">
        <v>9373</v>
      </c>
      <c r="C488" s="89" t="s">
        <v>7190</v>
      </c>
      <c r="D488" s="90" t="s">
        <v>4683</v>
      </c>
      <c r="E488" s="90"/>
      <c r="F488" s="90" t="s">
        <v>8381</v>
      </c>
      <c r="G488" s="82">
        <f t="shared" si="38"/>
        <v>39.9</v>
      </c>
      <c r="H488" s="120">
        <v>0</v>
      </c>
      <c r="I488" s="85">
        <f t="shared" si="39"/>
        <v>0</v>
      </c>
      <c r="J488" s="90">
        <v>0</v>
      </c>
      <c r="K488" s="90" t="s">
        <v>4684</v>
      </c>
      <c r="L488" s="84">
        <v>54</v>
      </c>
      <c r="M488" s="84"/>
      <c r="N488" s="105" t="s">
        <v>4683</v>
      </c>
      <c r="O488" s="90" t="s">
        <v>4683</v>
      </c>
      <c r="P488" s="190" t="s">
        <v>8878</v>
      </c>
    </row>
    <row r="489" spans="1:16" x14ac:dyDescent="0.2">
      <c r="A489" s="88" t="s">
        <v>7191</v>
      </c>
      <c r="B489" s="388" t="s">
        <v>9374</v>
      </c>
      <c r="C489" s="89" t="s">
        <v>7192</v>
      </c>
      <c r="D489" s="90" t="s">
        <v>4683</v>
      </c>
      <c r="E489" s="90"/>
      <c r="F489" s="90" t="s">
        <v>8391</v>
      </c>
      <c r="G489" s="82">
        <f t="shared" si="38"/>
        <v>125.4</v>
      </c>
      <c r="H489" s="120">
        <v>0</v>
      </c>
      <c r="I489" s="85">
        <f t="shared" si="39"/>
        <v>0</v>
      </c>
      <c r="J489" s="90">
        <v>1</v>
      </c>
      <c r="K489" s="90">
        <v>2</v>
      </c>
      <c r="L489" s="84">
        <v>168</v>
      </c>
      <c r="M489" s="84"/>
      <c r="N489" s="105">
        <v>0</v>
      </c>
      <c r="O489" s="90">
        <v>0</v>
      </c>
      <c r="P489" s="190" t="s">
        <v>8878</v>
      </c>
    </row>
    <row r="490" spans="1:16" x14ac:dyDescent="0.2">
      <c r="A490" s="88" t="s">
        <v>7193</v>
      </c>
      <c r="B490" s="388" t="s">
        <v>9375</v>
      </c>
      <c r="C490" s="89" t="s">
        <v>7194</v>
      </c>
      <c r="D490" s="90" t="s">
        <v>4683</v>
      </c>
      <c r="E490" s="90"/>
      <c r="F490" s="90" t="s">
        <v>8391</v>
      </c>
      <c r="G490" s="82">
        <f t="shared" si="38"/>
        <v>125.4</v>
      </c>
      <c r="H490" s="120">
        <v>0</v>
      </c>
      <c r="I490" s="85">
        <f t="shared" si="39"/>
        <v>0</v>
      </c>
      <c r="J490" s="90">
        <v>0</v>
      </c>
      <c r="K490" s="90">
        <v>2</v>
      </c>
      <c r="L490" s="84">
        <v>168</v>
      </c>
      <c r="M490" s="84"/>
      <c r="N490" s="105" t="s">
        <v>4683</v>
      </c>
      <c r="O490" s="90" t="s">
        <v>4683</v>
      </c>
      <c r="P490" s="190" t="s">
        <v>8878</v>
      </c>
    </row>
    <row r="491" spans="1:16" x14ac:dyDescent="0.2">
      <c r="A491" s="88" t="s">
        <v>7195</v>
      </c>
      <c r="B491" s="388" t="s">
        <v>9376</v>
      </c>
      <c r="C491" s="89" t="s">
        <v>7196</v>
      </c>
      <c r="D491" s="90" t="s">
        <v>4683</v>
      </c>
      <c r="E491" s="90"/>
      <c r="F491" s="90" t="s">
        <v>8390</v>
      </c>
      <c r="G491" s="82">
        <f t="shared" si="38"/>
        <v>228</v>
      </c>
      <c r="H491" s="120">
        <v>0</v>
      </c>
      <c r="I491" s="85">
        <f t="shared" si="39"/>
        <v>0</v>
      </c>
      <c r="J491" s="90">
        <v>1</v>
      </c>
      <c r="K491" s="90">
        <v>3</v>
      </c>
      <c r="L491" s="84">
        <v>306</v>
      </c>
      <c r="M491" s="84"/>
      <c r="N491" s="105">
        <v>0</v>
      </c>
      <c r="O491" s="90">
        <v>0</v>
      </c>
      <c r="P491" s="190" t="s">
        <v>8878</v>
      </c>
    </row>
    <row r="492" spans="1:16" x14ac:dyDescent="0.2">
      <c r="A492" s="88" t="s">
        <v>7197</v>
      </c>
      <c r="B492" s="388" t="s">
        <v>9377</v>
      </c>
      <c r="C492" s="89" t="s">
        <v>7198</v>
      </c>
      <c r="D492" s="90" t="s">
        <v>4683</v>
      </c>
      <c r="E492" s="90"/>
      <c r="F492" s="90" t="s">
        <v>8389</v>
      </c>
      <c r="G492" s="82">
        <f t="shared" si="38"/>
        <v>247</v>
      </c>
      <c r="H492" s="120">
        <v>0</v>
      </c>
      <c r="I492" s="85">
        <f t="shared" si="39"/>
        <v>0</v>
      </c>
      <c r="J492" s="90">
        <v>1</v>
      </c>
      <c r="K492" s="90">
        <v>2</v>
      </c>
      <c r="L492" s="84">
        <v>331</v>
      </c>
      <c r="M492" s="84"/>
      <c r="N492" s="105">
        <v>0</v>
      </c>
      <c r="O492" s="90">
        <v>0</v>
      </c>
      <c r="P492" s="190" t="s">
        <v>8878</v>
      </c>
    </row>
    <row r="493" spans="1:16" x14ac:dyDescent="0.2">
      <c r="A493" s="88" t="s">
        <v>7199</v>
      </c>
      <c r="B493" s="388" t="s">
        <v>9378</v>
      </c>
      <c r="C493" s="89" t="s">
        <v>7200</v>
      </c>
      <c r="D493" s="90" t="s">
        <v>4683</v>
      </c>
      <c r="E493" s="90"/>
      <c r="F493" s="90" t="s">
        <v>8383</v>
      </c>
      <c r="G493" s="82">
        <f t="shared" si="38"/>
        <v>163.4</v>
      </c>
      <c r="H493" s="120">
        <v>0</v>
      </c>
      <c r="I493" s="85">
        <f t="shared" si="39"/>
        <v>0</v>
      </c>
      <c r="J493" s="90">
        <v>1</v>
      </c>
      <c r="K493" s="90">
        <v>3</v>
      </c>
      <c r="L493" s="84">
        <v>220</v>
      </c>
      <c r="M493" s="84"/>
      <c r="N493" s="105">
        <v>0</v>
      </c>
      <c r="O493" s="90">
        <v>0</v>
      </c>
      <c r="P493" s="190" t="s">
        <v>8878</v>
      </c>
    </row>
    <row r="494" spans="1:16" x14ac:dyDescent="0.2">
      <c r="A494" s="88" t="s">
        <v>7201</v>
      </c>
      <c r="B494" s="388" t="s">
        <v>9379</v>
      </c>
      <c r="C494" s="89" t="s">
        <v>7202</v>
      </c>
      <c r="D494" s="90" t="s">
        <v>4683</v>
      </c>
      <c r="E494" s="90"/>
      <c r="F494" s="90" t="s">
        <v>8389</v>
      </c>
      <c r="G494" s="82">
        <f t="shared" si="38"/>
        <v>247</v>
      </c>
      <c r="H494" s="120">
        <v>0</v>
      </c>
      <c r="I494" s="85">
        <f t="shared" si="39"/>
        <v>0</v>
      </c>
      <c r="J494" s="90">
        <v>1</v>
      </c>
      <c r="K494" s="90">
        <v>2</v>
      </c>
      <c r="L494" s="84">
        <v>331</v>
      </c>
      <c r="M494" s="84"/>
      <c r="N494" s="105" t="s">
        <v>4683</v>
      </c>
      <c r="O494" s="90" t="s">
        <v>4683</v>
      </c>
      <c r="P494" s="190" t="s">
        <v>8878</v>
      </c>
    </row>
    <row r="495" spans="1:16" x14ac:dyDescent="0.2">
      <c r="A495" s="88" t="s">
        <v>7203</v>
      </c>
      <c r="B495" s="388" t="s">
        <v>9380</v>
      </c>
      <c r="C495" s="89" t="s">
        <v>7204</v>
      </c>
      <c r="D495" s="90" t="s">
        <v>4683</v>
      </c>
      <c r="E495" s="90"/>
      <c r="F495" s="90" t="s">
        <v>8396</v>
      </c>
      <c r="G495" s="82">
        <f t="shared" si="38"/>
        <v>209</v>
      </c>
      <c r="H495" s="120">
        <v>0</v>
      </c>
      <c r="I495" s="85">
        <f t="shared" si="39"/>
        <v>0</v>
      </c>
      <c r="J495" s="90">
        <v>1</v>
      </c>
      <c r="K495" s="90">
        <v>2</v>
      </c>
      <c r="L495" s="84">
        <v>280</v>
      </c>
      <c r="M495" s="84"/>
      <c r="N495" s="105">
        <v>0</v>
      </c>
      <c r="O495" s="90">
        <v>0</v>
      </c>
      <c r="P495" s="190" t="s">
        <v>8878</v>
      </c>
    </row>
    <row r="496" spans="1:16" x14ac:dyDescent="0.2">
      <c r="A496" s="88" t="s">
        <v>7205</v>
      </c>
      <c r="B496" s="388" t="s">
        <v>9381</v>
      </c>
      <c r="C496" s="89" t="s">
        <v>7206</v>
      </c>
      <c r="D496" s="90" t="s">
        <v>4683</v>
      </c>
      <c r="E496" s="90"/>
      <c r="F496" s="90" t="s">
        <v>8378</v>
      </c>
      <c r="G496" s="82">
        <f t="shared" si="38"/>
        <v>22.8</v>
      </c>
      <c r="H496" s="120">
        <v>0</v>
      </c>
      <c r="I496" s="85">
        <f t="shared" si="39"/>
        <v>0</v>
      </c>
      <c r="J496" s="90">
        <v>0</v>
      </c>
      <c r="K496" s="90" t="s">
        <v>4684</v>
      </c>
      <c r="L496" s="84">
        <v>30</v>
      </c>
      <c r="M496" s="84"/>
      <c r="N496" s="105">
        <v>0</v>
      </c>
      <c r="O496" s="90">
        <v>0</v>
      </c>
      <c r="P496" s="190" t="s">
        <v>8878</v>
      </c>
    </row>
    <row r="497" spans="1:16" x14ac:dyDescent="0.2">
      <c r="A497" s="88" t="s">
        <v>7207</v>
      </c>
      <c r="B497" s="388" t="s">
        <v>9382</v>
      </c>
      <c r="C497" s="89" t="s">
        <v>7208</v>
      </c>
      <c r="D497" s="90" t="s">
        <v>4683</v>
      </c>
      <c r="E497" s="90"/>
      <c r="F497" s="90" t="s">
        <v>8375</v>
      </c>
      <c r="G497" s="82">
        <f t="shared" si="38"/>
        <v>95</v>
      </c>
      <c r="H497" s="120">
        <v>0</v>
      </c>
      <c r="I497" s="85">
        <f t="shared" si="39"/>
        <v>0</v>
      </c>
      <c r="J497" s="90">
        <v>1</v>
      </c>
      <c r="K497" s="90">
        <v>2</v>
      </c>
      <c r="L497" s="84">
        <v>128</v>
      </c>
      <c r="M497" s="84"/>
      <c r="N497" s="105">
        <v>0</v>
      </c>
      <c r="O497" s="90">
        <v>0</v>
      </c>
      <c r="P497" s="190" t="s">
        <v>8878</v>
      </c>
    </row>
    <row r="498" spans="1:16" x14ac:dyDescent="0.2">
      <c r="A498" s="88" t="s">
        <v>7209</v>
      </c>
      <c r="B498" s="388" t="s">
        <v>9383</v>
      </c>
      <c r="C498" s="89" t="s">
        <v>7210</v>
      </c>
      <c r="D498" s="90" t="s">
        <v>4683</v>
      </c>
      <c r="E498" s="90"/>
      <c r="F498" s="90" t="s">
        <v>8389</v>
      </c>
      <c r="G498" s="82">
        <f t="shared" si="38"/>
        <v>247</v>
      </c>
      <c r="H498" s="120">
        <v>0</v>
      </c>
      <c r="I498" s="85">
        <f t="shared" si="39"/>
        <v>0</v>
      </c>
      <c r="J498" s="90">
        <v>1</v>
      </c>
      <c r="K498" s="90">
        <v>3</v>
      </c>
      <c r="L498" s="84">
        <v>331</v>
      </c>
      <c r="M498" s="84"/>
      <c r="N498" s="105" t="s">
        <v>4683</v>
      </c>
      <c r="O498" s="90" t="s">
        <v>4683</v>
      </c>
      <c r="P498" s="190" t="s">
        <v>8878</v>
      </c>
    </row>
    <row r="499" spans="1:16" x14ac:dyDescent="0.2">
      <c r="A499" s="88" t="s">
        <v>7211</v>
      </c>
      <c r="B499" s="388" t="s">
        <v>9384</v>
      </c>
      <c r="C499" s="89" t="s">
        <v>7212</v>
      </c>
      <c r="D499" s="90" t="s">
        <v>4683</v>
      </c>
      <c r="E499" s="90"/>
      <c r="F499" s="90" t="s">
        <v>8396</v>
      </c>
      <c r="G499" s="82">
        <f t="shared" si="38"/>
        <v>209</v>
      </c>
      <c r="H499" s="120">
        <v>0</v>
      </c>
      <c r="I499" s="85">
        <f t="shared" si="39"/>
        <v>0</v>
      </c>
      <c r="J499" s="90">
        <v>1</v>
      </c>
      <c r="K499" s="90">
        <v>2</v>
      </c>
      <c r="L499" s="84">
        <v>280</v>
      </c>
      <c r="M499" s="84"/>
      <c r="N499" s="105">
        <v>0</v>
      </c>
      <c r="O499" s="90">
        <v>0</v>
      </c>
      <c r="P499" s="190" t="s">
        <v>8878</v>
      </c>
    </row>
    <row r="500" spans="1:16" x14ac:dyDescent="0.2">
      <c r="A500" s="88" t="s">
        <v>7213</v>
      </c>
      <c r="B500" s="388" t="s">
        <v>9385</v>
      </c>
      <c r="C500" s="89" t="s">
        <v>7214</v>
      </c>
      <c r="D500" s="90" t="s">
        <v>4683</v>
      </c>
      <c r="E500" s="90"/>
      <c r="F500" s="90" t="s">
        <v>8396</v>
      </c>
      <c r="G500" s="82">
        <f t="shared" si="38"/>
        <v>209</v>
      </c>
      <c r="H500" s="120">
        <v>0</v>
      </c>
      <c r="I500" s="85">
        <f t="shared" si="39"/>
        <v>0</v>
      </c>
      <c r="J500" s="90">
        <v>1</v>
      </c>
      <c r="K500" s="90">
        <v>3</v>
      </c>
      <c r="L500" s="84">
        <v>280</v>
      </c>
      <c r="M500" s="84"/>
      <c r="N500" s="105">
        <v>0</v>
      </c>
      <c r="O500" s="90">
        <v>0</v>
      </c>
      <c r="P500" s="190" t="s">
        <v>8878</v>
      </c>
    </row>
    <row r="501" spans="1:16" x14ac:dyDescent="0.2">
      <c r="A501" s="88" t="s">
        <v>7215</v>
      </c>
      <c r="B501" s="388" t="s">
        <v>9386</v>
      </c>
      <c r="C501" s="89" t="s">
        <v>7216</v>
      </c>
      <c r="D501" s="90" t="s">
        <v>4683</v>
      </c>
      <c r="E501" s="90"/>
      <c r="F501" s="90" t="s">
        <v>8389</v>
      </c>
      <c r="G501" s="82">
        <f t="shared" si="38"/>
        <v>247</v>
      </c>
      <c r="H501" s="120">
        <v>0</v>
      </c>
      <c r="I501" s="85">
        <f t="shared" si="39"/>
        <v>0</v>
      </c>
      <c r="J501" s="90">
        <v>2</v>
      </c>
      <c r="K501" s="90">
        <v>4</v>
      </c>
      <c r="L501" s="84">
        <v>331</v>
      </c>
      <c r="M501" s="84"/>
      <c r="N501" s="105">
        <v>0</v>
      </c>
      <c r="O501" s="90">
        <v>0</v>
      </c>
      <c r="P501" s="190" t="s">
        <v>8878</v>
      </c>
    </row>
    <row r="502" spans="1:16" x14ac:dyDescent="0.2">
      <c r="A502" s="88" t="s">
        <v>7217</v>
      </c>
      <c r="B502" s="388" t="s">
        <v>9387</v>
      </c>
      <c r="C502" s="89" t="s">
        <v>7218</v>
      </c>
      <c r="D502" s="90" t="s">
        <v>4683</v>
      </c>
      <c r="E502" s="90"/>
      <c r="F502" s="90" t="s">
        <v>8389</v>
      </c>
      <c r="G502" s="82">
        <f t="shared" si="38"/>
        <v>247</v>
      </c>
      <c r="H502" s="120">
        <v>0</v>
      </c>
      <c r="I502" s="85">
        <f t="shared" si="39"/>
        <v>0</v>
      </c>
      <c r="J502" s="90">
        <v>1</v>
      </c>
      <c r="K502" s="90">
        <v>2</v>
      </c>
      <c r="L502" s="84">
        <v>331</v>
      </c>
      <c r="M502" s="84"/>
      <c r="N502" s="105">
        <v>0</v>
      </c>
      <c r="O502" s="90">
        <v>0</v>
      </c>
      <c r="P502" s="190" t="s">
        <v>8878</v>
      </c>
    </row>
    <row r="503" spans="1:16" x14ac:dyDescent="0.2">
      <c r="A503" s="88" t="s">
        <v>7219</v>
      </c>
      <c r="B503" s="388" t="s">
        <v>9388</v>
      </c>
      <c r="C503" s="89" t="s">
        <v>7220</v>
      </c>
      <c r="D503" s="90" t="s">
        <v>4683</v>
      </c>
      <c r="E503" s="90"/>
      <c r="F503" s="90" t="s">
        <v>8391</v>
      </c>
      <c r="G503" s="82">
        <f t="shared" si="38"/>
        <v>125.4</v>
      </c>
      <c r="H503" s="120">
        <v>0</v>
      </c>
      <c r="I503" s="85">
        <f t="shared" si="39"/>
        <v>0</v>
      </c>
      <c r="J503" s="90">
        <v>2</v>
      </c>
      <c r="K503" s="90">
        <v>3</v>
      </c>
      <c r="L503" s="84">
        <v>168</v>
      </c>
      <c r="M503" s="84"/>
      <c r="N503" s="105">
        <v>0</v>
      </c>
      <c r="O503" s="90">
        <v>0</v>
      </c>
      <c r="P503" s="190" t="s">
        <v>8878</v>
      </c>
    </row>
    <row r="504" spans="1:16" x14ac:dyDescent="0.2">
      <c r="A504" s="88" t="s">
        <v>7221</v>
      </c>
      <c r="B504" s="388" t="s">
        <v>9389</v>
      </c>
      <c r="C504" s="89" t="s">
        <v>7222</v>
      </c>
      <c r="D504" s="90" t="s">
        <v>4683</v>
      </c>
      <c r="E504" s="90"/>
      <c r="F504" s="90" t="s">
        <v>8389</v>
      </c>
      <c r="G504" s="82">
        <f t="shared" si="38"/>
        <v>247</v>
      </c>
      <c r="H504" s="120">
        <v>0</v>
      </c>
      <c r="I504" s="85">
        <f t="shared" si="39"/>
        <v>0</v>
      </c>
      <c r="J504" s="90">
        <v>1</v>
      </c>
      <c r="K504" s="90">
        <v>3</v>
      </c>
      <c r="L504" s="84">
        <v>331</v>
      </c>
      <c r="M504" s="84"/>
      <c r="N504" s="105">
        <v>0</v>
      </c>
      <c r="O504" s="90">
        <v>0</v>
      </c>
      <c r="P504" s="190" t="s">
        <v>8878</v>
      </c>
    </row>
    <row r="505" spans="1:16" x14ac:dyDescent="0.2">
      <c r="A505" s="88" t="s">
        <v>7223</v>
      </c>
      <c r="B505" s="388" t="s">
        <v>9390</v>
      </c>
      <c r="C505" s="89" t="s">
        <v>7224</v>
      </c>
      <c r="D505" s="90" t="s">
        <v>4683</v>
      </c>
      <c r="E505" s="90"/>
      <c r="F505" s="90" t="s">
        <v>8396</v>
      </c>
      <c r="G505" s="82">
        <f t="shared" si="38"/>
        <v>209</v>
      </c>
      <c r="H505" s="120">
        <v>0</v>
      </c>
      <c r="I505" s="85">
        <f t="shared" si="39"/>
        <v>0</v>
      </c>
      <c r="J505" s="90">
        <v>1</v>
      </c>
      <c r="K505" s="90">
        <v>2</v>
      </c>
      <c r="L505" s="84">
        <v>280</v>
      </c>
      <c r="M505" s="84"/>
      <c r="N505" s="105">
        <v>0</v>
      </c>
      <c r="O505" s="90">
        <v>0</v>
      </c>
      <c r="P505" s="190" t="s">
        <v>8878</v>
      </c>
    </row>
    <row r="506" spans="1:16" x14ac:dyDescent="0.2">
      <c r="A506" s="88" t="s">
        <v>7225</v>
      </c>
      <c r="B506" s="388" t="s">
        <v>9391</v>
      </c>
      <c r="C506" s="89" t="s">
        <v>7226</v>
      </c>
      <c r="D506" s="90" t="s">
        <v>4683</v>
      </c>
      <c r="E506" s="90"/>
      <c r="F506" s="90" t="s">
        <v>8389</v>
      </c>
      <c r="G506" s="82">
        <f t="shared" si="38"/>
        <v>247</v>
      </c>
      <c r="H506" s="120">
        <v>0</v>
      </c>
      <c r="I506" s="85">
        <f t="shared" si="39"/>
        <v>0</v>
      </c>
      <c r="J506" s="90">
        <v>1</v>
      </c>
      <c r="K506" s="90">
        <v>4</v>
      </c>
      <c r="L506" s="84">
        <v>331</v>
      </c>
      <c r="M506" s="84"/>
      <c r="N506" s="105">
        <v>0</v>
      </c>
      <c r="O506" s="90">
        <v>0</v>
      </c>
      <c r="P506" s="190" t="s">
        <v>8878</v>
      </c>
    </row>
    <row r="507" spans="1:16" x14ac:dyDescent="0.2">
      <c r="A507" s="88" t="s">
        <v>7227</v>
      </c>
      <c r="B507" s="388" t="s">
        <v>9392</v>
      </c>
      <c r="C507" s="89" t="s">
        <v>7228</v>
      </c>
      <c r="D507" s="90" t="s">
        <v>4683</v>
      </c>
      <c r="E507" s="90"/>
      <c r="F507" s="90" t="s">
        <v>8371</v>
      </c>
      <c r="G507" s="82">
        <f t="shared" si="38"/>
        <v>83.6</v>
      </c>
      <c r="H507" s="120">
        <v>0</v>
      </c>
      <c r="I507" s="85">
        <f t="shared" si="39"/>
        <v>0</v>
      </c>
      <c r="J507" s="90">
        <v>1</v>
      </c>
      <c r="K507" s="90" t="s">
        <v>4684</v>
      </c>
      <c r="L507" s="84">
        <v>112</v>
      </c>
      <c r="M507" s="84"/>
      <c r="N507" s="105">
        <v>0</v>
      </c>
      <c r="O507" s="90">
        <v>0</v>
      </c>
      <c r="P507" s="190" t="s">
        <v>8878</v>
      </c>
    </row>
    <row r="508" spans="1:16" x14ac:dyDescent="0.2">
      <c r="A508" s="88" t="s">
        <v>7229</v>
      </c>
      <c r="B508" s="388" t="s">
        <v>9393</v>
      </c>
      <c r="C508" s="89" t="s">
        <v>7230</v>
      </c>
      <c r="D508" s="90" t="s">
        <v>4683</v>
      </c>
      <c r="E508" s="90"/>
      <c r="F508" s="90" t="s">
        <v>8391</v>
      </c>
      <c r="G508" s="82">
        <f t="shared" si="38"/>
        <v>125.4</v>
      </c>
      <c r="H508" s="120">
        <v>0</v>
      </c>
      <c r="I508" s="85">
        <f t="shared" si="39"/>
        <v>0</v>
      </c>
      <c r="J508" s="90">
        <v>0</v>
      </c>
      <c r="K508" s="90">
        <v>3</v>
      </c>
      <c r="L508" s="84">
        <v>168</v>
      </c>
      <c r="M508" s="84"/>
      <c r="N508" s="105">
        <v>0</v>
      </c>
      <c r="O508" s="90">
        <v>0</v>
      </c>
      <c r="P508" s="190" t="s">
        <v>8878</v>
      </c>
    </row>
    <row r="509" spans="1:16" x14ac:dyDescent="0.2">
      <c r="A509" s="88" t="s">
        <v>7231</v>
      </c>
      <c r="B509" s="388" t="s">
        <v>9394</v>
      </c>
      <c r="C509" s="89" t="s">
        <v>7232</v>
      </c>
      <c r="D509" s="90" t="s">
        <v>4683</v>
      </c>
      <c r="E509" s="90"/>
      <c r="F509" s="90" t="s">
        <v>8396</v>
      </c>
      <c r="G509" s="82">
        <f t="shared" si="38"/>
        <v>209</v>
      </c>
      <c r="H509" s="120">
        <v>0</v>
      </c>
      <c r="I509" s="85">
        <f t="shared" si="39"/>
        <v>0</v>
      </c>
      <c r="J509" s="90">
        <v>1</v>
      </c>
      <c r="K509" s="90">
        <v>3</v>
      </c>
      <c r="L509" s="84">
        <v>280</v>
      </c>
      <c r="M509" s="84"/>
      <c r="N509" s="105">
        <v>0</v>
      </c>
      <c r="O509" s="90">
        <v>0</v>
      </c>
      <c r="P509" s="190" t="s">
        <v>8878</v>
      </c>
    </row>
    <row r="510" spans="1:16" x14ac:dyDescent="0.2">
      <c r="A510" s="88" t="s">
        <v>7233</v>
      </c>
      <c r="B510" s="388" t="s">
        <v>9395</v>
      </c>
      <c r="C510" s="89" t="s">
        <v>7234</v>
      </c>
      <c r="D510" s="90" t="s">
        <v>4683</v>
      </c>
      <c r="E510" s="90"/>
      <c r="F510" s="90" t="s">
        <v>8383</v>
      </c>
      <c r="G510" s="82">
        <f t="shared" si="38"/>
        <v>163.4</v>
      </c>
      <c r="H510" s="120">
        <v>0</v>
      </c>
      <c r="I510" s="85">
        <f t="shared" si="39"/>
        <v>0</v>
      </c>
      <c r="J510" s="90">
        <v>0</v>
      </c>
      <c r="K510" s="90">
        <v>3</v>
      </c>
      <c r="L510" s="84">
        <v>220</v>
      </c>
      <c r="M510" s="84"/>
      <c r="N510" s="105">
        <v>0</v>
      </c>
      <c r="O510" s="90">
        <v>0</v>
      </c>
      <c r="P510" s="190" t="s">
        <v>8878</v>
      </c>
    </row>
    <row r="511" spans="1:16" x14ac:dyDescent="0.2">
      <c r="A511" s="108" t="s">
        <v>7235</v>
      </c>
      <c r="B511" s="388" t="s">
        <v>9396</v>
      </c>
      <c r="C511" s="89" t="s">
        <v>1201</v>
      </c>
      <c r="D511" s="90" t="s">
        <v>4683</v>
      </c>
      <c r="E511" s="90"/>
      <c r="F511" s="90" t="s">
        <v>8391</v>
      </c>
      <c r="G511" s="82">
        <f t="shared" si="38"/>
        <v>125.4</v>
      </c>
      <c r="H511" s="120">
        <v>0</v>
      </c>
      <c r="I511" s="85">
        <f t="shared" si="39"/>
        <v>0</v>
      </c>
      <c r="J511" s="90">
        <v>0</v>
      </c>
      <c r="K511" s="90" t="s">
        <v>4684</v>
      </c>
      <c r="L511" s="84">
        <v>168</v>
      </c>
      <c r="M511" s="84"/>
      <c r="N511" s="105" t="s">
        <v>4683</v>
      </c>
      <c r="O511" s="90" t="s">
        <v>4683</v>
      </c>
      <c r="P511" s="190" t="s">
        <v>8878</v>
      </c>
    </row>
    <row r="512" spans="1:16" x14ac:dyDescent="0.2">
      <c r="A512" s="95">
        <v>30302005</v>
      </c>
      <c r="B512" s="135"/>
      <c r="C512" s="380" t="s">
        <v>4448</v>
      </c>
      <c r="D512" s="390"/>
      <c r="E512" s="390"/>
      <c r="F512" s="390"/>
      <c r="G512" s="390"/>
      <c r="H512" s="391"/>
      <c r="I512" s="391"/>
      <c r="J512" s="390"/>
      <c r="K512" s="390"/>
      <c r="L512" s="390"/>
      <c r="M512" s="106"/>
      <c r="N512" s="107"/>
      <c r="O512" s="106"/>
      <c r="P512" s="196"/>
    </row>
    <row r="513" spans="1:16" x14ac:dyDescent="0.2">
      <c r="A513" s="96" t="s">
        <v>1202</v>
      </c>
      <c r="B513" s="407" t="s">
        <v>9397</v>
      </c>
      <c r="C513" s="136" t="s">
        <v>1203</v>
      </c>
      <c r="D513" s="90" t="s">
        <v>4683</v>
      </c>
      <c r="E513" s="90"/>
      <c r="F513" s="90" t="s">
        <v>8388</v>
      </c>
      <c r="G513" s="82">
        <f t="shared" ref="G513:G525" si="40">VLOOKUP(IF(LEN(F513)=2,CONCATENATE(0,F513),F513),custo,2,TRUE)*IF(D513="",1,D513) - IF(VLOOKUP(A513,deflator,2,TRUE)=1,0,VLOOKUP(IF(LEN(F513)=2,CONCATENATE(0,F513),F513),custo,2,TRUE)*IF(D513="",1,D513) *VLOOKUP(A513,deflator,2,TRUE))</f>
        <v>349.6</v>
      </c>
      <c r="H513" s="120">
        <v>0</v>
      </c>
      <c r="I513" s="85">
        <f t="shared" ref="I513:I525" si="41">ROUND(IF(H513="","",VLOOKUP(A513,tab_proc,5,TRUE))*H513,3)</f>
        <v>0</v>
      </c>
      <c r="J513" s="90">
        <v>1</v>
      </c>
      <c r="K513" s="90">
        <v>4</v>
      </c>
      <c r="L513" s="84">
        <v>468</v>
      </c>
      <c r="M513" s="84"/>
      <c r="N513" s="105">
        <v>0</v>
      </c>
      <c r="O513" s="90">
        <v>0</v>
      </c>
      <c r="P513" s="190" t="s">
        <v>8878</v>
      </c>
    </row>
    <row r="514" spans="1:16" x14ac:dyDescent="0.2">
      <c r="A514" s="88" t="s">
        <v>1204</v>
      </c>
      <c r="B514" s="407" t="s">
        <v>9398</v>
      </c>
      <c r="C514" s="89" t="s">
        <v>1205</v>
      </c>
      <c r="D514" s="90" t="s">
        <v>4683</v>
      </c>
      <c r="E514" s="90"/>
      <c r="F514" s="90" t="s">
        <v>8395</v>
      </c>
      <c r="G514" s="82">
        <f t="shared" si="40"/>
        <v>452.2</v>
      </c>
      <c r="H514" s="120">
        <v>0</v>
      </c>
      <c r="I514" s="85">
        <f t="shared" si="41"/>
        <v>0</v>
      </c>
      <c r="J514" s="90">
        <v>1</v>
      </c>
      <c r="K514" s="90">
        <v>5</v>
      </c>
      <c r="L514" s="84">
        <v>605</v>
      </c>
      <c r="M514" s="84"/>
      <c r="N514" s="105">
        <v>0</v>
      </c>
      <c r="O514" s="90">
        <v>0</v>
      </c>
      <c r="P514" s="190" t="s">
        <v>8878</v>
      </c>
    </row>
    <row r="515" spans="1:16" x14ac:dyDescent="0.2">
      <c r="A515" s="88" t="s">
        <v>1206</v>
      </c>
      <c r="B515" s="407" t="s">
        <v>9399</v>
      </c>
      <c r="C515" s="89" t="s">
        <v>1207</v>
      </c>
      <c r="D515" s="90" t="s">
        <v>4683</v>
      </c>
      <c r="E515" s="90"/>
      <c r="F515" s="90" t="s">
        <v>8387</v>
      </c>
      <c r="G515" s="82">
        <f t="shared" si="40"/>
        <v>414.2</v>
      </c>
      <c r="H515" s="120">
        <v>0</v>
      </c>
      <c r="I515" s="85">
        <f t="shared" si="41"/>
        <v>0</v>
      </c>
      <c r="J515" s="90">
        <v>2</v>
      </c>
      <c r="K515" s="90">
        <v>5</v>
      </c>
      <c r="L515" s="84">
        <v>555</v>
      </c>
      <c r="M515" s="84"/>
      <c r="N515" s="105">
        <v>0</v>
      </c>
      <c r="O515" s="90">
        <v>0</v>
      </c>
      <c r="P515" s="190" t="s">
        <v>8878</v>
      </c>
    </row>
    <row r="516" spans="1:16" x14ac:dyDescent="0.2">
      <c r="A516" s="88" t="s">
        <v>1208</v>
      </c>
      <c r="B516" s="407" t="s">
        <v>9400</v>
      </c>
      <c r="C516" s="89" t="s">
        <v>1209</v>
      </c>
      <c r="D516" s="90" t="s">
        <v>4683</v>
      </c>
      <c r="E516" s="90"/>
      <c r="F516" s="90" t="s">
        <v>8385</v>
      </c>
      <c r="G516" s="82">
        <f t="shared" si="40"/>
        <v>497.8</v>
      </c>
      <c r="H516" s="120">
        <v>0</v>
      </c>
      <c r="I516" s="85">
        <f t="shared" si="41"/>
        <v>0</v>
      </c>
      <c r="J516" s="90">
        <v>1</v>
      </c>
      <c r="K516" s="90">
        <v>5</v>
      </c>
      <c r="L516" s="84">
        <v>666</v>
      </c>
      <c r="M516" s="84"/>
      <c r="N516" s="105">
        <v>0</v>
      </c>
      <c r="O516" s="90">
        <v>0</v>
      </c>
      <c r="P516" s="190" t="s">
        <v>8878</v>
      </c>
    </row>
    <row r="517" spans="1:16" ht="25.5" x14ac:dyDescent="0.2">
      <c r="A517" s="88" t="s">
        <v>1210</v>
      </c>
      <c r="B517" s="407" t="s">
        <v>9401</v>
      </c>
      <c r="C517" s="89" t="s">
        <v>1211</v>
      </c>
      <c r="D517" s="90" t="s">
        <v>4683</v>
      </c>
      <c r="E517" s="90"/>
      <c r="F517" s="90" t="s">
        <v>8362</v>
      </c>
      <c r="G517" s="82">
        <f t="shared" si="40"/>
        <v>744.8</v>
      </c>
      <c r="H517" s="120">
        <v>0</v>
      </c>
      <c r="I517" s="85">
        <f t="shared" si="41"/>
        <v>0</v>
      </c>
      <c r="J517" s="90">
        <v>4</v>
      </c>
      <c r="K517" s="90">
        <v>7</v>
      </c>
      <c r="L517" s="84">
        <v>998</v>
      </c>
      <c r="M517" s="84"/>
      <c r="N517" s="105">
        <v>0</v>
      </c>
      <c r="O517" s="90">
        <v>0</v>
      </c>
      <c r="P517" s="190" t="s">
        <v>8878</v>
      </c>
    </row>
    <row r="518" spans="1:16" x14ac:dyDescent="0.2">
      <c r="A518" s="88" t="s">
        <v>1212</v>
      </c>
      <c r="B518" s="407" t="s">
        <v>9402</v>
      </c>
      <c r="C518" s="89" t="s">
        <v>1213</v>
      </c>
      <c r="D518" s="90" t="s">
        <v>4683</v>
      </c>
      <c r="E518" s="90"/>
      <c r="F518" s="90" t="s">
        <v>8387</v>
      </c>
      <c r="G518" s="82">
        <f t="shared" si="40"/>
        <v>414.2</v>
      </c>
      <c r="H518" s="120">
        <v>0</v>
      </c>
      <c r="I518" s="85">
        <f t="shared" si="41"/>
        <v>0</v>
      </c>
      <c r="J518" s="90">
        <v>1</v>
      </c>
      <c r="K518" s="90">
        <v>3</v>
      </c>
      <c r="L518" s="84">
        <v>555</v>
      </c>
      <c r="M518" s="84"/>
      <c r="N518" s="105">
        <v>0</v>
      </c>
      <c r="O518" s="90">
        <v>0</v>
      </c>
      <c r="P518" s="190" t="s">
        <v>8878</v>
      </c>
    </row>
    <row r="519" spans="1:16" x14ac:dyDescent="0.2">
      <c r="A519" s="88" t="s">
        <v>1214</v>
      </c>
      <c r="B519" s="407" t="s">
        <v>9403</v>
      </c>
      <c r="C519" s="89" t="s">
        <v>1215</v>
      </c>
      <c r="D519" s="90" t="s">
        <v>4683</v>
      </c>
      <c r="E519" s="90"/>
      <c r="F519" s="90" t="s">
        <v>8385</v>
      </c>
      <c r="G519" s="82">
        <f t="shared" si="40"/>
        <v>497.8</v>
      </c>
      <c r="H519" s="120">
        <v>0</v>
      </c>
      <c r="I519" s="85">
        <f t="shared" si="41"/>
        <v>0</v>
      </c>
      <c r="J519" s="90">
        <v>1</v>
      </c>
      <c r="K519" s="90">
        <v>4</v>
      </c>
      <c r="L519" s="84">
        <v>666</v>
      </c>
      <c r="M519" s="84"/>
      <c r="N519" s="105">
        <v>0</v>
      </c>
      <c r="O519" s="90">
        <v>0</v>
      </c>
      <c r="P519" s="190" t="s">
        <v>8878</v>
      </c>
    </row>
    <row r="520" spans="1:16" x14ac:dyDescent="0.2">
      <c r="A520" s="88" t="s">
        <v>1216</v>
      </c>
      <c r="B520" s="407" t="s">
        <v>9404</v>
      </c>
      <c r="C520" s="89" t="s">
        <v>1217</v>
      </c>
      <c r="D520" s="90" t="s">
        <v>4683</v>
      </c>
      <c r="E520" s="90"/>
      <c r="F520" s="90" t="s">
        <v>8397</v>
      </c>
      <c r="G520" s="82">
        <f t="shared" si="40"/>
        <v>174.8</v>
      </c>
      <c r="H520" s="120">
        <v>0</v>
      </c>
      <c r="I520" s="85">
        <f t="shared" si="41"/>
        <v>0</v>
      </c>
      <c r="J520" s="90">
        <v>1</v>
      </c>
      <c r="K520" s="90">
        <v>3</v>
      </c>
      <c r="L520" s="84">
        <v>234</v>
      </c>
      <c r="M520" s="84"/>
      <c r="N520" s="105">
        <v>0</v>
      </c>
      <c r="O520" s="90">
        <v>0</v>
      </c>
      <c r="P520" s="190" t="s">
        <v>8878</v>
      </c>
    </row>
    <row r="521" spans="1:16" x14ac:dyDescent="0.2">
      <c r="A521" s="88" t="s">
        <v>1218</v>
      </c>
      <c r="B521" s="407" t="s">
        <v>9405</v>
      </c>
      <c r="C521" s="89" t="s">
        <v>1219</v>
      </c>
      <c r="D521" s="90" t="s">
        <v>4683</v>
      </c>
      <c r="E521" s="90"/>
      <c r="F521" s="90" t="s">
        <v>8362</v>
      </c>
      <c r="G521" s="82">
        <f t="shared" si="40"/>
        <v>744.8</v>
      </c>
      <c r="H521" s="120">
        <v>0</v>
      </c>
      <c r="I521" s="85">
        <f t="shared" si="41"/>
        <v>0</v>
      </c>
      <c r="J521" s="90">
        <v>2</v>
      </c>
      <c r="K521" s="90">
        <v>7</v>
      </c>
      <c r="L521" s="84">
        <v>998</v>
      </c>
      <c r="M521" s="84"/>
      <c r="N521" s="105">
        <v>0</v>
      </c>
      <c r="O521" s="90">
        <v>0</v>
      </c>
      <c r="P521" s="190" t="s">
        <v>8878</v>
      </c>
    </row>
    <row r="522" spans="1:16" x14ac:dyDescent="0.2">
      <c r="A522" s="88" t="s">
        <v>1220</v>
      </c>
      <c r="B522" s="407" t="s">
        <v>9406</v>
      </c>
      <c r="C522" s="89" t="s">
        <v>1221</v>
      </c>
      <c r="D522" s="90" t="s">
        <v>4683</v>
      </c>
      <c r="E522" s="90"/>
      <c r="F522" s="90" t="s">
        <v>8395</v>
      </c>
      <c r="G522" s="82">
        <f t="shared" si="40"/>
        <v>452.2</v>
      </c>
      <c r="H522" s="120">
        <v>0</v>
      </c>
      <c r="I522" s="85">
        <f t="shared" si="41"/>
        <v>0</v>
      </c>
      <c r="J522" s="90">
        <v>1</v>
      </c>
      <c r="K522" s="90">
        <v>5</v>
      </c>
      <c r="L522" s="84">
        <v>605</v>
      </c>
      <c r="M522" s="84"/>
      <c r="N522" s="105">
        <v>0</v>
      </c>
      <c r="O522" s="90">
        <v>0</v>
      </c>
      <c r="P522" s="190" t="s">
        <v>8878</v>
      </c>
    </row>
    <row r="523" spans="1:16" x14ac:dyDescent="0.2">
      <c r="A523" s="88" t="s">
        <v>1222</v>
      </c>
      <c r="B523" s="407" t="s">
        <v>9407</v>
      </c>
      <c r="C523" s="89" t="s">
        <v>1223</v>
      </c>
      <c r="D523" s="90" t="s">
        <v>4683</v>
      </c>
      <c r="E523" s="90"/>
      <c r="F523" s="90" t="s">
        <v>8386</v>
      </c>
      <c r="G523" s="82">
        <f t="shared" si="40"/>
        <v>387.6</v>
      </c>
      <c r="H523" s="120">
        <v>0</v>
      </c>
      <c r="I523" s="85">
        <f t="shared" si="41"/>
        <v>0</v>
      </c>
      <c r="J523" s="90">
        <v>1</v>
      </c>
      <c r="K523" s="90">
        <v>4</v>
      </c>
      <c r="L523" s="84">
        <v>520</v>
      </c>
      <c r="M523" s="84"/>
      <c r="N523" s="105">
        <v>0</v>
      </c>
      <c r="O523" s="90">
        <v>0</v>
      </c>
      <c r="P523" s="190" t="s">
        <v>8878</v>
      </c>
    </row>
    <row r="524" spans="1:16" x14ac:dyDescent="0.2">
      <c r="A524" s="88" t="s">
        <v>1224</v>
      </c>
      <c r="B524" s="407" t="s">
        <v>9408</v>
      </c>
      <c r="C524" s="89" t="s">
        <v>1225</v>
      </c>
      <c r="D524" s="90" t="s">
        <v>4683</v>
      </c>
      <c r="E524" s="90"/>
      <c r="F524" s="90" t="s">
        <v>8395</v>
      </c>
      <c r="G524" s="82">
        <f t="shared" si="40"/>
        <v>452.2</v>
      </c>
      <c r="H524" s="120">
        <v>0</v>
      </c>
      <c r="I524" s="85">
        <f t="shared" si="41"/>
        <v>0</v>
      </c>
      <c r="J524" s="90">
        <v>1</v>
      </c>
      <c r="K524" s="90">
        <v>5</v>
      </c>
      <c r="L524" s="84">
        <v>605</v>
      </c>
      <c r="M524" s="84"/>
      <c r="N524" s="105">
        <v>0</v>
      </c>
      <c r="O524" s="90">
        <v>0</v>
      </c>
      <c r="P524" s="190" t="s">
        <v>8878</v>
      </c>
    </row>
    <row r="525" spans="1:16" x14ac:dyDescent="0.2">
      <c r="A525" s="108" t="s">
        <v>1226</v>
      </c>
      <c r="B525" s="407" t="s">
        <v>9409</v>
      </c>
      <c r="C525" s="109" t="s">
        <v>1227</v>
      </c>
      <c r="D525" s="110" t="s">
        <v>4683</v>
      </c>
      <c r="E525" s="110"/>
      <c r="F525" s="110" t="s">
        <v>8385</v>
      </c>
      <c r="G525" s="82">
        <f t="shared" si="40"/>
        <v>497.8</v>
      </c>
      <c r="H525" s="120">
        <v>0</v>
      </c>
      <c r="I525" s="85">
        <f t="shared" si="41"/>
        <v>0</v>
      </c>
      <c r="J525" s="110">
        <v>1</v>
      </c>
      <c r="K525" s="110">
        <v>5</v>
      </c>
      <c r="L525" s="84">
        <v>666</v>
      </c>
      <c r="M525" s="217"/>
      <c r="N525" s="121">
        <v>0</v>
      </c>
      <c r="O525" s="110">
        <v>0</v>
      </c>
      <c r="P525" s="190" t="s">
        <v>8878</v>
      </c>
    </row>
    <row r="526" spans="1:16" x14ac:dyDescent="0.2">
      <c r="A526" s="95">
        <v>30303001</v>
      </c>
      <c r="B526" s="111"/>
      <c r="C526" s="404" t="s">
        <v>4449</v>
      </c>
      <c r="D526" s="393"/>
      <c r="E526" s="393"/>
      <c r="F526" s="393"/>
      <c r="G526" s="393"/>
      <c r="H526" s="394"/>
      <c r="I526" s="394"/>
      <c r="J526" s="393"/>
      <c r="K526" s="393"/>
      <c r="L526" s="393"/>
      <c r="M526" s="112"/>
      <c r="N526" s="113"/>
      <c r="O526" s="112"/>
      <c r="P526" s="197"/>
    </row>
    <row r="527" spans="1:16" x14ac:dyDescent="0.2">
      <c r="A527" s="96" t="s">
        <v>1228</v>
      </c>
      <c r="B527" s="388" t="s">
        <v>9410</v>
      </c>
      <c r="C527" s="97" t="s">
        <v>1229</v>
      </c>
      <c r="D527" s="114" t="s">
        <v>4683</v>
      </c>
      <c r="E527" s="114"/>
      <c r="F527" s="114" t="s">
        <v>8391</v>
      </c>
      <c r="G527" s="82">
        <f t="shared" ref="G527:G536" si="42">VLOOKUP(IF(LEN(F527)=2,CONCATENATE(0,F527),F527),custo,2,TRUE)*IF(D527="",1,D527) - IF(VLOOKUP(A527,deflator,2,TRUE)=1,0,VLOOKUP(IF(LEN(F527)=2,CONCATENATE(0,F527),F527),custo,2,TRUE)*IF(D527="",1,D527) *VLOOKUP(A527,deflator,2,TRUE))</f>
        <v>125.4</v>
      </c>
      <c r="H527" s="120">
        <v>0</v>
      </c>
      <c r="I527" s="85">
        <f t="shared" ref="I527:I536" si="43">ROUND(IF(H527="","",VLOOKUP(A527,tab_proc,5,TRUE))*H527,3)</f>
        <v>0</v>
      </c>
      <c r="J527" s="114">
        <v>1</v>
      </c>
      <c r="K527" s="114">
        <v>3</v>
      </c>
      <c r="L527" s="84">
        <v>668</v>
      </c>
      <c r="M527" s="218"/>
      <c r="N527" s="120">
        <v>0</v>
      </c>
      <c r="O527" s="114">
        <v>0</v>
      </c>
      <c r="P527" s="190" t="s">
        <v>8878</v>
      </c>
    </row>
    <row r="528" spans="1:16" x14ac:dyDescent="0.2">
      <c r="A528" s="88" t="s">
        <v>1230</v>
      </c>
      <c r="B528" s="388" t="s">
        <v>9411</v>
      </c>
      <c r="C528" s="89" t="s">
        <v>1231</v>
      </c>
      <c r="D528" s="90" t="s">
        <v>4683</v>
      </c>
      <c r="E528" s="90"/>
      <c r="F528" s="90" t="s">
        <v>8374</v>
      </c>
      <c r="G528" s="82">
        <f t="shared" si="42"/>
        <v>30.4</v>
      </c>
      <c r="H528" s="120">
        <v>0</v>
      </c>
      <c r="I528" s="85">
        <f t="shared" si="43"/>
        <v>0</v>
      </c>
      <c r="J528" s="90">
        <v>0</v>
      </c>
      <c r="K528" s="90">
        <v>1</v>
      </c>
      <c r="L528" s="84">
        <v>40</v>
      </c>
      <c r="M528" s="84"/>
      <c r="N528" s="105">
        <v>0</v>
      </c>
      <c r="O528" s="90">
        <v>0</v>
      </c>
      <c r="P528" s="190" t="s">
        <v>8878</v>
      </c>
    </row>
    <row r="529" spans="1:16" x14ac:dyDescent="0.2">
      <c r="A529" s="88" t="s">
        <v>1232</v>
      </c>
      <c r="B529" s="388" t="s">
        <v>9412</v>
      </c>
      <c r="C529" s="89" t="s">
        <v>1233</v>
      </c>
      <c r="D529" s="90" t="s">
        <v>4683</v>
      </c>
      <c r="E529" s="90"/>
      <c r="F529" s="90" t="s">
        <v>8375</v>
      </c>
      <c r="G529" s="82">
        <f t="shared" si="42"/>
        <v>95</v>
      </c>
      <c r="H529" s="120">
        <v>0</v>
      </c>
      <c r="I529" s="85">
        <f t="shared" si="43"/>
        <v>0</v>
      </c>
      <c r="J529" s="90">
        <v>0</v>
      </c>
      <c r="K529" s="90">
        <v>3</v>
      </c>
      <c r="L529" s="84">
        <v>128</v>
      </c>
      <c r="M529" s="84"/>
      <c r="N529" s="105">
        <v>0</v>
      </c>
      <c r="O529" s="90">
        <v>0</v>
      </c>
      <c r="P529" s="190" t="s">
        <v>8878</v>
      </c>
    </row>
    <row r="530" spans="1:16" x14ac:dyDescent="0.2">
      <c r="A530" s="88" t="s">
        <v>1234</v>
      </c>
      <c r="B530" s="388" t="s">
        <v>9413</v>
      </c>
      <c r="C530" s="89" t="s">
        <v>1235</v>
      </c>
      <c r="D530" s="90" t="s">
        <v>4683</v>
      </c>
      <c r="E530" s="90"/>
      <c r="F530" s="90" t="s">
        <v>8373</v>
      </c>
      <c r="G530" s="82">
        <f t="shared" si="42"/>
        <v>15.2</v>
      </c>
      <c r="H530" s="120">
        <v>0</v>
      </c>
      <c r="I530" s="85">
        <f t="shared" si="43"/>
        <v>0</v>
      </c>
      <c r="J530" s="90">
        <v>0</v>
      </c>
      <c r="K530" s="90" t="s">
        <v>4684</v>
      </c>
      <c r="L530" s="84">
        <v>20</v>
      </c>
      <c r="M530" s="84"/>
      <c r="N530" s="105">
        <v>0</v>
      </c>
      <c r="O530" s="90">
        <v>0</v>
      </c>
      <c r="P530" s="190" t="s">
        <v>8878</v>
      </c>
    </row>
    <row r="531" spans="1:16" x14ac:dyDescent="0.2">
      <c r="A531" s="88" t="s">
        <v>1236</v>
      </c>
      <c r="B531" s="388" t="s">
        <v>9414</v>
      </c>
      <c r="C531" s="89" t="s">
        <v>1237</v>
      </c>
      <c r="D531" s="90" t="s">
        <v>4683</v>
      </c>
      <c r="E531" s="90"/>
      <c r="F531" s="90" t="s">
        <v>8392</v>
      </c>
      <c r="G531" s="82">
        <f t="shared" si="42"/>
        <v>140.6</v>
      </c>
      <c r="H531" s="120">
        <v>0</v>
      </c>
      <c r="I531" s="85">
        <f t="shared" si="43"/>
        <v>0</v>
      </c>
      <c r="J531" s="90">
        <v>1</v>
      </c>
      <c r="K531" s="90">
        <v>3</v>
      </c>
      <c r="L531" s="84">
        <v>189</v>
      </c>
      <c r="M531" s="84"/>
      <c r="N531" s="105">
        <v>0</v>
      </c>
      <c r="O531" s="90">
        <v>0</v>
      </c>
      <c r="P531" s="190" t="s">
        <v>8878</v>
      </c>
    </row>
    <row r="532" spans="1:16" x14ac:dyDescent="0.2">
      <c r="A532" s="88" t="s">
        <v>1238</v>
      </c>
      <c r="B532" s="388" t="s">
        <v>9415</v>
      </c>
      <c r="C532" s="89" t="s">
        <v>1239</v>
      </c>
      <c r="D532" s="90" t="s">
        <v>4683</v>
      </c>
      <c r="E532" s="90"/>
      <c r="F532" s="90" t="s">
        <v>8375</v>
      </c>
      <c r="G532" s="82">
        <f t="shared" si="42"/>
        <v>95</v>
      </c>
      <c r="H532" s="120">
        <v>0</v>
      </c>
      <c r="I532" s="85">
        <f t="shared" si="43"/>
        <v>0</v>
      </c>
      <c r="J532" s="90">
        <v>0</v>
      </c>
      <c r="K532" s="90" t="s">
        <v>4684</v>
      </c>
      <c r="L532" s="84">
        <v>1100</v>
      </c>
      <c r="M532" s="84"/>
      <c r="N532" s="105">
        <v>0</v>
      </c>
      <c r="O532" s="90">
        <v>0</v>
      </c>
      <c r="P532" s="190" t="s">
        <v>8878</v>
      </c>
    </row>
    <row r="533" spans="1:16" x14ac:dyDescent="0.2">
      <c r="A533" s="88" t="s">
        <v>1240</v>
      </c>
      <c r="B533" s="388" t="s">
        <v>9416</v>
      </c>
      <c r="C533" s="89" t="s">
        <v>1241</v>
      </c>
      <c r="D533" s="90" t="s">
        <v>4683</v>
      </c>
      <c r="E533" s="90"/>
      <c r="F533" s="90" t="s">
        <v>8396</v>
      </c>
      <c r="G533" s="82">
        <f t="shared" si="42"/>
        <v>209</v>
      </c>
      <c r="H533" s="120">
        <v>0</v>
      </c>
      <c r="I533" s="85">
        <f t="shared" si="43"/>
        <v>0</v>
      </c>
      <c r="J533" s="90">
        <v>1</v>
      </c>
      <c r="K533" s="90">
        <v>3</v>
      </c>
      <c r="L533" s="84">
        <v>280</v>
      </c>
      <c r="M533" s="84"/>
      <c r="N533" s="105">
        <v>0</v>
      </c>
      <c r="O533" s="90">
        <v>0</v>
      </c>
      <c r="P533" s="190" t="s">
        <v>8878</v>
      </c>
    </row>
    <row r="534" spans="1:16" x14ac:dyDescent="0.2">
      <c r="A534" s="88" t="s">
        <v>1242</v>
      </c>
      <c r="B534" s="388" t="s">
        <v>9417</v>
      </c>
      <c r="C534" s="89" t="s">
        <v>1243</v>
      </c>
      <c r="D534" s="90" t="s">
        <v>4683</v>
      </c>
      <c r="E534" s="90"/>
      <c r="F534" s="90" t="s">
        <v>8372</v>
      </c>
      <c r="G534" s="82">
        <f t="shared" si="42"/>
        <v>65.55</v>
      </c>
      <c r="H534" s="120">
        <v>0</v>
      </c>
      <c r="I534" s="85">
        <f t="shared" si="43"/>
        <v>0</v>
      </c>
      <c r="J534" s="90">
        <v>0</v>
      </c>
      <c r="K534" s="90" t="s">
        <v>4684</v>
      </c>
      <c r="L534" s="84">
        <v>88</v>
      </c>
      <c r="M534" s="84"/>
      <c r="N534" s="105">
        <v>0</v>
      </c>
      <c r="O534" s="90">
        <v>0</v>
      </c>
      <c r="P534" s="190" t="s">
        <v>8878</v>
      </c>
    </row>
    <row r="535" spans="1:16" x14ac:dyDescent="0.2">
      <c r="A535" s="88" t="s">
        <v>1244</v>
      </c>
      <c r="B535" s="388" t="s">
        <v>9418</v>
      </c>
      <c r="C535" s="89" t="s">
        <v>1245</v>
      </c>
      <c r="D535" s="90" t="s">
        <v>4683</v>
      </c>
      <c r="E535" s="90"/>
      <c r="F535" s="90" t="s">
        <v>8382</v>
      </c>
      <c r="G535" s="82">
        <f t="shared" si="42"/>
        <v>323</v>
      </c>
      <c r="H535" s="120">
        <v>0</v>
      </c>
      <c r="I535" s="85">
        <f t="shared" si="43"/>
        <v>0</v>
      </c>
      <c r="J535" s="90">
        <v>1</v>
      </c>
      <c r="K535" s="90">
        <v>5</v>
      </c>
      <c r="L535" s="84">
        <v>433</v>
      </c>
      <c r="M535" s="84"/>
      <c r="N535" s="105">
        <v>0</v>
      </c>
      <c r="O535" s="90">
        <v>0</v>
      </c>
      <c r="P535" s="190" t="s">
        <v>8878</v>
      </c>
    </row>
    <row r="536" spans="1:16" x14ac:dyDescent="0.2">
      <c r="A536" s="108" t="s">
        <v>1246</v>
      </c>
      <c r="B536" s="388" t="s">
        <v>9419</v>
      </c>
      <c r="C536" s="109" t="s">
        <v>1247</v>
      </c>
      <c r="D536" s="110" t="s">
        <v>4683</v>
      </c>
      <c r="E536" s="110"/>
      <c r="F536" s="110" t="s">
        <v>8375</v>
      </c>
      <c r="G536" s="82">
        <f t="shared" si="42"/>
        <v>95</v>
      </c>
      <c r="H536" s="120">
        <v>0</v>
      </c>
      <c r="I536" s="85">
        <f t="shared" si="43"/>
        <v>0</v>
      </c>
      <c r="J536" s="110">
        <v>0</v>
      </c>
      <c r="K536" s="110" t="s">
        <v>4684</v>
      </c>
      <c r="L536" s="84">
        <v>1100</v>
      </c>
      <c r="M536" s="217"/>
      <c r="N536" s="121">
        <v>0</v>
      </c>
      <c r="O536" s="110">
        <v>0</v>
      </c>
      <c r="P536" s="190" t="s">
        <v>8878</v>
      </c>
    </row>
    <row r="537" spans="1:16" x14ac:dyDescent="0.2">
      <c r="A537" s="95">
        <v>30304008</v>
      </c>
      <c r="B537" s="111"/>
      <c r="C537" s="404" t="s">
        <v>4450</v>
      </c>
      <c r="D537" s="396"/>
      <c r="E537" s="396"/>
      <c r="F537" s="396"/>
      <c r="G537" s="396"/>
      <c r="H537" s="397"/>
      <c r="I537" s="397"/>
      <c r="J537" s="396"/>
      <c r="K537" s="396"/>
      <c r="L537" s="396"/>
      <c r="M537" s="118"/>
      <c r="N537" s="119"/>
      <c r="O537" s="118"/>
      <c r="P537" s="199"/>
    </row>
    <row r="538" spans="1:16" x14ac:dyDescent="0.2">
      <c r="A538" s="96" t="s">
        <v>1248</v>
      </c>
      <c r="B538" s="388" t="s">
        <v>9420</v>
      </c>
      <c r="C538" s="97" t="s">
        <v>1249</v>
      </c>
      <c r="D538" s="114" t="s">
        <v>4683</v>
      </c>
      <c r="E538" s="114"/>
      <c r="F538" s="114" t="s">
        <v>8374</v>
      </c>
      <c r="G538" s="82">
        <f t="shared" ref="G538:G547" si="44">VLOOKUP(IF(LEN(F538)=2,CONCATENATE(0,F538),F538),custo,2,TRUE)*IF(D538="",1,D538) - IF(VLOOKUP(A538,deflator,2,TRUE)=1,0,VLOOKUP(IF(LEN(F538)=2,CONCATENATE(0,F538),F538),custo,2,TRUE)*IF(D538="",1,D538) *VLOOKUP(A538,deflator,2,TRUE))</f>
        <v>30.4</v>
      </c>
      <c r="H538" s="120">
        <v>0</v>
      </c>
      <c r="I538" s="85">
        <f t="shared" ref="I538:I547" si="45">ROUND(IF(H538="","",VLOOKUP(A538,tab_proc,5,TRUE))*H538,3)</f>
        <v>0</v>
      </c>
      <c r="J538" s="114">
        <v>0</v>
      </c>
      <c r="K538" s="114" t="s">
        <v>4684</v>
      </c>
      <c r="L538" s="84">
        <v>40</v>
      </c>
      <c r="M538" s="218"/>
      <c r="N538" s="120">
        <v>0</v>
      </c>
      <c r="O538" s="114">
        <v>0</v>
      </c>
      <c r="P538" s="190" t="s">
        <v>8878</v>
      </c>
    </row>
    <row r="539" spans="1:16" x14ac:dyDescent="0.2">
      <c r="A539" s="88" t="s">
        <v>1250</v>
      </c>
      <c r="B539" s="388" t="s">
        <v>9421</v>
      </c>
      <c r="C539" s="89" t="s">
        <v>1251</v>
      </c>
      <c r="D539" s="90" t="s">
        <v>4683</v>
      </c>
      <c r="E539" s="90"/>
      <c r="F539" s="90" t="s">
        <v>8375</v>
      </c>
      <c r="G539" s="82">
        <f t="shared" si="44"/>
        <v>95</v>
      </c>
      <c r="H539" s="120">
        <v>0</v>
      </c>
      <c r="I539" s="85">
        <f t="shared" si="45"/>
        <v>0</v>
      </c>
      <c r="J539" s="90">
        <v>0</v>
      </c>
      <c r="K539" s="90">
        <v>3</v>
      </c>
      <c r="L539" s="84">
        <v>128</v>
      </c>
      <c r="M539" s="84"/>
      <c r="N539" s="105">
        <v>0</v>
      </c>
      <c r="O539" s="90">
        <v>0</v>
      </c>
      <c r="P539" s="190" t="s">
        <v>8878</v>
      </c>
    </row>
    <row r="540" spans="1:16" x14ac:dyDescent="0.2">
      <c r="A540" s="88" t="s">
        <v>1252</v>
      </c>
      <c r="B540" s="388" t="s">
        <v>9422</v>
      </c>
      <c r="C540" s="89" t="s">
        <v>1253</v>
      </c>
      <c r="D540" s="90" t="s">
        <v>4683</v>
      </c>
      <c r="E540" s="90"/>
      <c r="F540" s="90" t="s">
        <v>8374</v>
      </c>
      <c r="G540" s="82">
        <f t="shared" si="44"/>
        <v>30.4</v>
      </c>
      <c r="H540" s="120">
        <v>0</v>
      </c>
      <c r="I540" s="85">
        <f t="shared" si="45"/>
        <v>0</v>
      </c>
      <c r="J540" s="90">
        <v>0</v>
      </c>
      <c r="K540" s="90">
        <v>3</v>
      </c>
      <c r="L540" s="84">
        <v>40</v>
      </c>
      <c r="M540" s="84"/>
      <c r="N540" s="105">
        <v>0</v>
      </c>
      <c r="O540" s="90">
        <v>0</v>
      </c>
      <c r="P540" s="190" t="s">
        <v>8878</v>
      </c>
    </row>
    <row r="541" spans="1:16" s="248" customFormat="1" x14ac:dyDescent="0.2">
      <c r="A541" s="246" t="s">
        <v>4824</v>
      </c>
      <c r="B541" s="388" t="s">
        <v>9423</v>
      </c>
      <c r="C541" s="235" t="s">
        <v>4825</v>
      </c>
      <c r="D541" s="236" t="s">
        <v>4683</v>
      </c>
      <c r="E541" s="236"/>
      <c r="F541" s="236" t="s">
        <v>8385</v>
      </c>
      <c r="G541" s="237">
        <f t="shared" si="44"/>
        <v>497.8</v>
      </c>
      <c r="H541" s="238">
        <v>34.47</v>
      </c>
      <c r="I541" s="239">
        <f t="shared" si="45"/>
        <v>305.06</v>
      </c>
      <c r="J541" s="236">
        <v>0</v>
      </c>
      <c r="K541" s="236" t="s">
        <v>4684</v>
      </c>
      <c r="L541" s="228">
        <v>1062.4100000000001</v>
      </c>
      <c r="M541" s="228"/>
      <c r="N541" s="238">
        <v>0</v>
      </c>
      <c r="O541" s="236">
        <v>0</v>
      </c>
      <c r="P541" s="247" t="s">
        <v>8878</v>
      </c>
    </row>
    <row r="542" spans="1:16" s="248" customFormat="1" x14ac:dyDescent="0.2">
      <c r="A542" s="246" t="s">
        <v>4822</v>
      </c>
      <c r="B542" s="388" t="s">
        <v>9424</v>
      </c>
      <c r="C542" s="235" t="s">
        <v>4823</v>
      </c>
      <c r="D542" s="236" t="s">
        <v>4683</v>
      </c>
      <c r="E542" s="236"/>
      <c r="F542" s="236" t="s">
        <v>8382</v>
      </c>
      <c r="G542" s="237">
        <f t="shared" si="44"/>
        <v>323</v>
      </c>
      <c r="H542" s="238">
        <v>31.33</v>
      </c>
      <c r="I542" s="239">
        <f t="shared" si="45"/>
        <v>277.27100000000002</v>
      </c>
      <c r="J542" s="236">
        <v>0</v>
      </c>
      <c r="K542" s="236" t="s">
        <v>4684</v>
      </c>
      <c r="L542" s="228">
        <v>793</v>
      </c>
      <c r="M542" s="228"/>
      <c r="N542" s="238">
        <v>0</v>
      </c>
      <c r="O542" s="236">
        <v>0</v>
      </c>
      <c r="P542" s="247" t="s">
        <v>8878</v>
      </c>
    </row>
    <row r="543" spans="1:16" s="248" customFormat="1" x14ac:dyDescent="0.2">
      <c r="A543" s="246" t="s">
        <v>1262</v>
      </c>
      <c r="B543" s="388" t="s">
        <v>9425</v>
      </c>
      <c r="C543" s="235" t="s">
        <v>1263</v>
      </c>
      <c r="D543" s="236" t="s">
        <v>4683</v>
      </c>
      <c r="E543" s="236"/>
      <c r="F543" s="236" t="s">
        <v>8364</v>
      </c>
      <c r="G543" s="237">
        <f t="shared" si="44"/>
        <v>642.20000000000005</v>
      </c>
      <c r="H543" s="245">
        <v>0</v>
      </c>
      <c r="I543" s="239">
        <f t="shared" si="45"/>
        <v>0</v>
      </c>
      <c r="J543" s="236">
        <v>1</v>
      </c>
      <c r="K543" s="236">
        <v>3</v>
      </c>
      <c r="L543" s="228">
        <v>2800</v>
      </c>
      <c r="M543" s="228"/>
      <c r="N543" s="238">
        <v>0</v>
      </c>
      <c r="O543" s="236">
        <v>0</v>
      </c>
      <c r="P543" s="247" t="s">
        <v>8878</v>
      </c>
    </row>
    <row r="544" spans="1:16" x14ac:dyDescent="0.2">
      <c r="A544" s="88" t="s">
        <v>1254</v>
      </c>
      <c r="B544" s="388" t="s">
        <v>9426</v>
      </c>
      <c r="C544" s="89" t="s">
        <v>1255</v>
      </c>
      <c r="D544" s="90" t="s">
        <v>4683</v>
      </c>
      <c r="E544" s="90"/>
      <c r="F544" s="90" t="s">
        <v>8382</v>
      </c>
      <c r="G544" s="82">
        <f t="shared" si="44"/>
        <v>323</v>
      </c>
      <c r="H544" s="120">
        <v>0</v>
      </c>
      <c r="I544" s="85">
        <f t="shared" si="45"/>
        <v>0</v>
      </c>
      <c r="J544" s="90">
        <v>1</v>
      </c>
      <c r="K544" s="90">
        <v>3</v>
      </c>
      <c r="L544" s="84">
        <v>433</v>
      </c>
      <c r="M544" s="84"/>
      <c r="N544" s="105">
        <v>0</v>
      </c>
      <c r="O544" s="90">
        <v>0</v>
      </c>
      <c r="P544" s="190" t="s">
        <v>8878</v>
      </c>
    </row>
    <row r="545" spans="1:16" x14ac:dyDescent="0.2">
      <c r="A545" s="88" t="s">
        <v>1256</v>
      </c>
      <c r="B545" s="388" t="s">
        <v>9427</v>
      </c>
      <c r="C545" s="89" t="s">
        <v>1257</v>
      </c>
      <c r="D545" s="90" t="s">
        <v>4683</v>
      </c>
      <c r="E545" s="90"/>
      <c r="F545" s="90" t="s">
        <v>8375</v>
      </c>
      <c r="G545" s="82">
        <f t="shared" si="44"/>
        <v>95</v>
      </c>
      <c r="H545" s="120">
        <v>0</v>
      </c>
      <c r="I545" s="85">
        <f t="shared" si="45"/>
        <v>0</v>
      </c>
      <c r="J545" s="90">
        <v>0</v>
      </c>
      <c r="K545" s="90" t="s">
        <v>4684</v>
      </c>
      <c r="L545" s="84">
        <v>128</v>
      </c>
      <c r="M545" s="84"/>
      <c r="N545" s="105">
        <v>0</v>
      </c>
      <c r="O545" s="90">
        <v>0</v>
      </c>
      <c r="P545" s="190" t="s">
        <v>8878</v>
      </c>
    </row>
    <row r="546" spans="1:16" x14ac:dyDescent="0.2">
      <c r="A546" s="88" t="s">
        <v>1258</v>
      </c>
      <c r="B546" s="388" t="s">
        <v>9428</v>
      </c>
      <c r="C546" s="89" t="s">
        <v>1259</v>
      </c>
      <c r="D546" s="90" t="s">
        <v>4683</v>
      </c>
      <c r="E546" s="90"/>
      <c r="F546" s="90" t="s">
        <v>8397</v>
      </c>
      <c r="G546" s="82">
        <f t="shared" si="44"/>
        <v>174.8</v>
      </c>
      <c r="H546" s="120">
        <v>0</v>
      </c>
      <c r="I546" s="85">
        <f t="shared" si="45"/>
        <v>0</v>
      </c>
      <c r="J546" s="90">
        <v>1</v>
      </c>
      <c r="K546" s="90">
        <v>3</v>
      </c>
      <c r="L546" s="84">
        <v>234</v>
      </c>
      <c r="M546" s="84"/>
      <c r="N546" s="105">
        <v>0</v>
      </c>
      <c r="O546" s="90">
        <v>0</v>
      </c>
      <c r="P546" s="190" t="s">
        <v>8878</v>
      </c>
    </row>
    <row r="547" spans="1:16" x14ac:dyDescent="0.2">
      <c r="A547" s="108" t="s">
        <v>1260</v>
      </c>
      <c r="B547" s="388" t="s">
        <v>9429</v>
      </c>
      <c r="C547" s="109" t="s">
        <v>1261</v>
      </c>
      <c r="D547" s="110" t="s">
        <v>4683</v>
      </c>
      <c r="E547" s="110"/>
      <c r="F547" s="110" t="s">
        <v>8382</v>
      </c>
      <c r="G547" s="82">
        <f t="shared" si="44"/>
        <v>323</v>
      </c>
      <c r="H547" s="120">
        <v>0</v>
      </c>
      <c r="I547" s="85">
        <f t="shared" si="45"/>
        <v>0</v>
      </c>
      <c r="J547" s="110">
        <v>1</v>
      </c>
      <c r="K547" s="110">
        <v>3</v>
      </c>
      <c r="L547" s="84">
        <v>433</v>
      </c>
      <c r="M547" s="217"/>
      <c r="N547" s="121">
        <v>0</v>
      </c>
      <c r="O547" s="110">
        <v>0</v>
      </c>
      <c r="P547" s="190" t="s">
        <v>8878</v>
      </c>
    </row>
    <row r="548" spans="1:16" x14ac:dyDescent="0.2">
      <c r="A548" s="95">
        <v>30305004</v>
      </c>
      <c r="B548" s="111"/>
      <c r="C548" s="404" t="s">
        <v>4451</v>
      </c>
      <c r="D548" s="393"/>
      <c r="E548" s="393"/>
      <c r="F548" s="393"/>
      <c r="G548" s="393"/>
      <c r="H548" s="394"/>
      <c r="I548" s="394"/>
      <c r="J548" s="393"/>
      <c r="K548" s="393"/>
      <c r="L548" s="393"/>
      <c r="M548" s="112"/>
      <c r="N548" s="113"/>
      <c r="O548" s="112"/>
      <c r="P548" s="197"/>
    </row>
    <row r="549" spans="1:16" x14ac:dyDescent="0.2">
      <c r="A549" s="96" t="s">
        <v>4826</v>
      </c>
      <c r="B549" s="388" t="s">
        <v>9430</v>
      </c>
      <c r="C549" s="97" t="s">
        <v>4827</v>
      </c>
      <c r="D549" s="114" t="s">
        <v>4683</v>
      </c>
      <c r="E549" s="114"/>
      <c r="F549" s="114" t="s">
        <v>8372</v>
      </c>
      <c r="G549" s="82">
        <f>VLOOKUP(IF(LEN(F549)=2,CONCATENATE(0,F549),F549),custo,2,TRUE)*IF(D549="",1,D549) - IF(VLOOKUP(A549,deflator,2,TRUE)=1,0,VLOOKUP(IF(LEN(F549)=2,CONCATENATE(0,F549),F549),custo,2,TRUE)*IF(D549="",1,D549) *VLOOKUP(A549,deflator,2,TRUE))</f>
        <v>65.55</v>
      </c>
      <c r="H549" s="120">
        <v>0</v>
      </c>
      <c r="I549" s="85">
        <f>ROUND(IF(H549="","",VLOOKUP(A549,tab_proc,5,TRUE))*H549,3)</f>
        <v>0</v>
      </c>
      <c r="J549" s="114">
        <v>0</v>
      </c>
      <c r="K549" s="114">
        <v>1</v>
      </c>
      <c r="L549" s="84">
        <v>88</v>
      </c>
      <c r="M549" s="218"/>
      <c r="N549" s="120">
        <v>0</v>
      </c>
      <c r="O549" s="114">
        <v>0</v>
      </c>
      <c r="P549" s="190" t="s">
        <v>8878</v>
      </c>
    </row>
    <row r="550" spans="1:16" x14ac:dyDescent="0.2">
      <c r="A550" s="88" t="s">
        <v>4828</v>
      </c>
      <c r="B550" s="388" t="s">
        <v>9431</v>
      </c>
      <c r="C550" s="89" t="s">
        <v>7395</v>
      </c>
      <c r="D550" s="90" t="s">
        <v>4683</v>
      </c>
      <c r="E550" s="90"/>
      <c r="F550" s="90" t="s">
        <v>8395</v>
      </c>
      <c r="G550" s="82">
        <f>VLOOKUP(IF(LEN(F550)=2,CONCATENATE(0,F550),F550),custo,2,TRUE)*IF(D550="",1,D550) - IF(VLOOKUP(A550,deflator,2,TRUE)=1,0,VLOOKUP(IF(LEN(F550)=2,CONCATENATE(0,F550),F550),custo,2,TRUE)*IF(D550="",1,D550) *VLOOKUP(A550,deflator,2,TRUE))</f>
        <v>452.2</v>
      </c>
      <c r="H550" s="120">
        <v>0</v>
      </c>
      <c r="I550" s="85">
        <f>ROUND(IF(H550="","",VLOOKUP(A550,tab_proc,5,TRUE))*H550,3)</f>
        <v>0</v>
      </c>
      <c r="J550" s="90">
        <v>1</v>
      </c>
      <c r="K550" s="90">
        <v>4</v>
      </c>
      <c r="L550" s="84">
        <v>605</v>
      </c>
      <c r="M550" s="84"/>
      <c r="N550" s="105">
        <v>0</v>
      </c>
      <c r="O550" s="90">
        <v>0</v>
      </c>
      <c r="P550" s="190" t="s">
        <v>8878</v>
      </c>
    </row>
    <row r="551" spans="1:16" x14ac:dyDescent="0.2">
      <c r="A551" s="88" t="s">
        <v>7396</v>
      </c>
      <c r="B551" s="388" t="s">
        <v>9432</v>
      </c>
      <c r="C551" s="89" t="s">
        <v>7397</v>
      </c>
      <c r="D551" s="90" t="s">
        <v>4683</v>
      </c>
      <c r="E551" s="90"/>
      <c r="F551" s="90" t="s">
        <v>8382</v>
      </c>
      <c r="G551" s="82">
        <f>VLOOKUP(IF(LEN(F551)=2,CONCATENATE(0,F551),F551),custo,2,TRUE)*IF(D551="",1,D551) - IF(VLOOKUP(A551,deflator,2,TRUE)=1,0,VLOOKUP(IF(LEN(F551)=2,CONCATENATE(0,F551),F551),custo,2,TRUE)*IF(D551="",1,D551) *VLOOKUP(A551,deflator,2,TRUE))</f>
        <v>323</v>
      </c>
      <c r="H551" s="120">
        <v>0</v>
      </c>
      <c r="I551" s="85">
        <f>ROUND(IF(H551="","",VLOOKUP(A551,tab_proc,5,TRUE))*H551,3)</f>
        <v>0</v>
      </c>
      <c r="J551" s="90">
        <v>1</v>
      </c>
      <c r="K551" s="90">
        <v>3</v>
      </c>
      <c r="L551" s="84">
        <v>433</v>
      </c>
      <c r="M551" s="84"/>
      <c r="N551" s="105">
        <v>0</v>
      </c>
      <c r="O551" s="90">
        <v>0</v>
      </c>
      <c r="P551" s="190" t="s">
        <v>8878</v>
      </c>
    </row>
    <row r="552" spans="1:16" x14ac:dyDescent="0.2">
      <c r="A552" s="108" t="s">
        <v>7398</v>
      </c>
      <c r="B552" s="388" t="s">
        <v>9433</v>
      </c>
      <c r="C552" s="109" t="s">
        <v>7399</v>
      </c>
      <c r="D552" s="110" t="s">
        <v>4683</v>
      </c>
      <c r="E552" s="110"/>
      <c r="F552" s="110" t="s">
        <v>8382</v>
      </c>
      <c r="G552" s="82">
        <f>VLOOKUP(IF(LEN(F552)=2,CONCATENATE(0,F552),F552),custo,2,TRUE)*IF(D552="",1,D552) - IF(VLOOKUP(A552,deflator,2,TRUE)=1,0,VLOOKUP(IF(LEN(F552)=2,CONCATENATE(0,F552),F552),custo,2,TRUE)*IF(D552="",1,D552) *VLOOKUP(A552,deflator,2,TRUE))</f>
        <v>323</v>
      </c>
      <c r="H552" s="120">
        <v>0</v>
      </c>
      <c r="I552" s="85">
        <f>ROUND(IF(H552="","",VLOOKUP(A552,tab_proc,5,TRUE))*H552,3)</f>
        <v>0</v>
      </c>
      <c r="J552" s="110">
        <v>1</v>
      </c>
      <c r="K552" s="110">
        <v>4</v>
      </c>
      <c r="L552" s="84">
        <v>433</v>
      </c>
      <c r="M552" s="217"/>
      <c r="N552" s="121">
        <v>0</v>
      </c>
      <c r="O552" s="110">
        <v>0</v>
      </c>
      <c r="P552" s="190" t="s">
        <v>8878</v>
      </c>
    </row>
    <row r="553" spans="1:16" x14ac:dyDescent="0.2">
      <c r="A553" s="95">
        <v>30306000</v>
      </c>
      <c r="B553" s="111"/>
      <c r="C553" s="404" t="s">
        <v>4319</v>
      </c>
      <c r="D553" s="393"/>
      <c r="E553" s="393"/>
      <c r="F553" s="393"/>
      <c r="G553" s="393"/>
      <c r="H553" s="394"/>
      <c r="I553" s="394"/>
      <c r="J553" s="393"/>
      <c r="K553" s="393"/>
      <c r="L553" s="393"/>
      <c r="M553" s="112"/>
      <c r="N553" s="113"/>
      <c r="O553" s="112"/>
      <c r="P553" s="197"/>
    </row>
    <row r="554" spans="1:16" x14ac:dyDescent="0.2">
      <c r="A554" s="96" t="s">
        <v>7400</v>
      </c>
      <c r="B554" s="388" t="s">
        <v>9434</v>
      </c>
      <c r="C554" s="97" t="s">
        <v>7401</v>
      </c>
      <c r="D554" s="114" t="s">
        <v>4683</v>
      </c>
      <c r="E554" s="114"/>
      <c r="F554" s="114" t="s">
        <v>8394</v>
      </c>
      <c r="G554" s="82">
        <f t="shared" ref="G554:G560" si="46">VLOOKUP(IF(LEN(F554)=2,CONCATENATE(0,F554),F554),custo,2,TRUE)*IF(D554="",1,D554) - IF(VLOOKUP(A554,deflator,2,TRUE)=1,0,VLOOKUP(IF(LEN(F554)=2,CONCATENATE(0,F554),F554),custo,2,TRUE)*IF(D554="",1,D554) *VLOOKUP(A554,deflator,2,TRUE))</f>
        <v>152</v>
      </c>
      <c r="H554" s="120">
        <v>0</v>
      </c>
      <c r="I554" s="85">
        <f t="shared" ref="I554:I560" si="47">ROUND(IF(H554="","",VLOOKUP(A554,tab_proc,5,TRUE))*H554,3)</f>
        <v>0</v>
      </c>
      <c r="J554" s="114">
        <v>0</v>
      </c>
      <c r="K554" s="114">
        <v>3</v>
      </c>
      <c r="L554" s="84">
        <v>204</v>
      </c>
      <c r="M554" s="218"/>
      <c r="N554" s="120">
        <v>0</v>
      </c>
      <c r="O554" s="114">
        <v>0</v>
      </c>
      <c r="P554" s="190" t="s">
        <v>8878</v>
      </c>
    </row>
    <row r="555" spans="1:16" x14ac:dyDescent="0.2">
      <c r="A555" s="88" t="s">
        <v>7402</v>
      </c>
      <c r="B555" s="388" t="s">
        <v>9435</v>
      </c>
      <c r="C555" s="89" t="s">
        <v>7403</v>
      </c>
      <c r="D555" s="90" t="s">
        <v>4683</v>
      </c>
      <c r="E555" s="90"/>
      <c r="F555" s="90" t="s">
        <v>8357</v>
      </c>
      <c r="G555" s="82">
        <f t="shared" si="46"/>
        <v>532</v>
      </c>
      <c r="H555" s="120">
        <v>0</v>
      </c>
      <c r="I555" s="85">
        <f t="shared" si="47"/>
        <v>0</v>
      </c>
      <c r="J555" s="90">
        <v>1</v>
      </c>
      <c r="K555" s="90">
        <v>5</v>
      </c>
      <c r="L555" s="84">
        <v>2600</v>
      </c>
      <c r="M555" s="84"/>
      <c r="N555" s="105" t="s">
        <v>4683</v>
      </c>
      <c r="O555" s="90" t="s">
        <v>4683</v>
      </c>
      <c r="P555" s="190" t="s">
        <v>8878</v>
      </c>
    </row>
    <row r="556" spans="1:16" x14ac:dyDescent="0.2">
      <c r="A556" s="88" t="s">
        <v>7404</v>
      </c>
      <c r="B556" s="388" t="s">
        <v>9436</v>
      </c>
      <c r="C556" s="89" t="s">
        <v>7405</v>
      </c>
      <c r="D556" s="90" t="s">
        <v>4683</v>
      </c>
      <c r="E556" s="90"/>
      <c r="F556" s="90" t="s">
        <v>8395</v>
      </c>
      <c r="G556" s="82">
        <f t="shared" si="46"/>
        <v>452.2</v>
      </c>
      <c r="H556" s="120">
        <v>0</v>
      </c>
      <c r="I556" s="85">
        <f t="shared" si="47"/>
        <v>0</v>
      </c>
      <c r="J556" s="90">
        <v>1</v>
      </c>
      <c r="K556" s="90">
        <v>4</v>
      </c>
      <c r="L556" s="84">
        <v>2200</v>
      </c>
      <c r="M556" s="84"/>
      <c r="N556" s="105">
        <v>0</v>
      </c>
      <c r="O556" s="90">
        <v>0</v>
      </c>
      <c r="P556" s="190" t="s">
        <v>8878</v>
      </c>
    </row>
    <row r="557" spans="1:16" x14ac:dyDescent="0.2">
      <c r="A557" s="88" t="s">
        <v>7406</v>
      </c>
      <c r="B557" s="388" t="s">
        <v>9437</v>
      </c>
      <c r="C557" s="89" t="s">
        <v>7407</v>
      </c>
      <c r="D557" s="90" t="s">
        <v>4683</v>
      </c>
      <c r="E557" s="90"/>
      <c r="F557" s="90" t="s">
        <v>8382</v>
      </c>
      <c r="G557" s="82">
        <f t="shared" si="46"/>
        <v>323</v>
      </c>
      <c r="H557" s="120">
        <v>0</v>
      </c>
      <c r="I557" s="85">
        <f t="shared" si="47"/>
        <v>0</v>
      </c>
      <c r="J557" s="90">
        <v>1</v>
      </c>
      <c r="K557" s="90">
        <v>3</v>
      </c>
      <c r="L557" s="84">
        <v>1500</v>
      </c>
      <c r="M557" s="84"/>
      <c r="N557" s="105">
        <v>0</v>
      </c>
      <c r="O557" s="90">
        <v>0</v>
      </c>
      <c r="P557" s="190" t="s">
        <v>8878</v>
      </c>
    </row>
    <row r="558" spans="1:16" x14ac:dyDescent="0.2">
      <c r="A558" s="88" t="s">
        <v>7408</v>
      </c>
      <c r="B558" s="388" t="s">
        <v>9438</v>
      </c>
      <c r="C558" s="89" t="s">
        <v>7409</v>
      </c>
      <c r="D558" s="90" t="s">
        <v>4683</v>
      </c>
      <c r="E558" s="90"/>
      <c r="F558" s="90" t="s">
        <v>8382</v>
      </c>
      <c r="G558" s="82">
        <f t="shared" si="46"/>
        <v>323</v>
      </c>
      <c r="H558" s="120">
        <v>0</v>
      </c>
      <c r="I558" s="85">
        <f t="shared" si="47"/>
        <v>0</v>
      </c>
      <c r="J558" s="90">
        <v>1</v>
      </c>
      <c r="K558" s="90">
        <v>3</v>
      </c>
      <c r="L558" s="84">
        <v>433</v>
      </c>
      <c r="M558" s="84"/>
      <c r="N558" s="105">
        <v>0</v>
      </c>
      <c r="O558" s="90">
        <v>0</v>
      </c>
      <c r="P558" s="190" t="s">
        <v>8878</v>
      </c>
    </row>
    <row r="559" spans="1:16" x14ac:dyDescent="0.2">
      <c r="A559" s="88" t="s">
        <v>7410</v>
      </c>
      <c r="B559" s="388" t="s">
        <v>9439</v>
      </c>
      <c r="C559" s="89" t="s">
        <v>7411</v>
      </c>
      <c r="D559" s="90" t="s">
        <v>4683</v>
      </c>
      <c r="E559" s="90"/>
      <c r="F559" s="90" t="s">
        <v>8382</v>
      </c>
      <c r="G559" s="82">
        <f t="shared" si="46"/>
        <v>323</v>
      </c>
      <c r="H559" s="120">
        <v>0</v>
      </c>
      <c r="I559" s="85">
        <f t="shared" si="47"/>
        <v>0</v>
      </c>
      <c r="J559" s="90">
        <v>1</v>
      </c>
      <c r="K559" s="90">
        <v>3</v>
      </c>
      <c r="L559" s="84">
        <v>433</v>
      </c>
      <c r="M559" s="84"/>
      <c r="N559" s="105">
        <v>0</v>
      </c>
      <c r="O559" s="90">
        <v>0</v>
      </c>
      <c r="P559" s="190" t="s">
        <v>8878</v>
      </c>
    </row>
    <row r="560" spans="1:16" x14ac:dyDescent="0.2">
      <c r="A560" s="108" t="s">
        <v>7412</v>
      </c>
      <c r="B560" s="388" t="s">
        <v>9440</v>
      </c>
      <c r="C560" s="109" t="s">
        <v>7413</v>
      </c>
      <c r="D560" s="110" t="s">
        <v>4683</v>
      </c>
      <c r="E560" s="110"/>
      <c r="F560" s="110" t="s">
        <v>8394</v>
      </c>
      <c r="G560" s="82">
        <f t="shared" si="46"/>
        <v>152</v>
      </c>
      <c r="H560" s="120">
        <v>0</v>
      </c>
      <c r="I560" s="85">
        <f t="shared" si="47"/>
        <v>0</v>
      </c>
      <c r="J560" s="110">
        <v>0</v>
      </c>
      <c r="K560" s="110">
        <v>3</v>
      </c>
      <c r="L560" s="84">
        <v>204</v>
      </c>
      <c r="M560" s="217"/>
      <c r="N560" s="121">
        <v>0</v>
      </c>
      <c r="O560" s="110">
        <v>0</v>
      </c>
      <c r="P560" s="190" t="s">
        <v>8878</v>
      </c>
    </row>
    <row r="561" spans="1:16" x14ac:dyDescent="0.2">
      <c r="A561" s="95">
        <v>30307007</v>
      </c>
      <c r="B561" s="111"/>
      <c r="C561" s="404" t="s">
        <v>4320</v>
      </c>
      <c r="D561" s="393"/>
      <c r="E561" s="393"/>
      <c r="F561" s="393"/>
      <c r="G561" s="393"/>
      <c r="H561" s="394"/>
      <c r="I561" s="394"/>
      <c r="J561" s="393"/>
      <c r="K561" s="393"/>
      <c r="L561" s="393"/>
      <c r="M561" s="112"/>
      <c r="N561" s="113"/>
      <c r="O561" s="112"/>
      <c r="P561" s="197"/>
    </row>
    <row r="562" spans="1:16" x14ac:dyDescent="0.2">
      <c r="A562" s="96" t="s">
        <v>7414</v>
      </c>
      <c r="B562" s="388" t="s">
        <v>9441</v>
      </c>
      <c r="C562" s="97" t="s">
        <v>7415</v>
      </c>
      <c r="D562" s="114" t="s">
        <v>4683</v>
      </c>
      <c r="E562" s="114"/>
      <c r="F562" s="114" t="s">
        <v>8394</v>
      </c>
      <c r="G562" s="82">
        <f t="shared" ref="G562:G573" si="48">VLOOKUP(IF(LEN(F562)=2,CONCATENATE(0,F562),F562),custo,2,TRUE)*IF(D562="",1,D562) - IF(VLOOKUP(A562,deflator,2,TRUE)=1,0,VLOOKUP(IF(LEN(F562)=2,CONCATENATE(0,F562),F562),custo,2,TRUE)*IF(D562="",1,D562) *VLOOKUP(A562,deflator,2,TRUE))</f>
        <v>152</v>
      </c>
      <c r="H562" s="120">
        <v>0</v>
      </c>
      <c r="I562" s="85">
        <f t="shared" ref="I562:I573" si="49">ROUND(IF(H562="","",VLOOKUP(A562,tab_proc,5,TRUE))*H562,3)</f>
        <v>0</v>
      </c>
      <c r="J562" s="114">
        <v>1</v>
      </c>
      <c r="K562" s="114">
        <v>3</v>
      </c>
      <c r="L562" s="84">
        <v>204</v>
      </c>
      <c r="M562" s="218"/>
      <c r="N562" s="120">
        <v>0</v>
      </c>
      <c r="O562" s="114">
        <v>0</v>
      </c>
      <c r="P562" s="190" t="s">
        <v>8878</v>
      </c>
    </row>
    <row r="563" spans="1:16" x14ac:dyDescent="0.2">
      <c r="A563" s="88" t="s">
        <v>7416</v>
      </c>
      <c r="B563" s="388" t="s">
        <v>9442</v>
      </c>
      <c r="C563" s="89" t="s">
        <v>7417</v>
      </c>
      <c r="D563" s="90" t="s">
        <v>4683</v>
      </c>
      <c r="E563" s="90"/>
      <c r="F563" s="90" t="s">
        <v>8375</v>
      </c>
      <c r="G563" s="82">
        <f t="shared" si="48"/>
        <v>95</v>
      </c>
      <c r="H563" s="120">
        <v>0</v>
      </c>
      <c r="I563" s="85">
        <f t="shared" si="49"/>
        <v>0</v>
      </c>
      <c r="J563" s="90">
        <v>1</v>
      </c>
      <c r="K563" s="90">
        <v>2</v>
      </c>
      <c r="L563" s="84">
        <v>128</v>
      </c>
      <c r="M563" s="84"/>
      <c r="N563" s="105">
        <v>0</v>
      </c>
      <c r="O563" s="90">
        <v>0</v>
      </c>
      <c r="P563" s="190" t="s">
        <v>8878</v>
      </c>
    </row>
    <row r="564" spans="1:16" x14ac:dyDescent="0.2">
      <c r="A564" s="88" t="s">
        <v>7418</v>
      </c>
      <c r="B564" s="388" t="s">
        <v>9443</v>
      </c>
      <c r="C564" s="89" t="s">
        <v>7419</v>
      </c>
      <c r="D564" s="90" t="s">
        <v>4683</v>
      </c>
      <c r="E564" s="90"/>
      <c r="F564" s="90" t="s">
        <v>8394</v>
      </c>
      <c r="G564" s="82">
        <f t="shared" si="48"/>
        <v>152</v>
      </c>
      <c r="H564" s="120">
        <v>0</v>
      </c>
      <c r="I564" s="85">
        <f t="shared" si="49"/>
        <v>0</v>
      </c>
      <c r="J564" s="90">
        <v>1</v>
      </c>
      <c r="K564" s="90">
        <v>3</v>
      </c>
      <c r="L564" s="84">
        <v>204</v>
      </c>
      <c r="M564" s="84"/>
      <c r="N564" s="105">
        <v>0</v>
      </c>
      <c r="O564" s="90">
        <v>0</v>
      </c>
      <c r="P564" s="190" t="s">
        <v>8878</v>
      </c>
    </row>
    <row r="565" spans="1:16" x14ac:dyDescent="0.2">
      <c r="A565" s="88" t="s">
        <v>7420</v>
      </c>
      <c r="B565" s="388" t="s">
        <v>9444</v>
      </c>
      <c r="C565" s="89" t="s">
        <v>7421</v>
      </c>
      <c r="D565" s="90" t="s">
        <v>4683</v>
      </c>
      <c r="E565" s="90"/>
      <c r="F565" s="90" t="s">
        <v>8394</v>
      </c>
      <c r="G565" s="82">
        <f t="shared" si="48"/>
        <v>152</v>
      </c>
      <c r="H565" s="120">
        <v>0</v>
      </c>
      <c r="I565" s="85">
        <f t="shared" si="49"/>
        <v>0</v>
      </c>
      <c r="J565" s="90">
        <v>1</v>
      </c>
      <c r="K565" s="90">
        <v>3</v>
      </c>
      <c r="L565" s="84">
        <v>204</v>
      </c>
      <c r="M565" s="84"/>
      <c r="N565" s="105">
        <v>0</v>
      </c>
      <c r="O565" s="90">
        <v>0</v>
      </c>
      <c r="P565" s="190" t="s">
        <v>8878</v>
      </c>
    </row>
    <row r="566" spans="1:16" x14ac:dyDescent="0.2">
      <c r="A566" s="88" t="s">
        <v>7422</v>
      </c>
      <c r="B566" s="388" t="s">
        <v>9445</v>
      </c>
      <c r="C566" s="89" t="s">
        <v>7423</v>
      </c>
      <c r="D566" s="90" t="s">
        <v>4683</v>
      </c>
      <c r="E566" s="90"/>
      <c r="F566" s="90" t="s">
        <v>8394</v>
      </c>
      <c r="G566" s="82">
        <f t="shared" si="48"/>
        <v>152</v>
      </c>
      <c r="H566" s="120">
        <v>0</v>
      </c>
      <c r="I566" s="85">
        <f t="shared" si="49"/>
        <v>0</v>
      </c>
      <c r="J566" s="90">
        <v>1</v>
      </c>
      <c r="K566" s="90">
        <v>3</v>
      </c>
      <c r="L566" s="84">
        <v>204</v>
      </c>
      <c r="M566" s="84"/>
      <c r="N566" s="105">
        <v>0</v>
      </c>
      <c r="O566" s="90">
        <v>0</v>
      </c>
      <c r="P566" s="190" t="s">
        <v>8878</v>
      </c>
    </row>
    <row r="567" spans="1:16" x14ac:dyDescent="0.2">
      <c r="A567" s="88" t="s">
        <v>7424</v>
      </c>
      <c r="B567" s="388" t="s">
        <v>9446</v>
      </c>
      <c r="C567" s="89" t="s">
        <v>7425</v>
      </c>
      <c r="D567" s="90" t="s">
        <v>4683</v>
      </c>
      <c r="E567" s="90"/>
      <c r="F567" s="90" t="s">
        <v>8382</v>
      </c>
      <c r="G567" s="82">
        <f t="shared" si="48"/>
        <v>323</v>
      </c>
      <c r="H567" s="120">
        <v>0</v>
      </c>
      <c r="I567" s="85">
        <f t="shared" si="49"/>
        <v>0</v>
      </c>
      <c r="J567" s="90">
        <v>1</v>
      </c>
      <c r="K567" s="90">
        <v>3</v>
      </c>
      <c r="L567" s="84">
        <v>433</v>
      </c>
      <c r="M567" s="84"/>
      <c r="N567" s="105">
        <v>0</v>
      </c>
      <c r="O567" s="90">
        <v>0</v>
      </c>
      <c r="P567" s="190" t="s">
        <v>8878</v>
      </c>
    </row>
    <row r="568" spans="1:16" x14ac:dyDescent="0.2">
      <c r="A568" s="88" t="s">
        <v>7426</v>
      </c>
      <c r="B568" s="388" t="s">
        <v>9447</v>
      </c>
      <c r="C568" s="89" t="s">
        <v>7427</v>
      </c>
      <c r="D568" s="90" t="s">
        <v>4683</v>
      </c>
      <c r="E568" s="90"/>
      <c r="F568" s="90" t="s">
        <v>8382</v>
      </c>
      <c r="G568" s="82">
        <f t="shared" si="48"/>
        <v>323</v>
      </c>
      <c r="H568" s="120">
        <v>0</v>
      </c>
      <c r="I568" s="85">
        <f t="shared" si="49"/>
        <v>0</v>
      </c>
      <c r="J568" s="90">
        <v>1</v>
      </c>
      <c r="K568" s="90">
        <v>3</v>
      </c>
      <c r="L568" s="84">
        <v>433</v>
      </c>
      <c r="M568" s="84"/>
      <c r="N568" s="105">
        <v>0</v>
      </c>
      <c r="O568" s="90">
        <v>0</v>
      </c>
      <c r="P568" s="190" t="s">
        <v>8878</v>
      </c>
    </row>
    <row r="569" spans="1:16" x14ac:dyDescent="0.2">
      <c r="A569" s="88" t="s">
        <v>7428</v>
      </c>
      <c r="B569" s="388" t="s">
        <v>9448</v>
      </c>
      <c r="C569" s="89" t="s">
        <v>7429</v>
      </c>
      <c r="D569" s="90" t="s">
        <v>4683</v>
      </c>
      <c r="E569" s="90"/>
      <c r="F569" s="90" t="s">
        <v>8386</v>
      </c>
      <c r="G569" s="82">
        <f t="shared" si="48"/>
        <v>387.6</v>
      </c>
      <c r="H569" s="120">
        <v>0</v>
      </c>
      <c r="I569" s="85">
        <f t="shared" si="49"/>
        <v>0</v>
      </c>
      <c r="J569" s="90">
        <v>0</v>
      </c>
      <c r="K569" s="90">
        <v>3</v>
      </c>
      <c r="L569" s="84">
        <v>520</v>
      </c>
      <c r="M569" s="84"/>
      <c r="N569" s="105">
        <v>0</v>
      </c>
      <c r="O569" s="90">
        <v>0</v>
      </c>
      <c r="P569" s="190" t="s">
        <v>8878</v>
      </c>
    </row>
    <row r="570" spans="1:16" x14ac:dyDescent="0.2">
      <c r="A570" s="88" t="s">
        <v>7430</v>
      </c>
      <c r="B570" s="388" t="s">
        <v>9449</v>
      </c>
      <c r="C570" s="89" t="s">
        <v>7431</v>
      </c>
      <c r="D570" s="90" t="s">
        <v>4683</v>
      </c>
      <c r="E570" s="90"/>
      <c r="F570" s="90" t="s">
        <v>8394</v>
      </c>
      <c r="G570" s="82">
        <f t="shared" si="48"/>
        <v>152</v>
      </c>
      <c r="H570" s="120">
        <v>0</v>
      </c>
      <c r="I570" s="85">
        <f t="shared" si="49"/>
        <v>0</v>
      </c>
      <c r="J570" s="90">
        <v>1</v>
      </c>
      <c r="K570" s="90">
        <v>3</v>
      </c>
      <c r="L570" s="84">
        <v>204</v>
      </c>
      <c r="M570" s="84"/>
      <c r="N570" s="105">
        <v>0</v>
      </c>
      <c r="O570" s="90">
        <v>0</v>
      </c>
      <c r="P570" s="190" t="s">
        <v>8878</v>
      </c>
    </row>
    <row r="571" spans="1:16" x14ac:dyDescent="0.2">
      <c r="A571" s="88" t="s">
        <v>7432</v>
      </c>
      <c r="B571" s="388" t="s">
        <v>9450</v>
      </c>
      <c r="C571" s="89" t="s">
        <v>7433</v>
      </c>
      <c r="D571" s="90" t="s">
        <v>4683</v>
      </c>
      <c r="E571" s="90"/>
      <c r="F571" s="90" t="s">
        <v>8357</v>
      </c>
      <c r="G571" s="82">
        <f t="shared" si="48"/>
        <v>532</v>
      </c>
      <c r="H571" s="120">
        <v>0</v>
      </c>
      <c r="I571" s="85">
        <f t="shared" si="49"/>
        <v>0</v>
      </c>
      <c r="J571" s="90">
        <v>1</v>
      </c>
      <c r="K571" s="90">
        <v>5</v>
      </c>
      <c r="L571" s="84">
        <v>715</v>
      </c>
      <c r="M571" s="84"/>
      <c r="N571" s="105">
        <v>0</v>
      </c>
      <c r="O571" s="90">
        <v>0</v>
      </c>
      <c r="P571" s="190" t="s">
        <v>8878</v>
      </c>
    </row>
    <row r="572" spans="1:16" x14ac:dyDescent="0.2">
      <c r="A572" s="88" t="s">
        <v>7434</v>
      </c>
      <c r="B572" s="388" t="s">
        <v>9451</v>
      </c>
      <c r="C572" s="89" t="s">
        <v>7435</v>
      </c>
      <c r="D572" s="90" t="s">
        <v>4683</v>
      </c>
      <c r="E572" s="90"/>
      <c r="F572" s="90" t="s">
        <v>8382</v>
      </c>
      <c r="G572" s="82">
        <f t="shared" si="48"/>
        <v>323</v>
      </c>
      <c r="H572" s="120">
        <v>0</v>
      </c>
      <c r="I572" s="85">
        <f t="shared" si="49"/>
        <v>0</v>
      </c>
      <c r="J572" s="90">
        <v>1</v>
      </c>
      <c r="K572" s="90">
        <v>4</v>
      </c>
      <c r="L572" s="84">
        <v>1800</v>
      </c>
      <c r="M572" s="84"/>
      <c r="N572" s="105">
        <v>0</v>
      </c>
      <c r="O572" s="90">
        <v>0</v>
      </c>
      <c r="P572" s="190" t="s">
        <v>8878</v>
      </c>
    </row>
    <row r="573" spans="1:16" x14ac:dyDescent="0.2">
      <c r="A573" s="108" t="s">
        <v>7436</v>
      </c>
      <c r="B573" s="388" t="s">
        <v>9452</v>
      </c>
      <c r="C573" s="109" t="s">
        <v>7437</v>
      </c>
      <c r="D573" s="110" t="s">
        <v>4683</v>
      </c>
      <c r="E573" s="110"/>
      <c r="F573" s="110" t="s">
        <v>8385</v>
      </c>
      <c r="G573" s="82">
        <f t="shared" si="48"/>
        <v>497.8</v>
      </c>
      <c r="H573" s="120">
        <v>0</v>
      </c>
      <c r="I573" s="85">
        <f t="shared" si="49"/>
        <v>0</v>
      </c>
      <c r="J573" s="110">
        <v>1</v>
      </c>
      <c r="K573" s="110">
        <v>5</v>
      </c>
      <c r="L573" s="84">
        <v>5200</v>
      </c>
      <c r="M573" s="217"/>
      <c r="N573" s="121">
        <v>0</v>
      </c>
      <c r="O573" s="110">
        <v>0</v>
      </c>
      <c r="P573" s="190" t="s">
        <v>8878</v>
      </c>
    </row>
    <row r="574" spans="1:16" x14ac:dyDescent="0.2">
      <c r="A574" s="95">
        <v>30308003</v>
      </c>
      <c r="B574" s="111"/>
      <c r="C574" s="404" t="s">
        <v>4321</v>
      </c>
      <c r="D574" s="393"/>
      <c r="E574" s="393"/>
      <c r="F574" s="393"/>
      <c r="G574" s="393"/>
      <c r="H574" s="394"/>
      <c r="I574" s="394"/>
      <c r="J574" s="393"/>
      <c r="K574" s="393"/>
      <c r="L574" s="393"/>
      <c r="M574" s="112"/>
      <c r="N574" s="113"/>
      <c r="O574" s="112"/>
      <c r="P574" s="197"/>
    </row>
    <row r="575" spans="1:16" x14ac:dyDescent="0.2">
      <c r="A575" s="96" t="s">
        <v>7438</v>
      </c>
      <c r="B575" s="388" t="s">
        <v>9453</v>
      </c>
      <c r="C575" s="97" t="s">
        <v>7439</v>
      </c>
      <c r="D575" s="114" t="s">
        <v>4683</v>
      </c>
      <c r="E575" s="114"/>
      <c r="F575" s="114" t="s">
        <v>8372</v>
      </c>
      <c r="G575" s="82">
        <f>VLOOKUP(IF(LEN(F575)=2,CONCATENATE(0,F575),F575),custo,2,TRUE)*IF(D575="",1,D575) - IF(VLOOKUP(A575,deflator,2,TRUE)=1,0,VLOOKUP(IF(LEN(F575)=2,CONCATENATE(0,F575),F575),custo,2,TRUE)*IF(D575="",1,D575) *VLOOKUP(A575,deflator,2,TRUE))</f>
        <v>65.55</v>
      </c>
      <c r="H575" s="120">
        <v>0</v>
      </c>
      <c r="I575" s="85">
        <f>ROUND(IF(H575="","",VLOOKUP(A575,tab_proc,5,TRUE))*H575,3)</f>
        <v>0</v>
      </c>
      <c r="J575" s="114">
        <v>0</v>
      </c>
      <c r="K575" s="114">
        <v>1</v>
      </c>
      <c r="L575" s="84">
        <v>88</v>
      </c>
      <c r="M575" s="218"/>
      <c r="N575" s="120">
        <v>0</v>
      </c>
      <c r="O575" s="114">
        <v>0</v>
      </c>
      <c r="P575" s="190" t="s">
        <v>8878</v>
      </c>
    </row>
    <row r="576" spans="1:16" x14ac:dyDescent="0.2">
      <c r="A576" s="88" t="s">
        <v>7440</v>
      </c>
      <c r="B576" s="388" t="s">
        <v>9454</v>
      </c>
      <c r="C576" s="89" t="s">
        <v>7441</v>
      </c>
      <c r="D576" s="90" t="s">
        <v>4683</v>
      </c>
      <c r="E576" s="90"/>
      <c r="F576" s="90" t="s">
        <v>8395</v>
      </c>
      <c r="G576" s="82">
        <f>VLOOKUP(IF(LEN(F576)=2,CONCATENATE(0,F576),F576),custo,2,TRUE)*IF(D576="",1,D576) - IF(VLOOKUP(A576,deflator,2,TRUE)=1,0,VLOOKUP(IF(LEN(F576)=2,CONCATENATE(0,F576),F576),custo,2,TRUE)*IF(D576="",1,D576) *VLOOKUP(A576,deflator,2,TRUE))</f>
        <v>452.2</v>
      </c>
      <c r="H576" s="120">
        <v>0</v>
      </c>
      <c r="I576" s="85">
        <f>ROUND(IF(H576="","",VLOOKUP(A576,tab_proc,5,TRUE))*H576,3)</f>
        <v>0</v>
      </c>
      <c r="J576" s="90">
        <v>0</v>
      </c>
      <c r="K576" s="90">
        <v>4</v>
      </c>
      <c r="L576" s="84">
        <v>605</v>
      </c>
      <c r="M576" s="84"/>
      <c r="N576" s="105">
        <v>0</v>
      </c>
      <c r="O576" s="90">
        <v>0</v>
      </c>
      <c r="P576" s="190" t="s">
        <v>8878</v>
      </c>
    </row>
    <row r="577" spans="1:16" x14ac:dyDescent="0.2">
      <c r="A577" s="108" t="s">
        <v>7442</v>
      </c>
      <c r="B577" s="388" t="s">
        <v>9455</v>
      </c>
      <c r="C577" s="109" t="s">
        <v>7443</v>
      </c>
      <c r="D577" s="110" t="s">
        <v>4683</v>
      </c>
      <c r="E577" s="110"/>
      <c r="F577" s="110" t="s">
        <v>8382</v>
      </c>
      <c r="G577" s="82">
        <f>VLOOKUP(IF(LEN(F577)=2,CONCATENATE(0,F577),F577),custo,2,TRUE)*IF(D577="",1,D577) - IF(VLOOKUP(A577,deflator,2,TRUE)=1,0,VLOOKUP(IF(LEN(F577)=2,CONCATENATE(0,F577),F577),custo,2,TRUE)*IF(D577="",1,D577) *VLOOKUP(A577,deflator,2,TRUE))</f>
        <v>323</v>
      </c>
      <c r="H577" s="120">
        <v>0</v>
      </c>
      <c r="I577" s="85">
        <f>ROUND(IF(H577="","",VLOOKUP(A577,tab_proc,5,TRUE))*H577,3)</f>
        <v>0</v>
      </c>
      <c r="J577" s="110">
        <v>0</v>
      </c>
      <c r="K577" s="110">
        <v>1</v>
      </c>
      <c r="L577" s="84">
        <v>433</v>
      </c>
      <c r="M577" s="217"/>
      <c r="N577" s="121">
        <v>0</v>
      </c>
      <c r="O577" s="110">
        <v>0</v>
      </c>
      <c r="P577" s="190" t="s">
        <v>8878</v>
      </c>
    </row>
    <row r="578" spans="1:16" x14ac:dyDescent="0.2">
      <c r="A578" s="95">
        <v>30309000</v>
      </c>
      <c r="B578" s="111"/>
      <c r="C578" s="404" t="s">
        <v>4322</v>
      </c>
      <c r="D578" s="393"/>
      <c r="E578" s="393"/>
      <c r="F578" s="393"/>
      <c r="G578" s="393"/>
      <c r="H578" s="394"/>
      <c r="I578" s="394"/>
      <c r="J578" s="393"/>
      <c r="K578" s="393"/>
      <c r="L578" s="393"/>
      <c r="M578" s="112"/>
      <c r="N578" s="113"/>
      <c r="O578" s="112"/>
      <c r="P578" s="197"/>
    </row>
    <row r="579" spans="1:16" x14ac:dyDescent="0.2">
      <c r="A579" s="96" t="s">
        <v>7444</v>
      </c>
      <c r="B579" s="388" t="s">
        <v>9456</v>
      </c>
      <c r="C579" s="97" t="s">
        <v>7445</v>
      </c>
      <c r="D579" s="114" t="s">
        <v>4683</v>
      </c>
      <c r="E579" s="114"/>
      <c r="F579" s="114" t="s">
        <v>8382</v>
      </c>
      <c r="G579" s="82">
        <f>VLOOKUP(IF(LEN(F579)=2,CONCATENATE(0,F579),F579),custo,2,TRUE)*IF(D579="",1,D579) - IF(VLOOKUP(A579,deflator,2,TRUE)=1,0,VLOOKUP(IF(LEN(F579)=2,CONCATENATE(0,F579),F579),custo,2,TRUE)*IF(D579="",1,D579) *VLOOKUP(A579,deflator,2,TRUE))</f>
        <v>323</v>
      </c>
      <c r="H579" s="120">
        <v>0</v>
      </c>
      <c r="I579" s="85">
        <f>ROUND(IF(H579="","",VLOOKUP(A579,tab_proc,5,TRUE))*H579,3)</f>
        <v>0</v>
      </c>
      <c r="J579" s="114">
        <v>1</v>
      </c>
      <c r="K579" s="114">
        <v>3</v>
      </c>
      <c r="L579" s="84">
        <v>433</v>
      </c>
      <c r="M579" s="218"/>
      <c r="N579" s="120">
        <v>0</v>
      </c>
      <c r="O579" s="114">
        <v>0</v>
      </c>
      <c r="P579" s="190" t="s">
        <v>8878</v>
      </c>
    </row>
    <row r="580" spans="1:16" x14ac:dyDescent="0.2">
      <c r="A580" s="88" t="s">
        <v>7446</v>
      </c>
      <c r="B580" s="388" t="s">
        <v>9457</v>
      </c>
      <c r="C580" s="89" t="s">
        <v>7447</v>
      </c>
      <c r="D580" s="90" t="s">
        <v>4683</v>
      </c>
      <c r="E580" s="90"/>
      <c r="F580" s="90" t="s">
        <v>8374</v>
      </c>
      <c r="G580" s="82">
        <f>VLOOKUP(IF(LEN(F580)=2,CONCATENATE(0,F580),F580),custo,2,TRUE)*IF(D580="",1,D580) - IF(VLOOKUP(A580,deflator,2,TRUE)=1,0,VLOOKUP(IF(LEN(F580)=2,CONCATENATE(0,F580),F580),custo,2,TRUE)*IF(D580="",1,D580) *VLOOKUP(A580,deflator,2,TRUE))</f>
        <v>30.4</v>
      </c>
      <c r="H580" s="120">
        <v>0</v>
      </c>
      <c r="I580" s="85">
        <f>ROUND(IF(H580="","",VLOOKUP(A580,tab_proc,5,TRUE))*H580,3)</f>
        <v>0</v>
      </c>
      <c r="J580" s="90">
        <v>0</v>
      </c>
      <c r="K580" s="90">
        <v>1</v>
      </c>
      <c r="L580" s="84">
        <v>40</v>
      </c>
      <c r="M580" s="84"/>
      <c r="N580" s="105">
        <v>0</v>
      </c>
      <c r="O580" s="90">
        <v>0</v>
      </c>
      <c r="P580" s="190" t="s">
        <v>8878</v>
      </c>
    </row>
    <row r="581" spans="1:16" x14ac:dyDescent="0.2">
      <c r="A581" s="108" t="s">
        <v>7448</v>
      </c>
      <c r="B581" s="388" t="s">
        <v>9458</v>
      </c>
      <c r="C581" s="109" t="s">
        <v>7449</v>
      </c>
      <c r="D581" s="110" t="s">
        <v>4683</v>
      </c>
      <c r="E581" s="110"/>
      <c r="F581" s="110" t="s">
        <v>8395</v>
      </c>
      <c r="G581" s="82">
        <f>VLOOKUP(IF(LEN(F581)=2,CONCATENATE(0,F581),F581),custo,2,TRUE)*IF(D581="",1,D581) - IF(VLOOKUP(A581,deflator,2,TRUE)=1,0,VLOOKUP(IF(LEN(F581)=2,CONCATENATE(0,F581),F581),custo,2,TRUE)*IF(D581="",1,D581) *VLOOKUP(A581,deflator,2,TRUE))</f>
        <v>452.2</v>
      </c>
      <c r="H581" s="120">
        <v>0</v>
      </c>
      <c r="I581" s="85">
        <f>ROUND(IF(H581="","",VLOOKUP(A581,tab_proc,5,TRUE))*H581,3)</f>
        <v>0</v>
      </c>
      <c r="J581" s="110">
        <v>1</v>
      </c>
      <c r="K581" s="110">
        <v>5</v>
      </c>
      <c r="L581" s="84">
        <v>605</v>
      </c>
      <c r="M581" s="217"/>
      <c r="N581" s="121">
        <v>0</v>
      </c>
      <c r="O581" s="110">
        <v>0</v>
      </c>
      <c r="P581" s="190" t="s">
        <v>8878</v>
      </c>
    </row>
    <row r="582" spans="1:16" x14ac:dyDescent="0.2">
      <c r="A582" s="95">
        <v>30310008</v>
      </c>
      <c r="B582" s="111"/>
      <c r="C582" s="404" t="s">
        <v>4323</v>
      </c>
      <c r="D582" s="393"/>
      <c r="E582" s="393"/>
      <c r="F582" s="393"/>
      <c r="G582" s="393"/>
      <c r="H582" s="394"/>
      <c r="I582" s="394"/>
      <c r="J582" s="393"/>
      <c r="K582" s="393"/>
      <c r="L582" s="393"/>
      <c r="M582" s="112"/>
      <c r="N582" s="113"/>
      <c r="O582" s="112"/>
      <c r="P582" s="197"/>
    </row>
    <row r="583" spans="1:16" x14ac:dyDescent="0.2">
      <c r="A583" s="96" t="s">
        <v>7450</v>
      </c>
      <c r="B583" s="388" t="s">
        <v>9459</v>
      </c>
      <c r="C583" s="97" t="s">
        <v>7451</v>
      </c>
      <c r="D583" s="114" t="s">
        <v>4683</v>
      </c>
      <c r="E583" s="114"/>
      <c r="F583" s="114" t="s">
        <v>8391</v>
      </c>
      <c r="G583" s="82">
        <f t="shared" ref="G583:G593" si="50">VLOOKUP(IF(LEN(F583)=2,CONCATENATE(0,F583),F583),custo,2,TRUE)*IF(D583="",1,D583) - IF(VLOOKUP(A583,deflator,2,TRUE)=1,0,VLOOKUP(IF(LEN(F583)=2,CONCATENATE(0,F583),F583),custo,2,TRUE)*IF(D583="",1,D583) *VLOOKUP(A583,deflator,2,TRUE))</f>
        <v>125.4</v>
      </c>
      <c r="H583" s="120">
        <v>0</v>
      </c>
      <c r="I583" s="85">
        <f t="shared" ref="I583:I593" si="51">ROUND(IF(H583="","",VLOOKUP(A583,tab_proc,5,TRUE))*H583,3)</f>
        <v>0</v>
      </c>
      <c r="J583" s="114">
        <v>0</v>
      </c>
      <c r="K583" s="114">
        <v>1</v>
      </c>
      <c r="L583" s="84">
        <v>168</v>
      </c>
      <c r="M583" s="218"/>
      <c r="N583" s="120">
        <v>0</v>
      </c>
      <c r="O583" s="114">
        <v>0</v>
      </c>
      <c r="P583" s="190" t="s">
        <v>8878</v>
      </c>
    </row>
    <row r="584" spans="1:16" x14ac:dyDescent="0.2">
      <c r="A584" s="88" t="s">
        <v>7452</v>
      </c>
      <c r="B584" s="388" t="s">
        <v>9460</v>
      </c>
      <c r="C584" s="89" t="s">
        <v>7453</v>
      </c>
      <c r="D584" s="90" t="s">
        <v>4683</v>
      </c>
      <c r="E584" s="90"/>
      <c r="F584" s="90" t="s">
        <v>8394</v>
      </c>
      <c r="G584" s="82">
        <f t="shared" si="50"/>
        <v>152</v>
      </c>
      <c r="H584" s="120">
        <v>0</v>
      </c>
      <c r="I584" s="85">
        <f t="shared" si="51"/>
        <v>0</v>
      </c>
      <c r="J584" s="90">
        <v>1</v>
      </c>
      <c r="K584" s="90">
        <v>2</v>
      </c>
      <c r="L584" s="84">
        <v>204</v>
      </c>
      <c r="M584" s="84"/>
      <c r="N584" s="105">
        <v>0</v>
      </c>
      <c r="O584" s="90">
        <v>0</v>
      </c>
      <c r="P584" s="190" t="s">
        <v>8878</v>
      </c>
    </row>
    <row r="585" spans="1:16" x14ac:dyDescent="0.2">
      <c r="A585" s="88" t="s">
        <v>7454</v>
      </c>
      <c r="B585" s="388" t="s">
        <v>9461</v>
      </c>
      <c r="C585" s="89" t="s">
        <v>7455</v>
      </c>
      <c r="D585" s="90" t="s">
        <v>4683</v>
      </c>
      <c r="E585" s="90"/>
      <c r="F585" s="90" t="s">
        <v>8388</v>
      </c>
      <c r="G585" s="82">
        <f t="shared" si="50"/>
        <v>349.6</v>
      </c>
      <c r="H585" s="120">
        <v>0</v>
      </c>
      <c r="I585" s="85">
        <f t="shared" si="51"/>
        <v>0</v>
      </c>
      <c r="J585" s="90">
        <v>1</v>
      </c>
      <c r="K585" s="90">
        <v>4</v>
      </c>
      <c r="L585" s="84">
        <v>2500</v>
      </c>
      <c r="M585" s="84"/>
      <c r="N585" s="105">
        <v>0</v>
      </c>
      <c r="O585" s="90">
        <v>0</v>
      </c>
      <c r="P585" s="190" t="s">
        <v>8878</v>
      </c>
    </row>
    <row r="586" spans="1:16" x14ac:dyDescent="0.2">
      <c r="A586" s="88" t="s">
        <v>7456</v>
      </c>
      <c r="B586" s="388" t="s">
        <v>9462</v>
      </c>
      <c r="C586" s="89" t="s">
        <v>7457</v>
      </c>
      <c r="D586" s="90" t="s">
        <v>4683</v>
      </c>
      <c r="E586" s="90"/>
      <c r="F586" s="90" t="s">
        <v>8386</v>
      </c>
      <c r="G586" s="82">
        <f t="shared" si="50"/>
        <v>387.6</v>
      </c>
      <c r="H586" s="120">
        <v>0</v>
      </c>
      <c r="I586" s="85">
        <f t="shared" si="51"/>
        <v>0</v>
      </c>
      <c r="J586" s="90">
        <v>1</v>
      </c>
      <c r="K586" s="90">
        <v>4</v>
      </c>
      <c r="L586" s="84">
        <v>7800</v>
      </c>
      <c r="M586" s="84"/>
      <c r="N586" s="105">
        <v>0</v>
      </c>
      <c r="O586" s="90">
        <v>0</v>
      </c>
      <c r="P586" s="190" t="s">
        <v>8878</v>
      </c>
    </row>
    <row r="587" spans="1:16" x14ac:dyDescent="0.2">
      <c r="A587" s="88" t="s">
        <v>5727</v>
      </c>
      <c r="B587" s="388" t="s">
        <v>9463</v>
      </c>
      <c r="C587" s="89" t="s">
        <v>5728</v>
      </c>
      <c r="D587" s="90" t="s">
        <v>4683</v>
      </c>
      <c r="E587" s="90"/>
      <c r="F587" s="90" t="s">
        <v>8394</v>
      </c>
      <c r="G587" s="82">
        <f t="shared" si="50"/>
        <v>152</v>
      </c>
      <c r="H587" s="120">
        <v>0</v>
      </c>
      <c r="I587" s="85">
        <f t="shared" si="51"/>
        <v>0</v>
      </c>
      <c r="J587" s="90">
        <v>1</v>
      </c>
      <c r="K587" s="90">
        <v>4</v>
      </c>
      <c r="L587" s="84">
        <v>204</v>
      </c>
      <c r="M587" s="84"/>
      <c r="N587" s="105">
        <v>0</v>
      </c>
      <c r="O587" s="90">
        <v>0</v>
      </c>
      <c r="P587" s="190" t="s">
        <v>8878</v>
      </c>
    </row>
    <row r="588" spans="1:16" x14ac:dyDescent="0.2">
      <c r="A588" s="88" t="s">
        <v>5729</v>
      </c>
      <c r="B588" s="388" t="s">
        <v>9464</v>
      </c>
      <c r="C588" s="89" t="s">
        <v>5730</v>
      </c>
      <c r="D588" s="90" t="s">
        <v>4683</v>
      </c>
      <c r="E588" s="90"/>
      <c r="F588" s="90" t="s">
        <v>8394</v>
      </c>
      <c r="G588" s="82">
        <f t="shared" si="50"/>
        <v>152</v>
      </c>
      <c r="H588" s="120">
        <v>0</v>
      </c>
      <c r="I588" s="85">
        <f t="shared" si="51"/>
        <v>0</v>
      </c>
      <c r="J588" s="90">
        <v>0</v>
      </c>
      <c r="K588" s="90">
        <v>2</v>
      </c>
      <c r="L588" s="84">
        <v>3500</v>
      </c>
      <c r="M588" s="84"/>
      <c r="N588" s="105">
        <v>0</v>
      </c>
      <c r="O588" s="90">
        <v>0</v>
      </c>
      <c r="P588" s="190" t="s">
        <v>8878</v>
      </c>
    </row>
    <row r="589" spans="1:16" x14ac:dyDescent="0.2">
      <c r="A589" s="88" t="s">
        <v>5731</v>
      </c>
      <c r="B589" s="388" t="s">
        <v>9465</v>
      </c>
      <c r="C589" s="89" t="s">
        <v>5732</v>
      </c>
      <c r="D589" s="90" t="s">
        <v>4683</v>
      </c>
      <c r="E589" s="90"/>
      <c r="F589" s="90" t="s">
        <v>8395</v>
      </c>
      <c r="G589" s="82">
        <f t="shared" si="50"/>
        <v>452.2</v>
      </c>
      <c r="H589" s="120">
        <v>0</v>
      </c>
      <c r="I589" s="85">
        <f t="shared" si="51"/>
        <v>0</v>
      </c>
      <c r="J589" s="90">
        <v>1</v>
      </c>
      <c r="K589" s="90">
        <v>5</v>
      </c>
      <c r="L589" s="84">
        <v>605</v>
      </c>
      <c r="M589" s="84"/>
      <c r="N589" s="105">
        <v>0</v>
      </c>
      <c r="O589" s="90">
        <v>0</v>
      </c>
      <c r="P589" s="190" t="s">
        <v>8878</v>
      </c>
    </row>
    <row r="590" spans="1:16" x14ac:dyDescent="0.2">
      <c r="A590" s="88" t="s">
        <v>5733</v>
      </c>
      <c r="B590" s="388" t="s">
        <v>9466</v>
      </c>
      <c r="C590" s="89" t="s">
        <v>5734</v>
      </c>
      <c r="D590" s="90" t="s">
        <v>4683</v>
      </c>
      <c r="E590" s="90"/>
      <c r="F590" s="90" t="s">
        <v>8394</v>
      </c>
      <c r="G590" s="82">
        <f t="shared" si="50"/>
        <v>152</v>
      </c>
      <c r="H590" s="120">
        <v>0</v>
      </c>
      <c r="I590" s="85">
        <f t="shared" si="51"/>
        <v>0</v>
      </c>
      <c r="J590" s="90">
        <v>0</v>
      </c>
      <c r="K590" s="90">
        <v>2</v>
      </c>
      <c r="L590" s="84">
        <v>204</v>
      </c>
      <c r="M590" s="84"/>
      <c r="N590" s="105">
        <v>0</v>
      </c>
      <c r="O590" s="90">
        <v>0</v>
      </c>
      <c r="P590" s="190" t="s">
        <v>8878</v>
      </c>
    </row>
    <row r="591" spans="1:16" x14ac:dyDescent="0.2">
      <c r="A591" s="88" t="s">
        <v>5735</v>
      </c>
      <c r="B591" s="388" t="s">
        <v>9467</v>
      </c>
      <c r="C591" s="89" t="s">
        <v>5736</v>
      </c>
      <c r="D591" s="90" t="s">
        <v>4683</v>
      </c>
      <c r="E591" s="90"/>
      <c r="F591" s="90" t="s">
        <v>8385</v>
      </c>
      <c r="G591" s="82">
        <f t="shared" si="50"/>
        <v>497.8</v>
      </c>
      <c r="H591" s="120">
        <v>0</v>
      </c>
      <c r="I591" s="85">
        <f t="shared" si="51"/>
        <v>0</v>
      </c>
      <c r="J591" s="90">
        <v>0</v>
      </c>
      <c r="K591" s="90">
        <v>5</v>
      </c>
      <c r="L591" s="84">
        <v>666</v>
      </c>
      <c r="M591" s="84"/>
      <c r="N591" s="105">
        <v>0</v>
      </c>
      <c r="O591" s="90">
        <v>0</v>
      </c>
      <c r="P591" s="190" t="s">
        <v>8878</v>
      </c>
    </row>
    <row r="592" spans="1:16" x14ac:dyDescent="0.2">
      <c r="A592" s="88" t="s">
        <v>5737</v>
      </c>
      <c r="B592" s="388" t="s">
        <v>9468</v>
      </c>
      <c r="C592" s="89" t="s">
        <v>5738</v>
      </c>
      <c r="D592" s="90" t="s">
        <v>4683</v>
      </c>
      <c r="E592" s="90"/>
      <c r="F592" s="90" t="s">
        <v>8394</v>
      </c>
      <c r="G592" s="82">
        <f t="shared" si="50"/>
        <v>152</v>
      </c>
      <c r="H592" s="120">
        <v>0</v>
      </c>
      <c r="I592" s="85">
        <f t="shared" si="51"/>
        <v>0</v>
      </c>
      <c r="J592" s="90">
        <v>1</v>
      </c>
      <c r="K592" s="90">
        <v>3</v>
      </c>
      <c r="L592" s="84">
        <v>204</v>
      </c>
      <c r="M592" s="84"/>
      <c r="N592" s="105">
        <v>0</v>
      </c>
      <c r="O592" s="90">
        <v>0</v>
      </c>
      <c r="P592" s="190" t="s">
        <v>8878</v>
      </c>
    </row>
    <row r="593" spans="1:16" x14ac:dyDescent="0.2">
      <c r="A593" s="108" t="s">
        <v>5739</v>
      </c>
      <c r="B593" s="388" t="s">
        <v>9469</v>
      </c>
      <c r="C593" s="109" t="s">
        <v>5740</v>
      </c>
      <c r="D593" s="110" t="s">
        <v>4683</v>
      </c>
      <c r="E593" s="110"/>
      <c r="F593" s="110" t="s">
        <v>8394</v>
      </c>
      <c r="G593" s="82">
        <f t="shared" si="50"/>
        <v>152</v>
      </c>
      <c r="H593" s="120">
        <v>0</v>
      </c>
      <c r="I593" s="85">
        <f t="shared" si="51"/>
        <v>0</v>
      </c>
      <c r="J593" s="110">
        <v>0</v>
      </c>
      <c r="K593" s="110">
        <v>3</v>
      </c>
      <c r="L593" s="84">
        <v>204</v>
      </c>
      <c r="M593" s="217"/>
      <c r="N593" s="121">
        <v>0</v>
      </c>
      <c r="O593" s="110">
        <v>0</v>
      </c>
      <c r="P593" s="190" t="s">
        <v>8878</v>
      </c>
    </row>
    <row r="594" spans="1:16" x14ac:dyDescent="0.2">
      <c r="A594" s="95">
        <v>30311004</v>
      </c>
      <c r="B594" s="111"/>
      <c r="C594" s="404" t="s">
        <v>4324</v>
      </c>
      <c r="D594" s="393"/>
      <c r="E594" s="393"/>
      <c r="F594" s="393"/>
      <c r="G594" s="393"/>
      <c r="H594" s="394"/>
      <c r="I594" s="394"/>
      <c r="J594" s="393"/>
      <c r="K594" s="393"/>
      <c r="L594" s="393"/>
      <c r="M594" s="112"/>
      <c r="N594" s="113"/>
      <c r="O594" s="112"/>
      <c r="P594" s="197"/>
    </row>
    <row r="595" spans="1:16" x14ac:dyDescent="0.2">
      <c r="A595" s="96" t="s">
        <v>5741</v>
      </c>
      <c r="B595" s="395" t="s">
        <v>9470</v>
      </c>
      <c r="C595" s="97" t="s">
        <v>5742</v>
      </c>
      <c r="D595" s="114" t="s">
        <v>4683</v>
      </c>
      <c r="E595" s="114"/>
      <c r="F595" s="114" t="s">
        <v>8372</v>
      </c>
      <c r="G595" s="82">
        <f>VLOOKUP(IF(LEN(F595)=2,CONCATENATE(0,F595),F595),custo,2,TRUE)*IF(D595="",1,D595) - IF(VLOOKUP(A595,deflator,2,TRUE)=1,0,VLOOKUP(IF(LEN(F595)=2,CONCATENATE(0,F595),F595),custo,2,TRUE)*IF(D595="",1,D595) *VLOOKUP(A595,deflator,2,TRUE))</f>
        <v>65.55</v>
      </c>
      <c r="H595" s="120">
        <v>0</v>
      </c>
      <c r="I595" s="85">
        <f>ROUND(IF(H595="","",VLOOKUP(A595,tab_proc,5,TRUE))*H595,3)</f>
        <v>0</v>
      </c>
      <c r="J595" s="114">
        <v>0</v>
      </c>
      <c r="K595" s="114">
        <v>2</v>
      </c>
      <c r="L595" s="84">
        <v>88</v>
      </c>
      <c r="M595" s="218"/>
      <c r="N595" s="120">
        <v>0</v>
      </c>
      <c r="O595" s="114">
        <v>0</v>
      </c>
      <c r="P595" s="190" t="s">
        <v>8878</v>
      </c>
    </row>
    <row r="596" spans="1:16" x14ac:dyDescent="0.2">
      <c r="A596" s="88" t="s">
        <v>5743</v>
      </c>
      <c r="B596" s="395" t="s">
        <v>9471</v>
      </c>
      <c r="C596" s="89" t="s">
        <v>5744</v>
      </c>
      <c r="D596" s="90" t="s">
        <v>4683</v>
      </c>
      <c r="E596" s="90"/>
      <c r="F596" s="90" t="s">
        <v>8382</v>
      </c>
      <c r="G596" s="82">
        <f>VLOOKUP(IF(LEN(F596)=2,CONCATENATE(0,F596),F596),custo,2,TRUE)*IF(D596="",1,D596) - IF(VLOOKUP(A596,deflator,2,TRUE)=1,0,VLOOKUP(IF(LEN(F596)=2,CONCATENATE(0,F596),F596),custo,2,TRUE)*IF(D596="",1,D596) *VLOOKUP(A596,deflator,2,TRUE))</f>
        <v>323</v>
      </c>
      <c r="H596" s="120">
        <v>0</v>
      </c>
      <c r="I596" s="85">
        <f>ROUND(IF(H596="","",VLOOKUP(A596,tab_proc,5,TRUE))*H596,3)</f>
        <v>0</v>
      </c>
      <c r="J596" s="90">
        <v>1</v>
      </c>
      <c r="K596" s="90">
        <v>4</v>
      </c>
      <c r="L596" s="84">
        <v>433</v>
      </c>
      <c r="M596" s="84"/>
      <c r="N596" s="105">
        <v>0</v>
      </c>
      <c r="O596" s="90">
        <v>0</v>
      </c>
      <c r="P596" s="190" t="s">
        <v>8878</v>
      </c>
    </row>
    <row r="597" spans="1:16" x14ac:dyDescent="0.2">
      <c r="A597" s="88" t="s">
        <v>5745</v>
      </c>
      <c r="B597" s="395" t="s">
        <v>9472</v>
      </c>
      <c r="C597" s="89" t="s">
        <v>5746</v>
      </c>
      <c r="D597" s="90" t="s">
        <v>4683</v>
      </c>
      <c r="E597" s="90"/>
      <c r="F597" s="90" t="s">
        <v>8388</v>
      </c>
      <c r="G597" s="82">
        <f>VLOOKUP(IF(LEN(F597)=2,CONCATENATE(0,F597),F597),custo,2,TRUE)*IF(D597="",1,D597) - IF(VLOOKUP(A597,deflator,2,TRUE)=1,0,VLOOKUP(IF(LEN(F597)=2,CONCATENATE(0,F597),F597),custo,2,TRUE)*IF(D597="",1,D597) *VLOOKUP(A597,deflator,2,TRUE))</f>
        <v>349.6</v>
      </c>
      <c r="H597" s="120">
        <v>0</v>
      </c>
      <c r="I597" s="85">
        <f>ROUND(IF(H597="","",VLOOKUP(A597,tab_proc,5,TRUE))*H597,3)</f>
        <v>0</v>
      </c>
      <c r="J597" s="90">
        <v>1</v>
      </c>
      <c r="K597" s="90">
        <v>4</v>
      </c>
      <c r="L597" s="84">
        <v>3500</v>
      </c>
      <c r="M597" s="84"/>
      <c r="N597" s="105">
        <v>0</v>
      </c>
      <c r="O597" s="90">
        <v>0</v>
      </c>
      <c r="P597" s="190" t="s">
        <v>8878</v>
      </c>
    </row>
    <row r="598" spans="1:16" x14ac:dyDescent="0.2">
      <c r="A598" s="88" t="s">
        <v>5747</v>
      </c>
      <c r="B598" s="395" t="s">
        <v>9473</v>
      </c>
      <c r="C598" s="89" t="s">
        <v>5748</v>
      </c>
      <c r="D598" s="90" t="s">
        <v>4683</v>
      </c>
      <c r="E598" s="90"/>
      <c r="F598" s="90" t="s">
        <v>8382</v>
      </c>
      <c r="G598" s="82">
        <f>VLOOKUP(IF(LEN(F598)=2,CONCATENATE(0,F598),F598),custo,2,TRUE)*IF(D598="",1,D598) - IF(VLOOKUP(A598,deflator,2,TRUE)=1,0,VLOOKUP(IF(LEN(F598)=2,CONCATENATE(0,F598),F598),custo,2,TRUE)*IF(D598="",1,D598) *VLOOKUP(A598,deflator,2,TRUE))</f>
        <v>323</v>
      </c>
      <c r="H598" s="120">
        <v>0</v>
      </c>
      <c r="I598" s="85">
        <f>ROUND(IF(H598="","",VLOOKUP(A598,tab_proc,5,TRUE))*H598,3)</f>
        <v>0</v>
      </c>
      <c r="J598" s="90">
        <v>1</v>
      </c>
      <c r="K598" s="90">
        <v>4</v>
      </c>
      <c r="L598" s="84">
        <v>3500</v>
      </c>
      <c r="M598" s="84"/>
      <c r="N598" s="105">
        <v>0</v>
      </c>
      <c r="O598" s="90">
        <v>0</v>
      </c>
      <c r="P598" s="190" t="s">
        <v>8878</v>
      </c>
    </row>
    <row r="599" spans="1:16" x14ac:dyDescent="0.2">
      <c r="A599" s="108" t="s">
        <v>5749</v>
      </c>
      <c r="B599" s="395" t="s">
        <v>9474</v>
      </c>
      <c r="C599" s="109" t="s">
        <v>5750</v>
      </c>
      <c r="D599" s="110" t="s">
        <v>4683</v>
      </c>
      <c r="E599" s="110"/>
      <c r="F599" s="110" t="s">
        <v>8375</v>
      </c>
      <c r="G599" s="82">
        <f>VLOOKUP(IF(LEN(F599)=2,CONCATENATE(0,F599),F599),custo,2,TRUE)*IF(D599="",1,D599) - IF(VLOOKUP(A599,deflator,2,TRUE)=1,0,VLOOKUP(IF(LEN(F599)=2,CONCATENATE(0,F599),F599),custo,2,TRUE)*IF(D599="",1,D599) *VLOOKUP(A599,deflator,2,TRUE))</f>
        <v>95</v>
      </c>
      <c r="H599" s="120">
        <v>0</v>
      </c>
      <c r="I599" s="85">
        <f>ROUND(IF(H599="","",VLOOKUP(A599,tab_proc,5,TRUE))*H599,3)</f>
        <v>0</v>
      </c>
      <c r="J599" s="110">
        <v>0</v>
      </c>
      <c r="K599" s="110" t="s">
        <v>4684</v>
      </c>
      <c r="L599" s="84">
        <v>128</v>
      </c>
      <c r="M599" s="217"/>
      <c r="N599" s="121" t="s">
        <v>4683</v>
      </c>
      <c r="O599" s="110" t="s">
        <v>4683</v>
      </c>
      <c r="P599" s="190" t="s">
        <v>8878</v>
      </c>
    </row>
    <row r="600" spans="1:16" x14ac:dyDescent="0.2">
      <c r="A600" s="95">
        <v>30312000</v>
      </c>
      <c r="B600" s="111"/>
      <c r="C600" s="404" t="s">
        <v>4325</v>
      </c>
      <c r="D600" s="393"/>
      <c r="E600" s="393"/>
      <c r="F600" s="393"/>
      <c r="G600" s="393"/>
      <c r="H600" s="394"/>
      <c r="I600" s="394"/>
      <c r="J600" s="393"/>
      <c r="K600" s="393"/>
      <c r="L600" s="393"/>
      <c r="M600" s="112"/>
      <c r="N600" s="113"/>
      <c r="O600" s="112"/>
      <c r="P600" s="197"/>
    </row>
    <row r="601" spans="1:16" x14ac:dyDescent="0.2">
      <c r="A601" s="96" t="s">
        <v>5751</v>
      </c>
      <c r="B601" s="395" t="s">
        <v>9475</v>
      </c>
      <c r="C601" s="97" t="s">
        <v>5752</v>
      </c>
      <c r="D601" s="114" t="s">
        <v>4683</v>
      </c>
      <c r="E601" s="114"/>
      <c r="F601" s="114" t="s">
        <v>8382</v>
      </c>
      <c r="G601" s="82">
        <f t="shared" ref="G601:G611" si="52">VLOOKUP(IF(LEN(F601)=2,CONCATENATE(0,F601),F601),custo,2,TRUE)*IF(D601="",1,D601) - IF(VLOOKUP(A601,deflator,2,TRUE)=1,0,VLOOKUP(IF(LEN(F601)=2,CONCATENATE(0,F601),F601),custo,2,TRUE)*IF(D601="",1,D601) *VLOOKUP(A601,deflator,2,TRUE))</f>
        <v>323</v>
      </c>
      <c r="H601" s="120">
        <v>0</v>
      </c>
      <c r="I601" s="85">
        <f t="shared" ref="I601:I611" si="53">ROUND(IF(H601="","",VLOOKUP(A601,tab_proc,5,TRUE))*H601,3)</f>
        <v>0</v>
      </c>
      <c r="J601" s="114">
        <v>1</v>
      </c>
      <c r="K601" s="114">
        <v>3</v>
      </c>
      <c r="L601" s="84">
        <v>433</v>
      </c>
      <c r="M601" s="218"/>
      <c r="N601" s="120">
        <v>0</v>
      </c>
      <c r="O601" s="114">
        <v>0</v>
      </c>
      <c r="P601" s="190" t="s">
        <v>8878</v>
      </c>
    </row>
    <row r="602" spans="1:16" x14ac:dyDescent="0.2">
      <c r="A602" s="88" t="s">
        <v>5753</v>
      </c>
      <c r="B602" s="395" t="s">
        <v>9476</v>
      </c>
      <c r="C602" s="89" t="s">
        <v>5754</v>
      </c>
      <c r="D602" s="90" t="s">
        <v>4683</v>
      </c>
      <c r="E602" s="90"/>
      <c r="F602" s="90" t="s">
        <v>8391</v>
      </c>
      <c r="G602" s="82">
        <f t="shared" si="52"/>
        <v>125.4</v>
      </c>
      <c r="H602" s="120">
        <v>0</v>
      </c>
      <c r="I602" s="85">
        <f t="shared" si="53"/>
        <v>0</v>
      </c>
      <c r="J602" s="90">
        <v>1</v>
      </c>
      <c r="K602" s="90">
        <v>4</v>
      </c>
      <c r="L602" s="84">
        <v>168</v>
      </c>
      <c r="M602" s="84"/>
      <c r="N602" s="105">
        <v>0</v>
      </c>
      <c r="O602" s="90">
        <v>0</v>
      </c>
      <c r="P602" s="190" t="s">
        <v>8878</v>
      </c>
    </row>
    <row r="603" spans="1:16" x14ac:dyDescent="0.2">
      <c r="A603" s="88" t="s">
        <v>5755</v>
      </c>
      <c r="B603" s="395" t="s">
        <v>9477</v>
      </c>
      <c r="C603" s="89" t="s">
        <v>5756</v>
      </c>
      <c r="D603" s="90" t="s">
        <v>4683</v>
      </c>
      <c r="E603" s="90"/>
      <c r="F603" s="90" t="s">
        <v>8385</v>
      </c>
      <c r="G603" s="82">
        <f t="shared" si="52"/>
        <v>497.8</v>
      </c>
      <c r="H603" s="120">
        <v>0</v>
      </c>
      <c r="I603" s="85">
        <f t="shared" si="53"/>
        <v>0</v>
      </c>
      <c r="J603" s="90">
        <v>1</v>
      </c>
      <c r="K603" s="90">
        <v>4</v>
      </c>
      <c r="L603" s="84">
        <v>666</v>
      </c>
      <c r="M603" s="84"/>
      <c r="N603" s="105">
        <v>0</v>
      </c>
      <c r="O603" s="90">
        <v>0</v>
      </c>
      <c r="P603" s="190" t="s">
        <v>8878</v>
      </c>
    </row>
    <row r="604" spans="1:16" x14ac:dyDescent="0.2">
      <c r="A604" s="88" t="s">
        <v>5757</v>
      </c>
      <c r="B604" s="395" t="s">
        <v>9478</v>
      </c>
      <c r="C604" s="89" t="s">
        <v>5758</v>
      </c>
      <c r="D604" s="90" t="s">
        <v>4683</v>
      </c>
      <c r="E604" s="90"/>
      <c r="F604" s="90" t="s">
        <v>8394</v>
      </c>
      <c r="G604" s="82">
        <f t="shared" si="52"/>
        <v>152</v>
      </c>
      <c r="H604" s="120">
        <v>0</v>
      </c>
      <c r="I604" s="85">
        <f t="shared" si="53"/>
        <v>0</v>
      </c>
      <c r="J604" s="90">
        <v>0</v>
      </c>
      <c r="K604" s="90">
        <v>2</v>
      </c>
      <c r="L604" s="84">
        <v>1600</v>
      </c>
      <c r="M604" s="84"/>
      <c r="N604" s="105">
        <v>0</v>
      </c>
      <c r="O604" s="90">
        <v>0</v>
      </c>
      <c r="P604" s="190" t="s">
        <v>8878</v>
      </c>
    </row>
    <row r="605" spans="1:16" x14ac:dyDescent="0.2">
      <c r="A605" s="88" t="s">
        <v>5759</v>
      </c>
      <c r="B605" s="395" t="s">
        <v>9479</v>
      </c>
      <c r="C605" s="89" t="s">
        <v>5760</v>
      </c>
      <c r="D605" s="90" t="s">
        <v>4683</v>
      </c>
      <c r="E605" s="90"/>
      <c r="F605" s="90" t="s">
        <v>8391</v>
      </c>
      <c r="G605" s="82">
        <f t="shared" si="52"/>
        <v>125.4</v>
      </c>
      <c r="H605" s="120">
        <v>0</v>
      </c>
      <c r="I605" s="85">
        <f t="shared" si="53"/>
        <v>0</v>
      </c>
      <c r="J605" s="90">
        <v>0</v>
      </c>
      <c r="K605" s="90">
        <v>4</v>
      </c>
      <c r="L605" s="84">
        <v>168</v>
      </c>
      <c r="M605" s="84"/>
      <c r="N605" s="105">
        <v>0</v>
      </c>
      <c r="O605" s="90">
        <v>0</v>
      </c>
      <c r="P605" s="190" t="s">
        <v>8878</v>
      </c>
    </row>
    <row r="606" spans="1:16" x14ac:dyDescent="0.2">
      <c r="A606" s="88" t="s">
        <v>5761</v>
      </c>
      <c r="B606" s="395" t="s">
        <v>9480</v>
      </c>
      <c r="C606" s="89" t="s">
        <v>5762</v>
      </c>
      <c r="D606" s="90" t="s">
        <v>4683</v>
      </c>
      <c r="E606" s="90"/>
      <c r="F606" s="90" t="s">
        <v>8389</v>
      </c>
      <c r="G606" s="82">
        <f t="shared" si="52"/>
        <v>247</v>
      </c>
      <c r="H606" s="120">
        <v>0</v>
      </c>
      <c r="I606" s="85">
        <f t="shared" si="53"/>
        <v>0</v>
      </c>
      <c r="J606" s="90">
        <v>1</v>
      </c>
      <c r="K606" s="90">
        <v>2</v>
      </c>
      <c r="L606" s="84">
        <v>331</v>
      </c>
      <c r="M606" s="84"/>
      <c r="N606" s="105">
        <v>0</v>
      </c>
      <c r="O606" s="90">
        <v>0</v>
      </c>
      <c r="P606" s="190" t="s">
        <v>8878</v>
      </c>
    </row>
    <row r="607" spans="1:16" x14ac:dyDescent="0.2">
      <c r="A607" s="88" t="s">
        <v>5763</v>
      </c>
      <c r="B607" s="395" t="s">
        <v>9481</v>
      </c>
      <c r="C607" s="89" t="s">
        <v>5764</v>
      </c>
      <c r="D607" s="90" t="s">
        <v>4683</v>
      </c>
      <c r="E607" s="90"/>
      <c r="F607" s="90" t="s">
        <v>8391</v>
      </c>
      <c r="G607" s="82">
        <f t="shared" si="52"/>
        <v>125.4</v>
      </c>
      <c r="H607" s="120">
        <v>0</v>
      </c>
      <c r="I607" s="85">
        <f t="shared" si="53"/>
        <v>0</v>
      </c>
      <c r="J607" s="90">
        <v>1</v>
      </c>
      <c r="K607" s="90">
        <v>2</v>
      </c>
      <c r="L607" s="84">
        <v>168</v>
      </c>
      <c r="M607" s="84"/>
      <c r="N607" s="105">
        <v>0</v>
      </c>
      <c r="O607" s="90">
        <v>0</v>
      </c>
      <c r="P607" s="190" t="s">
        <v>8878</v>
      </c>
    </row>
    <row r="608" spans="1:16" x14ac:dyDescent="0.2">
      <c r="A608" s="88" t="s">
        <v>5765</v>
      </c>
      <c r="B608" s="395" t="s">
        <v>9482</v>
      </c>
      <c r="C608" s="89" t="s">
        <v>5766</v>
      </c>
      <c r="D608" s="90" t="s">
        <v>4683</v>
      </c>
      <c r="E608" s="90"/>
      <c r="F608" s="90" t="s">
        <v>8395</v>
      </c>
      <c r="G608" s="82">
        <f t="shared" si="52"/>
        <v>452.2</v>
      </c>
      <c r="H608" s="120">
        <v>0</v>
      </c>
      <c r="I608" s="85">
        <f t="shared" si="53"/>
        <v>0</v>
      </c>
      <c r="J608" s="90">
        <v>1</v>
      </c>
      <c r="K608" s="90">
        <v>5</v>
      </c>
      <c r="L608" s="84">
        <v>605</v>
      </c>
      <c r="M608" s="84"/>
      <c r="N608" s="105">
        <v>0</v>
      </c>
      <c r="O608" s="90">
        <v>0</v>
      </c>
      <c r="P608" s="190" t="s">
        <v>8878</v>
      </c>
    </row>
    <row r="609" spans="1:16" x14ac:dyDescent="0.2">
      <c r="A609" s="88" t="s">
        <v>5767</v>
      </c>
      <c r="B609" s="395" t="s">
        <v>9483</v>
      </c>
      <c r="C609" s="89" t="s">
        <v>5768</v>
      </c>
      <c r="D609" s="90" t="s">
        <v>4683</v>
      </c>
      <c r="E609" s="90"/>
      <c r="F609" s="90" t="s">
        <v>8389</v>
      </c>
      <c r="G609" s="82">
        <f t="shared" si="52"/>
        <v>247</v>
      </c>
      <c r="H609" s="120">
        <v>0</v>
      </c>
      <c r="I609" s="85">
        <f t="shared" si="53"/>
        <v>0</v>
      </c>
      <c r="J609" s="90">
        <v>0</v>
      </c>
      <c r="K609" s="90">
        <v>3</v>
      </c>
      <c r="L609" s="84">
        <v>331</v>
      </c>
      <c r="M609" s="84"/>
      <c r="N609" s="105">
        <v>0</v>
      </c>
      <c r="O609" s="90">
        <v>0</v>
      </c>
      <c r="P609" s="190" t="s">
        <v>8878</v>
      </c>
    </row>
    <row r="610" spans="1:16" x14ac:dyDescent="0.2">
      <c r="A610" s="88" t="s">
        <v>5769</v>
      </c>
      <c r="B610" s="395" t="s">
        <v>9484</v>
      </c>
      <c r="C610" s="89" t="s">
        <v>5770</v>
      </c>
      <c r="D610" s="90" t="s">
        <v>4683</v>
      </c>
      <c r="E610" s="90"/>
      <c r="F610" s="90" t="s">
        <v>8391</v>
      </c>
      <c r="G610" s="82">
        <f t="shared" si="52"/>
        <v>125.4</v>
      </c>
      <c r="H610" s="120">
        <v>0</v>
      </c>
      <c r="I610" s="85">
        <f t="shared" si="53"/>
        <v>0</v>
      </c>
      <c r="J610" s="90">
        <v>0</v>
      </c>
      <c r="K610" s="90">
        <v>2</v>
      </c>
      <c r="L610" s="84">
        <v>168</v>
      </c>
      <c r="M610" s="84"/>
      <c r="N610" s="105">
        <v>0</v>
      </c>
      <c r="O610" s="90">
        <v>0</v>
      </c>
      <c r="P610" s="190" t="s">
        <v>8878</v>
      </c>
    </row>
    <row r="611" spans="1:16" x14ac:dyDescent="0.2">
      <c r="A611" s="108" t="s">
        <v>5771</v>
      </c>
      <c r="B611" s="395" t="s">
        <v>9485</v>
      </c>
      <c r="C611" s="109" t="s">
        <v>5772</v>
      </c>
      <c r="D611" s="110" t="s">
        <v>4683</v>
      </c>
      <c r="E611" s="110"/>
      <c r="F611" s="110" t="s">
        <v>8394</v>
      </c>
      <c r="G611" s="82">
        <f t="shared" si="52"/>
        <v>152</v>
      </c>
      <c r="H611" s="120">
        <v>0</v>
      </c>
      <c r="I611" s="85">
        <f t="shared" si="53"/>
        <v>0</v>
      </c>
      <c r="J611" s="110">
        <v>0</v>
      </c>
      <c r="K611" s="110">
        <v>4</v>
      </c>
      <c r="L611" s="84">
        <v>204</v>
      </c>
      <c r="M611" s="217"/>
      <c r="N611" s="121">
        <v>0</v>
      </c>
      <c r="O611" s="110">
        <v>0</v>
      </c>
      <c r="P611" s="190" t="s">
        <v>8878</v>
      </c>
    </row>
    <row r="612" spans="1:16" s="50" customFormat="1" x14ac:dyDescent="0.2">
      <c r="A612" s="137">
        <v>30313007</v>
      </c>
      <c r="B612" s="111"/>
      <c r="C612" s="392" t="s">
        <v>6301</v>
      </c>
      <c r="D612" s="393"/>
      <c r="E612" s="393"/>
      <c r="F612" s="393"/>
      <c r="G612" s="393"/>
      <c r="H612" s="394"/>
      <c r="I612" s="394"/>
      <c r="J612" s="393"/>
      <c r="K612" s="393"/>
      <c r="L612" s="393"/>
      <c r="M612" s="112"/>
      <c r="N612" s="113"/>
      <c r="O612" s="112"/>
      <c r="P612" s="197"/>
    </row>
    <row r="613" spans="1:16" x14ac:dyDescent="0.2">
      <c r="A613" s="96" t="s">
        <v>5773</v>
      </c>
      <c r="B613" s="395" t="s">
        <v>9486</v>
      </c>
      <c r="C613" s="97" t="s">
        <v>5774</v>
      </c>
      <c r="D613" s="114" t="s">
        <v>4683</v>
      </c>
      <c r="E613" s="114"/>
      <c r="F613" s="114" t="s">
        <v>8389</v>
      </c>
      <c r="G613" s="82">
        <f t="shared" ref="G613:G618" si="54">VLOOKUP(IF(LEN(F613)=2,CONCATENATE(0,F613),F613),custo,2,TRUE)*IF(D613="",1,D613) - IF(VLOOKUP(A613,deflator,2,TRUE)=1,0,VLOOKUP(IF(LEN(F613)=2,CONCATENATE(0,F613),F613),custo,2,TRUE)*IF(D613="",1,D613) *VLOOKUP(A613,deflator,2,TRUE))</f>
        <v>247</v>
      </c>
      <c r="H613" s="120">
        <v>0</v>
      </c>
      <c r="I613" s="85">
        <f t="shared" ref="I613:I618" si="55">ROUND(IF(H613="","",VLOOKUP(A613,tab_proc,5,TRUE))*H613,3)</f>
        <v>0</v>
      </c>
      <c r="J613" s="114">
        <v>1</v>
      </c>
      <c r="K613" s="114">
        <v>4</v>
      </c>
      <c r="L613" s="84">
        <v>331</v>
      </c>
      <c r="M613" s="218"/>
      <c r="N613" s="120">
        <v>0</v>
      </c>
      <c r="O613" s="114">
        <v>0</v>
      </c>
      <c r="P613" s="190" t="s">
        <v>8878</v>
      </c>
    </row>
    <row r="614" spans="1:16" x14ac:dyDescent="0.2">
      <c r="A614" s="88" t="s">
        <v>5775</v>
      </c>
      <c r="B614" s="395" t="s">
        <v>9487</v>
      </c>
      <c r="C614" s="89" t="s">
        <v>5776</v>
      </c>
      <c r="D614" s="90" t="s">
        <v>4683</v>
      </c>
      <c r="E614" s="90"/>
      <c r="F614" s="90" t="s">
        <v>8389</v>
      </c>
      <c r="G614" s="82">
        <f t="shared" si="54"/>
        <v>247</v>
      </c>
      <c r="H614" s="120">
        <v>0</v>
      </c>
      <c r="I614" s="85">
        <f t="shared" si="55"/>
        <v>0</v>
      </c>
      <c r="J614" s="90">
        <v>1</v>
      </c>
      <c r="K614" s="90">
        <v>2</v>
      </c>
      <c r="L614" s="84">
        <v>331</v>
      </c>
      <c r="M614" s="84"/>
      <c r="N614" s="105">
        <v>0</v>
      </c>
      <c r="O614" s="90">
        <v>0</v>
      </c>
      <c r="P614" s="190" t="s">
        <v>8878</v>
      </c>
    </row>
    <row r="615" spans="1:16" x14ac:dyDescent="0.2">
      <c r="A615" s="88" t="s">
        <v>5777</v>
      </c>
      <c r="B615" s="395" t="s">
        <v>9488</v>
      </c>
      <c r="C615" s="89" t="s">
        <v>5778</v>
      </c>
      <c r="D615" s="90" t="s">
        <v>4683</v>
      </c>
      <c r="E615" s="90"/>
      <c r="F615" s="90" t="s">
        <v>8386</v>
      </c>
      <c r="G615" s="82">
        <f t="shared" si="54"/>
        <v>387.6</v>
      </c>
      <c r="H615" s="120">
        <v>0</v>
      </c>
      <c r="I615" s="85">
        <f t="shared" si="55"/>
        <v>0</v>
      </c>
      <c r="J615" s="90">
        <v>1</v>
      </c>
      <c r="K615" s="90">
        <v>4</v>
      </c>
      <c r="L615" s="84">
        <v>520</v>
      </c>
      <c r="M615" s="84"/>
      <c r="N615" s="105">
        <v>0</v>
      </c>
      <c r="O615" s="90">
        <v>0</v>
      </c>
      <c r="P615" s="190" t="s">
        <v>8878</v>
      </c>
    </row>
    <row r="616" spans="1:16" x14ac:dyDescent="0.2">
      <c r="A616" s="88" t="s">
        <v>5779</v>
      </c>
      <c r="B616" s="395" t="s">
        <v>9489</v>
      </c>
      <c r="C616" s="89" t="s">
        <v>5780</v>
      </c>
      <c r="D616" s="90" t="s">
        <v>4683</v>
      </c>
      <c r="E616" s="90"/>
      <c r="F616" s="90" t="s">
        <v>8374</v>
      </c>
      <c r="G616" s="82">
        <f t="shared" si="54"/>
        <v>30.4</v>
      </c>
      <c r="H616" s="120">
        <v>0</v>
      </c>
      <c r="I616" s="85">
        <f t="shared" si="55"/>
        <v>0</v>
      </c>
      <c r="J616" s="90">
        <v>0</v>
      </c>
      <c r="K616" s="90" t="s">
        <v>4684</v>
      </c>
      <c r="L616" s="84">
        <v>40</v>
      </c>
      <c r="M616" s="84"/>
      <c r="N616" s="105">
        <v>0</v>
      </c>
      <c r="O616" s="90">
        <v>0</v>
      </c>
      <c r="P616" s="190" t="s">
        <v>8878</v>
      </c>
    </row>
    <row r="617" spans="1:16" x14ac:dyDescent="0.2">
      <c r="A617" s="88" t="s">
        <v>5781</v>
      </c>
      <c r="B617" s="395" t="s">
        <v>9490</v>
      </c>
      <c r="C617" s="89" t="s">
        <v>5782</v>
      </c>
      <c r="D617" s="90" t="s">
        <v>4683</v>
      </c>
      <c r="E617" s="90"/>
      <c r="F617" s="90" t="s">
        <v>8389</v>
      </c>
      <c r="G617" s="82">
        <f t="shared" si="54"/>
        <v>247</v>
      </c>
      <c r="H617" s="120">
        <v>0</v>
      </c>
      <c r="I617" s="85">
        <f t="shared" si="55"/>
        <v>0</v>
      </c>
      <c r="J617" s="90">
        <v>1</v>
      </c>
      <c r="K617" s="90">
        <v>4</v>
      </c>
      <c r="L617" s="84">
        <v>2500</v>
      </c>
      <c r="M617" s="84"/>
      <c r="N617" s="105">
        <v>0</v>
      </c>
      <c r="O617" s="90">
        <v>0</v>
      </c>
      <c r="P617" s="190" t="s">
        <v>8878</v>
      </c>
    </row>
    <row r="618" spans="1:16" x14ac:dyDescent="0.2">
      <c r="A618" s="108" t="s">
        <v>5783</v>
      </c>
      <c r="B618" s="408" t="s">
        <v>9491</v>
      </c>
      <c r="C618" s="312" t="s">
        <v>5784</v>
      </c>
      <c r="D618" s="110" t="s">
        <v>4683</v>
      </c>
      <c r="E618" s="110"/>
      <c r="F618" s="110" t="s">
        <v>8381</v>
      </c>
      <c r="G618" s="82">
        <f t="shared" si="54"/>
        <v>39.9</v>
      </c>
      <c r="H618" s="120">
        <v>0</v>
      </c>
      <c r="I618" s="85">
        <f t="shared" si="55"/>
        <v>0</v>
      </c>
      <c r="J618" s="110">
        <v>0</v>
      </c>
      <c r="K618" s="110" t="s">
        <v>4684</v>
      </c>
      <c r="L618" s="84">
        <v>54</v>
      </c>
      <c r="M618" s="217"/>
      <c r="N618" s="121">
        <v>0</v>
      </c>
      <c r="O618" s="110">
        <v>0</v>
      </c>
      <c r="P618" s="190" t="s">
        <v>8878</v>
      </c>
    </row>
    <row r="619" spans="1:16" x14ac:dyDescent="0.2">
      <c r="A619" s="285"/>
      <c r="B619" s="330"/>
      <c r="C619" s="386" t="s">
        <v>8892</v>
      </c>
      <c r="D619" s="409"/>
      <c r="E619" s="409"/>
      <c r="F619" s="409"/>
      <c r="G619" s="410"/>
      <c r="H619" s="411"/>
      <c r="I619" s="412"/>
      <c r="J619" s="409"/>
      <c r="K619" s="409"/>
      <c r="L619" s="413"/>
      <c r="M619" s="329"/>
      <c r="N619" s="287"/>
      <c r="O619" s="285"/>
      <c r="P619" s="325"/>
    </row>
    <row r="620" spans="1:16" x14ac:dyDescent="0.2">
      <c r="A620" s="285"/>
      <c r="B620" s="408" t="s">
        <v>9492</v>
      </c>
      <c r="C620" s="331" t="s">
        <v>8893</v>
      </c>
      <c r="D620" s="332"/>
      <c r="E620" s="332"/>
      <c r="F620" s="332"/>
      <c r="G620" s="320"/>
      <c r="H620" s="333"/>
      <c r="I620" s="334"/>
      <c r="J620" s="332"/>
      <c r="K620" s="332"/>
      <c r="L620" s="335">
        <v>1500</v>
      </c>
      <c r="M620" s="329"/>
      <c r="N620" s="287"/>
      <c r="O620" s="285"/>
      <c r="P620" s="325"/>
    </row>
    <row r="621" spans="1:16" x14ac:dyDescent="0.2">
      <c r="A621" s="115">
        <v>30400007</v>
      </c>
      <c r="B621" s="466" t="s">
        <v>9493</v>
      </c>
      <c r="C621" s="467" t="s">
        <v>6302</v>
      </c>
      <c r="D621" s="468"/>
      <c r="E621" s="468"/>
      <c r="F621" s="468"/>
      <c r="G621" s="468"/>
      <c r="H621" s="469"/>
      <c r="I621" s="469"/>
      <c r="J621" s="468"/>
      <c r="K621" s="468"/>
      <c r="L621" s="468"/>
      <c r="M621" s="138"/>
      <c r="N621" s="139"/>
      <c r="O621" s="138"/>
      <c r="P621" s="203"/>
    </row>
    <row r="622" spans="1:16" x14ac:dyDescent="0.2">
      <c r="A622" s="95">
        <v>30401003</v>
      </c>
      <c r="B622" s="111"/>
      <c r="C622" s="392" t="s">
        <v>6303</v>
      </c>
      <c r="D622" s="393"/>
      <c r="E622" s="393"/>
      <c r="F622" s="393"/>
      <c r="G622" s="393"/>
      <c r="H622" s="394"/>
      <c r="I622" s="394"/>
      <c r="J622" s="393"/>
      <c r="K622" s="393"/>
      <c r="L622" s="414"/>
      <c r="M622" s="112"/>
      <c r="N622" s="113"/>
      <c r="O622" s="112"/>
      <c r="P622" s="197"/>
    </row>
    <row r="623" spans="1:16" x14ac:dyDescent="0.2">
      <c r="A623" s="96" t="s">
        <v>5785</v>
      </c>
      <c r="B623" s="388" t="s">
        <v>9494</v>
      </c>
      <c r="C623" s="97" t="s">
        <v>7673</v>
      </c>
      <c r="D623" s="114" t="s">
        <v>4683</v>
      </c>
      <c r="E623" s="114"/>
      <c r="F623" s="114" t="s">
        <v>8381</v>
      </c>
      <c r="G623" s="296">
        <f t="shared" ref="G623:G632" si="56">VLOOKUP(IF(LEN(F623)=2,CONCATENATE(0,F623),F623),custo,2,TRUE)*IF(D623="",1,D623) - IF(VLOOKUP(A623,deflator,2,TRUE)=1,0,VLOOKUP(IF(LEN(F623)=2,CONCATENATE(0,F623),F623),custo,2,TRUE)*IF(D623="",1,D623) *VLOOKUP(A623,deflator,2,TRUE))</f>
        <v>39.9</v>
      </c>
      <c r="H623" s="120">
        <v>0</v>
      </c>
      <c r="I623" s="297">
        <f t="shared" ref="I623:I632" si="57">ROUND(IF(H623="","",VLOOKUP(A623,tab_proc,5,TRUE))*H623,3)</f>
        <v>0</v>
      </c>
      <c r="J623" s="114">
        <v>0</v>
      </c>
      <c r="K623" s="114" t="s">
        <v>4684</v>
      </c>
      <c r="L623" s="218">
        <v>54</v>
      </c>
      <c r="M623" s="218"/>
      <c r="N623" s="120">
        <v>0</v>
      </c>
      <c r="O623" s="114">
        <v>0</v>
      </c>
      <c r="P623" s="190" t="s">
        <v>8878</v>
      </c>
    </row>
    <row r="624" spans="1:16" ht="25.5" x14ac:dyDescent="0.2">
      <c r="A624" s="88" t="s">
        <v>7674</v>
      </c>
      <c r="B624" s="388" t="s">
        <v>9495</v>
      </c>
      <c r="C624" s="89" t="s">
        <v>7675</v>
      </c>
      <c r="D624" s="90" t="s">
        <v>4683</v>
      </c>
      <c r="E624" s="90"/>
      <c r="F624" s="90" t="s">
        <v>8362</v>
      </c>
      <c r="G624" s="82">
        <f t="shared" si="56"/>
        <v>744.8</v>
      </c>
      <c r="H624" s="120">
        <v>0</v>
      </c>
      <c r="I624" s="85">
        <f t="shared" si="57"/>
        <v>0</v>
      </c>
      <c r="J624" s="90">
        <v>4</v>
      </c>
      <c r="K624" s="90">
        <v>7</v>
      </c>
      <c r="L624" s="84">
        <v>998</v>
      </c>
      <c r="M624" s="84"/>
      <c r="N624" s="105">
        <v>0</v>
      </c>
      <c r="O624" s="90">
        <v>0</v>
      </c>
      <c r="P624" s="190" t="s">
        <v>8878</v>
      </c>
    </row>
    <row r="625" spans="1:16" x14ac:dyDescent="0.2">
      <c r="A625" s="88" t="s">
        <v>7676</v>
      </c>
      <c r="B625" s="388" t="s">
        <v>9496</v>
      </c>
      <c r="C625" s="89" t="s">
        <v>7677</v>
      </c>
      <c r="D625" s="90" t="s">
        <v>4683</v>
      </c>
      <c r="E625" s="90"/>
      <c r="F625" s="90" t="s">
        <v>8375</v>
      </c>
      <c r="G625" s="82">
        <f t="shared" si="56"/>
        <v>95</v>
      </c>
      <c r="H625" s="120">
        <v>0</v>
      </c>
      <c r="I625" s="85">
        <f t="shared" si="57"/>
        <v>0</v>
      </c>
      <c r="J625" s="90">
        <v>2</v>
      </c>
      <c r="K625" s="90">
        <v>2</v>
      </c>
      <c r="L625" s="84">
        <v>128</v>
      </c>
      <c r="M625" s="84"/>
      <c r="N625" s="105">
        <v>0</v>
      </c>
      <c r="O625" s="90">
        <v>0</v>
      </c>
      <c r="P625" s="190" t="s">
        <v>8878</v>
      </c>
    </row>
    <row r="626" spans="1:16" x14ac:dyDescent="0.2">
      <c r="A626" s="88" t="s">
        <v>7678</v>
      </c>
      <c r="B626" s="388" t="s">
        <v>9497</v>
      </c>
      <c r="C626" s="89" t="s">
        <v>7679</v>
      </c>
      <c r="D626" s="90" t="s">
        <v>4683</v>
      </c>
      <c r="E626" s="90"/>
      <c r="F626" s="90" t="s">
        <v>8395</v>
      </c>
      <c r="G626" s="82">
        <f t="shared" si="56"/>
        <v>452.2</v>
      </c>
      <c r="H626" s="120">
        <v>0</v>
      </c>
      <c r="I626" s="85">
        <f t="shared" si="57"/>
        <v>0</v>
      </c>
      <c r="J626" s="90">
        <v>1</v>
      </c>
      <c r="K626" s="90">
        <v>3</v>
      </c>
      <c r="L626" s="84">
        <v>605</v>
      </c>
      <c r="M626" s="84"/>
      <c r="N626" s="105">
        <v>0</v>
      </c>
      <c r="O626" s="90">
        <v>0</v>
      </c>
      <c r="P626" s="190" t="s">
        <v>8878</v>
      </c>
    </row>
    <row r="627" spans="1:16" x14ac:dyDescent="0.2">
      <c r="A627" s="88" t="s">
        <v>7680</v>
      </c>
      <c r="B627" s="388" t="s">
        <v>9498</v>
      </c>
      <c r="C627" s="89" t="s">
        <v>7681</v>
      </c>
      <c r="D627" s="90" t="s">
        <v>4683</v>
      </c>
      <c r="E627" s="90"/>
      <c r="F627" s="90" t="s">
        <v>8383</v>
      </c>
      <c r="G627" s="82">
        <f t="shared" si="56"/>
        <v>163.4</v>
      </c>
      <c r="H627" s="120">
        <v>0</v>
      </c>
      <c r="I627" s="85">
        <f t="shared" si="57"/>
        <v>0</v>
      </c>
      <c r="J627" s="90">
        <v>1</v>
      </c>
      <c r="K627" s="90">
        <v>2</v>
      </c>
      <c r="L627" s="84">
        <v>220</v>
      </c>
      <c r="M627" s="84"/>
      <c r="N627" s="105">
        <v>0</v>
      </c>
      <c r="O627" s="90">
        <v>0</v>
      </c>
      <c r="P627" s="190" t="s">
        <v>8878</v>
      </c>
    </row>
    <row r="628" spans="1:16" x14ac:dyDescent="0.2">
      <c r="A628" s="88" t="s">
        <v>7682</v>
      </c>
      <c r="B628" s="388" t="s">
        <v>9499</v>
      </c>
      <c r="C628" s="89" t="s">
        <v>7683</v>
      </c>
      <c r="D628" s="90" t="s">
        <v>4683</v>
      </c>
      <c r="E628" s="90"/>
      <c r="F628" s="90" t="s">
        <v>8395</v>
      </c>
      <c r="G628" s="82">
        <f t="shared" si="56"/>
        <v>452.2</v>
      </c>
      <c r="H628" s="120">
        <v>0</v>
      </c>
      <c r="I628" s="85">
        <f t="shared" si="57"/>
        <v>0</v>
      </c>
      <c r="J628" s="90">
        <v>1</v>
      </c>
      <c r="K628" s="90">
        <v>2</v>
      </c>
      <c r="L628" s="84">
        <v>605</v>
      </c>
      <c r="M628" s="84"/>
      <c r="N628" s="105">
        <v>0</v>
      </c>
      <c r="O628" s="90">
        <v>0</v>
      </c>
      <c r="P628" s="190" t="s">
        <v>8878</v>
      </c>
    </row>
    <row r="629" spans="1:16" x14ac:dyDescent="0.2">
      <c r="A629" s="88" t="s">
        <v>7684</v>
      </c>
      <c r="B629" s="388" t="s">
        <v>9500</v>
      </c>
      <c r="C629" s="89" t="s">
        <v>7685</v>
      </c>
      <c r="D629" s="90" t="s">
        <v>4683</v>
      </c>
      <c r="E629" s="90"/>
      <c r="F629" s="90" t="s">
        <v>8386</v>
      </c>
      <c r="G629" s="82">
        <f t="shared" si="56"/>
        <v>387.6</v>
      </c>
      <c r="H629" s="120">
        <v>0</v>
      </c>
      <c r="I629" s="85">
        <f t="shared" si="57"/>
        <v>0</v>
      </c>
      <c r="J629" s="90">
        <v>3</v>
      </c>
      <c r="K629" s="90">
        <v>5</v>
      </c>
      <c r="L629" s="84">
        <v>520</v>
      </c>
      <c r="M629" s="84"/>
      <c r="N629" s="105">
        <v>0</v>
      </c>
      <c r="O629" s="90">
        <v>0</v>
      </c>
      <c r="P629" s="190" t="s">
        <v>8878</v>
      </c>
    </row>
    <row r="630" spans="1:16" x14ac:dyDescent="0.2">
      <c r="A630" s="88" t="s">
        <v>7686</v>
      </c>
      <c r="B630" s="388" t="s">
        <v>9501</v>
      </c>
      <c r="C630" s="89" t="s">
        <v>7687</v>
      </c>
      <c r="D630" s="90" t="s">
        <v>4683</v>
      </c>
      <c r="E630" s="90"/>
      <c r="F630" s="90" t="s">
        <v>8357</v>
      </c>
      <c r="G630" s="82">
        <f t="shared" si="56"/>
        <v>532</v>
      </c>
      <c r="H630" s="120">
        <v>0</v>
      </c>
      <c r="I630" s="85">
        <f t="shared" si="57"/>
        <v>0</v>
      </c>
      <c r="J630" s="90">
        <v>3</v>
      </c>
      <c r="K630" s="90">
        <v>7</v>
      </c>
      <c r="L630" s="84">
        <v>715</v>
      </c>
      <c r="M630" s="84"/>
      <c r="N630" s="105">
        <v>0</v>
      </c>
      <c r="O630" s="90">
        <v>0</v>
      </c>
      <c r="P630" s="190" t="s">
        <v>8878</v>
      </c>
    </row>
    <row r="631" spans="1:16" x14ac:dyDescent="0.2">
      <c r="A631" s="88" t="s">
        <v>7688</v>
      </c>
      <c r="B631" s="388" t="s">
        <v>9502</v>
      </c>
      <c r="C631" s="89" t="s">
        <v>7689</v>
      </c>
      <c r="D631" s="90" t="s">
        <v>4683</v>
      </c>
      <c r="E631" s="90"/>
      <c r="F631" s="90" t="s">
        <v>8383</v>
      </c>
      <c r="G631" s="82">
        <f t="shared" si="56"/>
        <v>163.4</v>
      </c>
      <c r="H631" s="120">
        <v>0</v>
      </c>
      <c r="I631" s="85">
        <f t="shared" si="57"/>
        <v>0</v>
      </c>
      <c r="J631" s="90">
        <v>2</v>
      </c>
      <c r="K631" s="90">
        <v>3</v>
      </c>
      <c r="L631" s="84">
        <v>220</v>
      </c>
      <c r="M631" s="84"/>
      <c r="N631" s="105">
        <v>0</v>
      </c>
      <c r="O631" s="90">
        <v>0</v>
      </c>
      <c r="P631" s="190" t="s">
        <v>8878</v>
      </c>
    </row>
    <row r="632" spans="1:16" x14ac:dyDescent="0.2">
      <c r="A632" s="108" t="s">
        <v>7690</v>
      </c>
      <c r="B632" s="388" t="s">
        <v>9503</v>
      </c>
      <c r="C632" s="109" t="s">
        <v>7691</v>
      </c>
      <c r="D632" s="110" t="s">
        <v>4683</v>
      </c>
      <c r="E632" s="110"/>
      <c r="F632" s="110" t="s">
        <v>8383</v>
      </c>
      <c r="G632" s="295">
        <f t="shared" si="56"/>
        <v>163.4</v>
      </c>
      <c r="H632" s="220">
        <v>0</v>
      </c>
      <c r="I632" s="281">
        <f t="shared" si="57"/>
        <v>0</v>
      </c>
      <c r="J632" s="110">
        <v>1</v>
      </c>
      <c r="K632" s="110">
        <v>1</v>
      </c>
      <c r="L632" s="217">
        <v>220</v>
      </c>
      <c r="M632" s="217"/>
      <c r="N632" s="121">
        <v>0</v>
      </c>
      <c r="O632" s="110">
        <v>0</v>
      </c>
      <c r="P632" s="190" t="s">
        <v>8878</v>
      </c>
    </row>
    <row r="633" spans="1:16" x14ac:dyDescent="0.2">
      <c r="A633" s="95">
        <v>30402000</v>
      </c>
      <c r="B633" s="111"/>
      <c r="C633" s="392" t="s">
        <v>6304</v>
      </c>
      <c r="D633" s="393"/>
      <c r="E633" s="393"/>
      <c r="F633" s="393"/>
      <c r="G633" s="393"/>
      <c r="H633" s="394"/>
      <c r="I633" s="394"/>
      <c r="J633" s="393"/>
      <c r="K633" s="393"/>
      <c r="L633" s="414"/>
      <c r="M633" s="112"/>
      <c r="N633" s="113"/>
      <c r="O633" s="112"/>
      <c r="P633" s="197"/>
    </row>
    <row r="634" spans="1:16" x14ac:dyDescent="0.2">
      <c r="A634" s="96" t="s">
        <v>7692</v>
      </c>
      <c r="B634" s="388" t="s">
        <v>9504</v>
      </c>
      <c r="C634" s="97" t="s">
        <v>7693</v>
      </c>
      <c r="D634" s="114" t="s">
        <v>4683</v>
      </c>
      <c r="E634" s="114"/>
      <c r="F634" s="114" t="s">
        <v>8378</v>
      </c>
      <c r="G634" s="296">
        <f t="shared" ref="G634:G642" si="58">VLOOKUP(IF(LEN(F634)=2,CONCATENATE(0,F634),F634),custo,2,TRUE)*IF(D634="",1,D634) - IF(VLOOKUP(A634,deflator,2,TRUE)=1,0,VLOOKUP(IF(LEN(F634)=2,CONCATENATE(0,F634),F634),custo,2,TRUE)*IF(D634="",1,D634) *VLOOKUP(A634,deflator,2,TRUE))</f>
        <v>22.8</v>
      </c>
      <c r="H634" s="120">
        <v>0</v>
      </c>
      <c r="I634" s="297">
        <f t="shared" ref="I634:I642" si="59">ROUND(IF(H634="","",VLOOKUP(A634,tab_proc,5,TRUE))*H634,3)</f>
        <v>0</v>
      </c>
      <c r="J634" s="114">
        <v>0</v>
      </c>
      <c r="K634" s="114">
        <v>1</v>
      </c>
      <c r="L634" s="218">
        <v>30</v>
      </c>
      <c r="M634" s="218"/>
      <c r="N634" s="120">
        <v>0</v>
      </c>
      <c r="O634" s="114">
        <v>0</v>
      </c>
      <c r="P634" s="190" t="s">
        <v>8878</v>
      </c>
    </row>
    <row r="635" spans="1:16" x14ac:dyDescent="0.2">
      <c r="A635" s="88" t="s">
        <v>7694</v>
      </c>
      <c r="B635" s="388" t="s">
        <v>9505</v>
      </c>
      <c r="C635" s="89" t="s">
        <v>7695</v>
      </c>
      <c r="D635" s="90" t="s">
        <v>4683</v>
      </c>
      <c r="E635" s="90"/>
      <c r="F635" s="90" t="s">
        <v>8371</v>
      </c>
      <c r="G635" s="82">
        <f t="shared" si="58"/>
        <v>83.6</v>
      </c>
      <c r="H635" s="120">
        <v>0</v>
      </c>
      <c r="I635" s="85">
        <f t="shared" si="59"/>
        <v>0</v>
      </c>
      <c r="J635" s="90">
        <v>0</v>
      </c>
      <c r="K635" s="90">
        <v>1</v>
      </c>
      <c r="L635" s="84">
        <v>112</v>
      </c>
      <c r="M635" s="84"/>
      <c r="N635" s="105">
        <v>0</v>
      </c>
      <c r="O635" s="90">
        <v>0</v>
      </c>
      <c r="P635" s="190" t="s">
        <v>8878</v>
      </c>
    </row>
    <row r="636" spans="1:16" x14ac:dyDescent="0.2">
      <c r="A636" s="88" t="s">
        <v>7696</v>
      </c>
      <c r="B636" s="388" t="s">
        <v>9506</v>
      </c>
      <c r="C636" s="89" t="s">
        <v>7697</v>
      </c>
      <c r="D636" s="90" t="s">
        <v>4683</v>
      </c>
      <c r="E636" s="90"/>
      <c r="F636" s="90" t="s">
        <v>8396</v>
      </c>
      <c r="G636" s="82">
        <f t="shared" si="58"/>
        <v>209</v>
      </c>
      <c r="H636" s="120">
        <v>0</v>
      </c>
      <c r="I636" s="85">
        <f t="shared" si="59"/>
        <v>0</v>
      </c>
      <c r="J636" s="90">
        <v>1</v>
      </c>
      <c r="K636" s="90">
        <v>1</v>
      </c>
      <c r="L636" s="84">
        <v>280</v>
      </c>
      <c r="M636" s="84"/>
      <c r="N636" s="105">
        <v>0</v>
      </c>
      <c r="O636" s="90">
        <v>0</v>
      </c>
      <c r="P636" s="190" t="s">
        <v>8878</v>
      </c>
    </row>
    <row r="637" spans="1:16" x14ac:dyDescent="0.2">
      <c r="A637" s="88" t="s">
        <v>7698</v>
      </c>
      <c r="B637" s="388" t="s">
        <v>9507</v>
      </c>
      <c r="C637" s="89" t="s">
        <v>7699</v>
      </c>
      <c r="D637" s="90" t="s">
        <v>4683</v>
      </c>
      <c r="E637" s="90"/>
      <c r="F637" s="90" t="s">
        <v>8371</v>
      </c>
      <c r="G637" s="82">
        <f t="shared" si="58"/>
        <v>83.6</v>
      </c>
      <c r="H637" s="120">
        <v>0</v>
      </c>
      <c r="I637" s="85">
        <f t="shared" si="59"/>
        <v>0</v>
      </c>
      <c r="J637" s="90">
        <v>0</v>
      </c>
      <c r="K637" s="90" t="s">
        <v>4684</v>
      </c>
      <c r="L637" s="84">
        <v>112</v>
      </c>
      <c r="M637" s="84"/>
      <c r="N637" s="105">
        <v>0</v>
      </c>
      <c r="O637" s="90">
        <v>0</v>
      </c>
      <c r="P637" s="190" t="s">
        <v>8878</v>
      </c>
    </row>
    <row r="638" spans="1:16" x14ac:dyDescent="0.2">
      <c r="A638" s="88" t="s">
        <v>7700</v>
      </c>
      <c r="B638" s="388" t="s">
        <v>9508</v>
      </c>
      <c r="C638" s="89" t="s">
        <v>7701</v>
      </c>
      <c r="D638" s="90" t="s">
        <v>4683</v>
      </c>
      <c r="E638" s="90"/>
      <c r="F638" s="90" t="s">
        <v>8379</v>
      </c>
      <c r="G638" s="82">
        <f t="shared" si="58"/>
        <v>114</v>
      </c>
      <c r="H638" s="120">
        <v>0</v>
      </c>
      <c r="I638" s="85">
        <f t="shared" si="59"/>
        <v>0</v>
      </c>
      <c r="J638" s="90">
        <v>0</v>
      </c>
      <c r="K638" s="90">
        <v>1</v>
      </c>
      <c r="L638" s="84">
        <v>153</v>
      </c>
      <c r="M638" s="84"/>
      <c r="N638" s="105">
        <v>0</v>
      </c>
      <c r="O638" s="90">
        <v>0</v>
      </c>
      <c r="P638" s="190" t="s">
        <v>8878</v>
      </c>
    </row>
    <row r="639" spans="1:16" x14ac:dyDescent="0.2">
      <c r="A639" s="88" t="s">
        <v>7702</v>
      </c>
      <c r="B639" s="388" t="s">
        <v>9509</v>
      </c>
      <c r="C639" s="89" t="s">
        <v>7703</v>
      </c>
      <c r="D639" s="90" t="s">
        <v>4683</v>
      </c>
      <c r="E639" s="90"/>
      <c r="F639" s="90" t="s">
        <v>8388</v>
      </c>
      <c r="G639" s="82">
        <f t="shared" si="58"/>
        <v>349.6</v>
      </c>
      <c r="H639" s="120">
        <v>0</v>
      </c>
      <c r="I639" s="85">
        <f t="shared" si="59"/>
        <v>0</v>
      </c>
      <c r="J639" s="90">
        <v>1</v>
      </c>
      <c r="K639" s="90">
        <v>3</v>
      </c>
      <c r="L639" s="84">
        <v>468</v>
      </c>
      <c r="M639" s="84"/>
      <c r="N639" s="105">
        <v>0</v>
      </c>
      <c r="O639" s="90">
        <v>0</v>
      </c>
      <c r="P639" s="190" t="s">
        <v>8878</v>
      </c>
    </row>
    <row r="640" spans="1:16" x14ac:dyDescent="0.2">
      <c r="A640" s="88" t="s">
        <v>7704</v>
      </c>
      <c r="B640" s="388" t="s">
        <v>9510</v>
      </c>
      <c r="C640" s="89" t="s">
        <v>7705</v>
      </c>
      <c r="D640" s="90" t="s">
        <v>4683</v>
      </c>
      <c r="E640" s="90"/>
      <c r="F640" s="90" t="s">
        <v>8381</v>
      </c>
      <c r="G640" s="82">
        <f t="shared" si="58"/>
        <v>39.9</v>
      </c>
      <c r="H640" s="120">
        <v>0</v>
      </c>
      <c r="I640" s="85">
        <f t="shared" si="59"/>
        <v>0</v>
      </c>
      <c r="J640" s="90">
        <v>0</v>
      </c>
      <c r="K640" s="90">
        <v>1</v>
      </c>
      <c r="L640" s="84">
        <v>54</v>
      </c>
      <c r="M640" s="84"/>
      <c r="N640" s="105">
        <v>0</v>
      </c>
      <c r="O640" s="90">
        <v>0</v>
      </c>
      <c r="P640" s="190" t="s">
        <v>8878</v>
      </c>
    </row>
    <row r="641" spans="1:16" x14ac:dyDescent="0.2">
      <c r="A641" s="88" t="s">
        <v>7706</v>
      </c>
      <c r="B641" s="388" t="s">
        <v>9511</v>
      </c>
      <c r="C641" s="89" t="s">
        <v>7707</v>
      </c>
      <c r="D641" s="90" t="s">
        <v>4683</v>
      </c>
      <c r="E641" s="90"/>
      <c r="F641" s="90" t="s">
        <v>8383</v>
      </c>
      <c r="G641" s="82">
        <f t="shared" si="58"/>
        <v>163.4</v>
      </c>
      <c r="H641" s="120">
        <v>0</v>
      </c>
      <c r="I641" s="85">
        <f t="shared" si="59"/>
        <v>0</v>
      </c>
      <c r="J641" s="90">
        <v>1</v>
      </c>
      <c r="K641" s="90">
        <v>1</v>
      </c>
      <c r="L641" s="84">
        <v>220</v>
      </c>
      <c r="M641" s="84"/>
      <c r="N641" s="105">
        <v>0</v>
      </c>
      <c r="O641" s="90">
        <v>0</v>
      </c>
      <c r="P641" s="190" t="s">
        <v>8878</v>
      </c>
    </row>
    <row r="642" spans="1:16" x14ac:dyDescent="0.2">
      <c r="A642" s="108" t="s">
        <v>7708</v>
      </c>
      <c r="B642" s="388" t="s">
        <v>9512</v>
      </c>
      <c r="C642" s="109" t="s">
        <v>7709</v>
      </c>
      <c r="D642" s="110" t="s">
        <v>4683</v>
      </c>
      <c r="E642" s="110"/>
      <c r="F642" s="110" t="s">
        <v>8379</v>
      </c>
      <c r="G642" s="295">
        <f t="shared" si="58"/>
        <v>114</v>
      </c>
      <c r="H642" s="220">
        <v>0</v>
      </c>
      <c r="I642" s="281">
        <f t="shared" si="59"/>
        <v>0</v>
      </c>
      <c r="J642" s="110">
        <v>0</v>
      </c>
      <c r="K642" s="110">
        <v>1</v>
      </c>
      <c r="L642" s="217">
        <v>153</v>
      </c>
      <c r="M642" s="217"/>
      <c r="N642" s="121">
        <v>0</v>
      </c>
      <c r="O642" s="110">
        <v>0</v>
      </c>
      <c r="P642" s="190" t="s">
        <v>8878</v>
      </c>
    </row>
    <row r="643" spans="1:16" x14ac:dyDescent="0.2">
      <c r="A643" s="95">
        <v>30403006</v>
      </c>
      <c r="B643" s="111"/>
      <c r="C643" s="392" t="s">
        <v>6305</v>
      </c>
      <c r="D643" s="393"/>
      <c r="E643" s="393"/>
      <c r="F643" s="393"/>
      <c r="G643" s="393"/>
      <c r="H643" s="394"/>
      <c r="I643" s="394"/>
      <c r="J643" s="393"/>
      <c r="K643" s="393"/>
      <c r="L643" s="414"/>
      <c r="M643" s="112"/>
      <c r="N643" s="113"/>
      <c r="O643" s="112"/>
      <c r="P643" s="197"/>
    </row>
    <row r="644" spans="1:16" x14ac:dyDescent="0.2">
      <c r="A644" s="96" t="s">
        <v>7710</v>
      </c>
      <c r="B644" s="388" t="s">
        <v>9513</v>
      </c>
      <c r="C644" s="97" t="s">
        <v>7711</v>
      </c>
      <c r="D644" s="114" t="s">
        <v>4683</v>
      </c>
      <c r="E644" s="114"/>
      <c r="F644" s="114" t="s">
        <v>8373</v>
      </c>
      <c r="G644" s="296">
        <f t="shared" ref="G644:G659" si="60">VLOOKUP(IF(LEN(F644)=2,CONCATENATE(0,F644),F644),custo,2,TRUE)*IF(D644="",1,D644) - IF(VLOOKUP(A644,deflator,2,TRUE)=1,0,VLOOKUP(IF(LEN(F644)=2,CONCATENATE(0,F644),F644),custo,2,TRUE)*IF(D644="",1,D644) *VLOOKUP(A644,deflator,2,TRUE))</f>
        <v>15.2</v>
      </c>
      <c r="H644" s="120">
        <v>0</v>
      </c>
      <c r="I644" s="297">
        <f t="shared" ref="I644:I659" si="61">ROUND(IF(H644="","",VLOOKUP(A644,tab_proc,5,TRUE))*H644,3)</f>
        <v>0</v>
      </c>
      <c r="J644" s="114">
        <v>0</v>
      </c>
      <c r="K644" s="114">
        <v>1</v>
      </c>
      <c r="L644" s="218">
        <v>20</v>
      </c>
      <c r="M644" s="218"/>
      <c r="N644" s="120">
        <v>0</v>
      </c>
      <c r="O644" s="114">
        <v>0</v>
      </c>
      <c r="P644" s="190" t="s">
        <v>8878</v>
      </c>
    </row>
    <row r="645" spans="1:16" x14ac:dyDescent="0.2">
      <c r="A645" s="88" t="s">
        <v>7712</v>
      </c>
      <c r="B645" s="388" t="s">
        <v>9514</v>
      </c>
      <c r="C645" s="89" t="s">
        <v>7713</v>
      </c>
      <c r="D645" s="90" t="s">
        <v>4683</v>
      </c>
      <c r="E645" s="90"/>
      <c r="F645" s="90" t="s">
        <v>8395</v>
      </c>
      <c r="G645" s="82">
        <f t="shared" si="60"/>
        <v>452.2</v>
      </c>
      <c r="H645" s="120">
        <v>0</v>
      </c>
      <c r="I645" s="85">
        <f t="shared" si="61"/>
        <v>0</v>
      </c>
      <c r="J645" s="90">
        <v>1</v>
      </c>
      <c r="K645" s="90">
        <v>4</v>
      </c>
      <c r="L645" s="84">
        <v>605</v>
      </c>
      <c r="M645" s="84"/>
      <c r="N645" s="105">
        <v>0</v>
      </c>
      <c r="O645" s="90">
        <v>0</v>
      </c>
      <c r="P645" s="190" t="s">
        <v>8878</v>
      </c>
    </row>
    <row r="646" spans="1:16" x14ac:dyDescent="0.2">
      <c r="A646" s="88" t="s">
        <v>7714</v>
      </c>
      <c r="B646" s="388" t="s">
        <v>9515</v>
      </c>
      <c r="C646" s="89" t="s">
        <v>7715</v>
      </c>
      <c r="D646" s="90" t="s">
        <v>4683</v>
      </c>
      <c r="E646" s="90"/>
      <c r="F646" s="90" t="s">
        <v>8357</v>
      </c>
      <c r="G646" s="82">
        <f t="shared" si="60"/>
        <v>532</v>
      </c>
      <c r="H646" s="120">
        <v>0</v>
      </c>
      <c r="I646" s="85">
        <f t="shared" si="61"/>
        <v>0</v>
      </c>
      <c r="J646" s="90">
        <v>1</v>
      </c>
      <c r="K646" s="90">
        <v>4</v>
      </c>
      <c r="L646" s="84">
        <v>715</v>
      </c>
      <c r="M646" s="84"/>
      <c r="N646" s="105">
        <v>0</v>
      </c>
      <c r="O646" s="90">
        <v>0</v>
      </c>
      <c r="P646" s="190" t="s">
        <v>8878</v>
      </c>
    </row>
    <row r="647" spans="1:16" x14ac:dyDescent="0.2">
      <c r="A647" s="88" t="s">
        <v>7716</v>
      </c>
      <c r="B647" s="388" t="s">
        <v>9516</v>
      </c>
      <c r="C647" s="89" t="s">
        <v>7717</v>
      </c>
      <c r="D647" s="90" t="s">
        <v>4683</v>
      </c>
      <c r="E647" s="90"/>
      <c r="F647" s="90" t="s">
        <v>8376</v>
      </c>
      <c r="G647" s="82">
        <f t="shared" si="60"/>
        <v>190</v>
      </c>
      <c r="H647" s="120">
        <v>0</v>
      </c>
      <c r="I647" s="85">
        <f t="shared" si="61"/>
        <v>0</v>
      </c>
      <c r="J647" s="90">
        <v>1</v>
      </c>
      <c r="K647" s="90">
        <v>3</v>
      </c>
      <c r="L647" s="84">
        <v>255</v>
      </c>
      <c r="M647" s="84"/>
      <c r="N647" s="105">
        <v>0</v>
      </c>
      <c r="O647" s="90">
        <v>0</v>
      </c>
      <c r="P647" s="190" t="s">
        <v>8878</v>
      </c>
    </row>
    <row r="648" spans="1:16" x14ac:dyDescent="0.2">
      <c r="A648" s="88" t="s">
        <v>7718</v>
      </c>
      <c r="B648" s="388" t="s">
        <v>9517</v>
      </c>
      <c r="C648" s="89" t="s">
        <v>7719</v>
      </c>
      <c r="D648" s="90" t="s">
        <v>4683</v>
      </c>
      <c r="E648" s="90"/>
      <c r="F648" s="90" t="s">
        <v>8365</v>
      </c>
      <c r="G648" s="82">
        <f t="shared" si="60"/>
        <v>817</v>
      </c>
      <c r="H648" s="120">
        <v>0</v>
      </c>
      <c r="I648" s="85">
        <f t="shared" si="61"/>
        <v>0</v>
      </c>
      <c r="J648" s="90">
        <v>2</v>
      </c>
      <c r="K648" s="90">
        <v>5</v>
      </c>
      <c r="L648" s="84">
        <v>1095</v>
      </c>
      <c r="M648" s="84"/>
      <c r="N648" s="105">
        <v>0</v>
      </c>
      <c r="O648" s="90">
        <v>0</v>
      </c>
      <c r="P648" s="190" t="s">
        <v>8878</v>
      </c>
    </row>
    <row r="649" spans="1:16" x14ac:dyDescent="0.2">
      <c r="A649" s="88" t="s">
        <v>7720</v>
      </c>
      <c r="B649" s="388" t="s">
        <v>9518</v>
      </c>
      <c r="C649" s="89" t="s">
        <v>7721</v>
      </c>
      <c r="D649" s="90" t="s">
        <v>4683</v>
      </c>
      <c r="E649" s="90"/>
      <c r="F649" s="90" t="s">
        <v>8387</v>
      </c>
      <c r="G649" s="82">
        <f t="shared" si="60"/>
        <v>414.2</v>
      </c>
      <c r="H649" s="120">
        <v>0</v>
      </c>
      <c r="I649" s="85">
        <f t="shared" si="61"/>
        <v>0</v>
      </c>
      <c r="J649" s="90">
        <v>1</v>
      </c>
      <c r="K649" s="90">
        <v>4</v>
      </c>
      <c r="L649" s="84">
        <v>555</v>
      </c>
      <c r="M649" s="84"/>
      <c r="N649" s="105">
        <v>0</v>
      </c>
      <c r="O649" s="90">
        <v>0</v>
      </c>
      <c r="P649" s="190" t="s">
        <v>8878</v>
      </c>
    </row>
    <row r="650" spans="1:16" x14ac:dyDescent="0.2">
      <c r="A650" s="88" t="s">
        <v>7722</v>
      </c>
      <c r="B650" s="388" t="s">
        <v>9519</v>
      </c>
      <c r="C650" s="89" t="s">
        <v>7723</v>
      </c>
      <c r="D650" s="90" t="s">
        <v>4683</v>
      </c>
      <c r="E650" s="90"/>
      <c r="F650" s="90" t="s">
        <v>8395</v>
      </c>
      <c r="G650" s="82">
        <f t="shared" si="60"/>
        <v>452.2</v>
      </c>
      <c r="H650" s="120">
        <v>0</v>
      </c>
      <c r="I650" s="85">
        <f t="shared" si="61"/>
        <v>0</v>
      </c>
      <c r="J650" s="90">
        <v>1</v>
      </c>
      <c r="K650" s="90">
        <v>4</v>
      </c>
      <c r="L650" s="84">
        <v>605</v>
      </c>
      <c r="M650" s="84"/>
      <c r="N650" s="105">
        <v>0</v>
      </c>
      <c r="O650" s="90">
        <v>0</v>
      </c>
      <c r="P650" s="190" t="s">
        <v>8878</v>
      </c>
    </row>
    <row r="651" spans="1:16" x14ac:dyDescent="0.2">
      <c r="A651" s="88" t="s">
        <v>7724</v>
      </c>
      <c r="B651" s="388" t="s">
        <v>9520</v>
      </c>
      <c r="C651" s="89" t="s">
        <v>7725</v>
      </c>
      <c r="D651" s="90" t="s">
        <v>4683</v>
      </c>
      <c r="E651" s="90"/>
      <c r="F651" s="90" t="s">
        <v>8357</v>
      </c>
      <c r="G651" s="82">
        <f t="shared" si="60"/>
        <v>532</v>
      </c>
      <c r="H651" s="120">
        <v>0</v>
      </c>
      <c r="I651" s="85">
        <f t="shared" si="61"/>
        <v>0</v>
      </c>
      <c r="J651" s="90">
        <v>2</v>
      </c>
      <c r="K651" s="90">
        <v>4</v>
      </c>
      <c r="L651" s="84">
        <v>715</v>
      </c>
      <c r="M651" s="84"/>
      <c r="N651" s="105">
        <v>0</v>
      </c>
      <c r="O651" s="90">
        <v>0</v>
      </c>
      <c r="P651" s="190" t="s">
        <v>8878</v>
      </c>
    </row>
    <row r="652" spans="1:16" x14ac:dyDescent="0.2">
      <c r="A652" s="88" t="s">
        <v>7726</v>
      </c>
      <c r="B652" s="388" t="s">
        <v>9521</v>
      </c>
      <c r="C652" s="89" t="s">
        <v>7727</v>
      </c>
      <c r="D652" s="90" t="s">
        <v>4683</v>
      </c>
      <c r="E652" s="90"/>
      <c r="F652" s="90" t="s">
        <v>8374</v>
      </c>
      <c r="G652" s="82">
        <f t="shared" si="60"/>
        <v>30.4</v>
      </c>
      <c r="H652" s="120">
        <v>0</v>
      </c>
      <c r="I652" s="85">
        <f t="shared" si="61"/>
        <v>0</v>
      </c>
      <c r="J652" s="90">
        <v>0</v>
      </c>
      <c r="K652" s="90" t="s">
        <v>4684</v>
      </c>
      <c r="L652" s="84">
        <v>40</v>
      </c>
      <c r="M652" s="84"/>
      <c r="N652" s="105">
        <v>0</v>
      </c>
      <c r="O652" s="90">
        <v>0</v>
      </c>
      <c r="P652" s="190" t="s">
        <v>8878</v>
      </c>
    </row>
    <row r="653" spans="1:16" x14ac:dyDescent="0.2">
      <c r="A653" s="88" t="s">
        <v>7738</v>
      </c>
      <c r="B653" s="388" t="s">
        <v>9522</v>
      </c>
      <c r="C653" s="89" t="s">
        <v>7739</v>
      </c>
      <c r="D653" s="90" t="s">
        <v>4683</v>
      </c>
      <c r="E653" s="90"/>
      <c r="F653" s="90" t="s">
        <v>8379</v>
      </c>
      <c r="G653" s="82">
        <f t="shared" si="60"/>
        <v>114</v>
      </c>
      <c r="H653" s="120">
        <v>0</v>
      </c>
      <c r="I653" s="85">
        <f t="shared" si="61"/>
        <v>0</v>
      </c>
      <c r="J653" s="90">
        <v>0</v>
      </c>
      <c r="K653" s="90">
        <v>1</v>
      </c>
      <c r="L653" s="84">
        <v>153</v>
      </c>
      <c r="M653" s="84"/>
      <c r="N653" s="105">
        <v>0</v>
      </c>
      <c r="O653" s="90">
        <v>0</v>
      </c>
      <c r="P653" s="190" t="s">
        <v>8878</v>
      </c>
    </row>
    <row r="654" spans="1:16" s="248" customFormat="1" x14ac:dyDescent="0.2">
      <c r="A654" s="246" t="s">
        <v>7728</v>
      </c>
      <c r="B654" s="388" t="s">
        <v>9523</v>
      </c>
      <c r="C654" s="235" t="s">
        <v>7729</v>
      </c>
      <c r="D654" s="236" t="s">
        <v>4683</v>
      </c>
      <c r="E654" s="236"/>
      <c r="F654" s="236" t="s">
        <v>8364</v>
      </c>
      <c r="G654" s="237">
        <f t="shared" si="60"/>
        <v>642.20000000000005</v>
      </c>
      <c r="H654" s="245">
        <v>0</v>
      </c>
      <c r="I654" s="239">
        <f t="shared" si="61"/>
        <v>0</v>
      </c>
      <c r="J654" s="236">
        <v>2</v>
      </c>
      <c r="K654" s="236">
        <v>5</v>
      </c>
      <c r="L654" s="228">
        <v>860</v>
      </c>
      <c r="M654" s="228"/>
      <c r="N654" s="238">
        <v>0</v>
      </c>
      <c r="O654" s="236">
        <v>0</v>
      </c>
      <c r="P654" s="247" t="s">
        <v>8878</v>
      </c>
    </row>
    <row r="655" spans="1:16" x14ac:dyDescent="0.2">
      <c r="A655" s="88" t="s">
        <v>7730</v>
      </c>
      <c r="B655" s="388" t="s">
        <v>9524</v>
      </c>
      <c r="C655" s="89" t="s">
        <v>7731</v>
      </c>
      <c r="D655" s="90" t="s">
        <v>4683</v>
      </c>
      <c r="E655" s="90"/>
      <c r="F655" s="90" t="s">
        <v>8395</v>
      </c>
      <c r="G655" s="82">
        <f t="shared" si="60"/>
        <v>452.2</v>
      </c>
      <c r="H655" s="120">
        <v>0</v>
      </c>
      <c r="I655" s="85">
        <f t="shared" si="61"/>
        <v>0</v>
      </c>
      <c r="J655" s="90">
        <v>1</v>
      </c>
      <c r="K655" s="90">
        <v>4</v>
      </c>
      <c r="L655" s="84">
        <v>605</v>
      </c>
      <c r="M655" s="84"/>
      <c r="N655" s="105">
        <v>0</v>
      </c>
      <c r="O655" s="90">
        <v>0</v>
      </c>
      <c r="P655" s="190" t="s">
        <v>8878</v>
      </c>
    </row>
    <row r="656" spans="1:16" x14ac:dyDescent="0.2">
      <c r="A656" s="88" t="s">
        <v>7732</v>
      </c>
      <c r="B656" s="388" t="s">
        <v>9525</v>
      </c>
      <c r="C656" s="89" t="s">
        <v>7733</v>
      </c>
      <c r="D656" s="90" t="s">
        <v>4683</v>
      </c>
      <c r="E656" s="90"/>
      <c r="F656" s="90" t="s">
        <v>8386</v>
      </c>
      <c r="G656" s="82">
        <f t="shared" si="60"/>
        <v>387.6</v>
      </c>
      <c r="H656" s="120">
        <v>0</v>
      </c>
      <c r="I656" s="85">
        <f t="shared" si="61"/>
        <v>0</v>
      </c>
      <c r="J656" s="90">
        <v>1</v>
      </c>
      <c r="K656" s="90">
        <v>3</v>
      </c>
      <c r="L656" s="84">
        <v>520</v>
      </c>
      <c r="M656" s="84"/>
      <c r="N656" s="105">
        <v>0</v>
      </c>
      <c r="O656" s="90">
        <v>0</v>
      </c>
      <c r="P656" s="190" t="s">
        <v>8878</v>
      </c>
    </row>
    <row r="657" spans="1:16" x14ac:dyDescent="0.2">
      <c r="A657" s="88" t="s">
        <v>7734</v>
      </c>
      <c r="B657" s="388" t="s">
        <v>9526</v>
      </c>
      <c r="C657" s="89" t="s">
        <v>7735</v>
      </c>
      <c r="D657" s="90" t="s">
        <v>4683</v>
      </c>
      <c r="E657" s="90"/>
      <c r="F657" s="90" t="s">
        <v>8379</v>
      </c>
      <c r="G657" s="82">
        <f t="shared" si="60"/>
        <v>114</v>
      </c>
      <c r="H657" s="120">
        <v>0</v>
      </c>
      <c r="I657" s="85">
        <f t="shared" si="61"/>
        <v>0</v>
      </c>
      <c r="J657" s="90">
        <v>0</v>
      </c>
      <c r="K657" s="90">
        <v>2</v>
      </c>
      <c r="L657" s="84">
        <v>153</v>
      </c>
      <c r="M657" s="84"/>
      <c r="N657" s="105">
        <v>0</v>
      </c>
      <c r="O657" s="90">
        <v>0</v>
      </c>
      <c r="P657" s="190" t="s">
        <v>8878</v>
      </c>
    </row>
    <row r="658" spans="1:16" x14ac:dyDescent="0.2">
      <c r="A658" s="108"/>
      <c r="B658" s="388" t="s">
        <v>9527</v>
      </c>
      <c r="C658" s="109" t="s">
        <v>7737</v>
      </c>
      <c r="D658" s="110" t="s">
        <v>4683</v>
      </c>
      <c r="E658" s="110"/>
      <c r="F658" s="110" t="s">
        <v>8390</v>
      </c>
      <c r="G658" s="82" t="e">
        <f>VLOOKUP(IF(LEN(F658)=2,CONCATENATE(0,F658),F658),custo,2,TRUE)*IF(D658="",1,D658) - IF(VLOOKUP(A658,deflator,2,TRUE)=1,0,VLOOKUP(IF(LEN(F658)=2,CONCATENATE(0,F658),F658),custo,2,TRUE)*IF(D658="",1,D658) *VLOOKUP(A658,deflator,2,TRUE))</f>
        <v>#N/A</v>
      </c>
      <c r="H658" s="120">
        <v>0</v>
      </c>
      <c r="I658" s="85" t="e">
        <f>ROUND(IF(H658="","",VLOOKUP(A658,tab_proc,5,TRUE))*H658,3)</f>
        <v>#N/A</v>
      </c>
      <c r="J658" s="110">
        <v>0</v>
      </c>
      <c r="K658" s="110">
        <v>2</v>
      </c>
      <c r="L658" s="84">
        <v>306</v>
      </c>
      <c r="M658" s="217"/>
      <c r="N658" s="121"/>
      <c r="O658" s="110"/>
      <c r="P658" s="190"/>
    </row>
    <row r="659" spans="1:16" x14ac:dyDescent="0.2">
      <c r="A659" s="108" t="s">
        <v>7736</v>
      </c>
      <c r="B659" s="388" t="s">
        <v>9528</v>
      </c>
      <c r="C659" s="109" t="s">
        <v>1516</v>
      </c>
      <c r="D659" s="110" t="s">
        <v>4683</v>
      </c>
      <c r="E659" s="110"/>
      <c r="F659" s="110" t="s">
        <v>8390</v>
      </c>
      <c r="G659" s="295">
        <f t="shared" si="60"/>
        <v>228</v>
      </c>
      <c r="H659" s="220">
        <v>0</v>
      </c>
      <c r="I659" s="281">
        <f t="shared" si="61"/>
        <v>0</v>
      </c>
      <c r="J659" s="110">
        <v>0</v>
      </c>
      <c r="K659" s="110">
        <v>2</v>
      </c>
      <c r="L659" s="217">
        <v>306</v>
      </c>
      <c r="M659" s="217"/>
      <c r="N659" s="121">
        <v>0</v>
      </c>
      <c r="O659" s="110">
        <v>0</v>
      </c>
      <c r="P659" s="190" t="s">
        <v>8878</v>
      </c>
    </row>
    <row r="660" spans="1:16" x14ac:dyDescent="0.2">
      <c r="A660" s="95">
        <v>30404002</v>
      </c>
      <c r="B660" s="111"/>
      <c r="C660" s="392" t="s">
        <v>6306</v>
      </c>
      <c r="D660" s="393"/>
      <c r="E660" s="393"/>
      <c r="F660" s="393"/>
      <c r="G660" s="393"/>
      <c r="H660" s="394"/>
      <c r="I660" s="394"/>
      <c r="J660" s="393"/>
      <c r="K660" s="393"/>
      <c r="L660" s="414"/>
      <c r="M660" s="112"/>
      <c r="N660" s="113"/>
      <c r="O660" s="112"/>
      <c r="P660" s="197"/>
    </row>
    <row r="661" spans="1:16" ht="25.5" x14ac:dyDescent="0.2">
      <c r="A661" s="96" t="s">
        <v>7740</v>
      </c>
      <c r="B661" s="388" t="s">
        <v>9529</v>
      </c>
      <c r="C661" s="97" t="s">
        <v>7741</v>
      </c>
      <c r="D661" s="114" t="s">
        <v>4683</v>
      </c>
      <c r="E661" s="114"/>
      <c r="F661" s="114" t="s">
        <v>8360</v>
      </c>
      <c r="G661" s="296">
        <f t="shared" ref="G661:G672" si="62">VLOOKUP(IF(LEN(F661)=2,CONCATENATE(0,F661),F661),custo,2,TRUE)*IF(D661="",1,D661) - IF(VLOOKUP(A661,deflator,2,TRUE)=1,0,VLOOKUP(IF(LEN(F661)=2,CONCATENATE(0,F661),F661),custo,2,TRUE)*IF(D661="",1,D661) *VLOOKUP(A661,deflator,2,TRUE))</f>
        <v>577.6</v>
      </c>
      <c r="H661" s="120">
        <v>0</v>
      </c>
      <c r="I661" s="297">
        <f t="shared" ref="I661:I672" si="63">ROUND(IF(H661="","",VLOOKUP(A661,tab_proc,5,TRUE))*H661,3)</f>
        <v>0</v>
      </c>
      <c r="J661" s="114">
        <v>2</v>
      </c>
      <c r="K661" s="114">
        <v>4</v>
      </c>
      <c r="L661" s="218">
        <v>775</v>
      </c>
      <c r="M661" s="218"/>
      <c r="N661" s="120">
        <v>0</v>
      </c>
      <c r="O661" s="114">
        <v>0</v>
      </c>
      <c r="P661" s="190" t="s">
        <v>8878</v>
      </c>
    </row>
    <row r="662" spans="1:16" ht="25.5" x14ac:dyDescent="0.2">
      <c r="A662" s="88" t="s">
        <v>7742</v>
      </c>
      <c r="B662" s="388" t="s">
        <v>9530</v>
      </c>
      <c r="C662" s="89" t="s">
        <v>7743</v>
      </c>
      <c r="D662" s="90" t="s">
        <v>4683</v>
      </c>
      <c r="E662" s="90"/>
      <c r="F662" s="90" t="s">
        <v>8361</v>
      </c>
      <c r="G662" s="82">
        <f t="shared" si="62"/>
        <v>680.2</v>
      </c>
      <c r="H662" s="120">
        <v>0</v>
      </c>
      <c r="I662" s="85">
        <f t="shared" si="63"/>
        <v>0</v>
      </c>
      <c r="J662" s="90">
        <v>2</v>
      </c>
      <c r="K662" s="90">
        <v>4</v>
      </c>
      <c r="L662" s="84">
        <v>910</v>
      </c>
      <c r="M662" s="84"/>
      <c r="N662" s="105">
        <v>0</v>
      </c>
      <c r="O662" s="90">
        <v>0</v>
      </c>
      <c r="P662" s="190" t="s">
        <v>8878</v>
      </c>
    </row>
    <row r="663" spans="1:16" ht="25.5" x14ac:dyDescent="0.2">
      <c r="A663" s="88" t="s">
        <v>7744</v>
      </c>
      <c r="B663" s="388" t="s">
        <v>9531</v>
      </c>
      <c r="C663" s="89" t="s">
        <v>7745</v>
      </c>
      <c r="D663" s="90" t="s">
        <v>4683</v>
      </c>
      <c r="E663" s="90"/>
      <c r="F663" s="90" t="s">
        <v>8362</v>
      </c>
      <c r="G663" s="82">
        <f t="shared" si="62"/>
        <v>744.8</v>
      </c>
      <c r="H663" s="120">
        <v>0</v>
      </c>
      <c r="I663" s="85">
        <f t="shared" si="63"/>
        <v>0</v>
      </c>
      <c r="J663" s="90">
        <v>2</v>
      </c>
      <c r="K663" s="90">
        <v>5</v>
      </c>
      <c r="L663" s="84">
        <v>998</v>
      </c>
      <c r="M663" s="84"/>
      <c r="N663" s="105">
        <v>0</v>
      </c>
      <c r="O663" s="90">
        <v>0</v>
      </c>
      <c r="P663" s="190" t="s">
        <v>8878</v>
      </c>
    </row>
    <row r="664" spans="1:16" x14ac:dyDescent="0.2">
      <c r="A664" s="88" t="s">
        <v>7746</v>
      </c>
      <c r="B664" s="388" t="s">
        <v>9532</v>
      </c>
      <c r="C664" s="89" t="s">
        <v>7747</v>
      </c>
      <c r="D664" s="90" t="s">
        <v>4683</v>
      </c>
      <c r="E664" s="90"/>
      <c r="F664" s="90" t="s">
        <v>8361</v>
      </c>
      <c r="G664" s="82">
        <f t="shared" si="62"/>
        <v>680.2</v>
      </c>
      <c r="H664" s="120">
        <v>0</v>
      </c>
      <c r="I664" s="85">
        <f t="shared" si="63"/>
        <v>0</v>
      </c>
      <c r="J664" s="90">
        <v>2</v>
      </c>
      <c r="K664" s="90">
        <v>5</v>
      </c>
      <c r="L664" s="84">
        <v>910</v>
      </c>
      <c r="M664" s="84"/>
      <c r="N664" s="105">
        <v>0</v>
      </c>
      <c r="O664" s="90">
        <v>0</v>
      </c>
      <c r="P664" s="190" t="s">
        <v>8878</v>
      </c>
    </row>
    <row r="665" spans="1:16" ht="25.5" x14ac:dyDescent="0.2">
      <c r="A665" s="88" t="s">
        <v>7748</v>
      </c>
      <c r="B665" s="388" t="s">
        <v>9533</v>
      </c>
      <c r="C665" s="89" t="s">
        <v>7749</v>
      </c>
      <c r="D665" s="90" t="s">
        <v>4683</v>
      </c>
      <c r="E665" s="90"/>
      <c r="F665" s="90" t="s">
        <v>8362</v>
      </c>
      <c r="G665" s="82">
        <f t="shared" si="62"/>
        <v>744.8</v>
      </c>
      <c r="H665" s="120">
        <v>0</v>
      </c>
      <c r="I665" s="85">
        <f t="shared" si="63"/>
        <v>0</v>
      </c>
      <c r="J665" s="90">
        <v>2</v>
      </c>
      <c r="K665" s="90">
        <v>6</v>
      </c>
      <c r="L665" s="84">
        <v>998</v>
      </c>
      <c r="M665" s="84"/>
      <c r="N665" s="105">
        <v>0</v>
      </c>
      <c r="O665" s="90">
        <v>0</v>
      </c>
      <c r="P665" s="190" t="s">
        <v>8878</v>
      </c>
    </row>
    <row r="666" spans="1:16" x14ac:dyDescent="0.2">
      <c r="A666" s="88" t="s">
        <v>7750</v>
      </c>
      <c r="B666" s="388" t="s">
        <v>9534</v>
      </c>
      <c r="C666" s="89" t="s">
        <v>7751</v>
      </c>
      <c r="D666" s="90" t="s">
        <v>4683</v>
      </c>
      <c r="E666" s="90"/>
      <c r="F666" s="90" t="s">
        <v>8361</v>
      </c>
      <c r="G666" s="82">
        <f t="shared" si="62"/>
        <v>680.2</v>
      </c>
      <c r="H666" s="120">
        <v>0</v>
      </c>
      <c r="I666" s="85">
        <f t="shared" si="63"/>
        <v>0</v>
      </c>
      <c r="J666" s="90">
        <v>2</v>
      </c>
      <c r="K666" s="90">
        <v>6</v>
      </c>
      <c r="L666" s="84">
        <v>910</v>
      </c>
      <c r="M666" s="84"/>
      <c r="N666" s="105">
        <v>0</v>
      </c>
      <c r="O666" s="90">
        <v>0</v>
      </c>
      <c r="P666" s="190" t="s">
        <v>8878</v>
      </c>
    </row>
    <row r="667" spans="1:16" x14ac:dyDescent="0.2">
      <c r="A667" s="88" t="s">
        <v>7752</v>
      </c>
      <c r="B667" s="388" t="s">
        <v>9535</v>
      </c>
      <c r="C667" s="89" t="s">
        <v>7753</v>
      </c>
      <c r="D667" s="90" t="s">
        <v>4683</v>
      </c>
      <c r="E667" s="90"/>
      <c r="F667" s="90" t="s">
        <v>8373</v>
      </c>
      <c r="G667" s="82">
        <f t="shared" si="62"/>
        <v>15.2</v>
      </c>
      <c r="H667" s="120">
        <v>0</v>
      </c>
      <c r="I667" s="85">
        <f t="shared" si="63"/>
        <v>0</v>
      </c>
      <c r="J667" s="90">
        <v>0</v>
      </c>
      <c r="K667" s="90">
        <v>1</v>
      </c>
      <c r="L667" s="84">
        <v>20</v>
      </c>
      <c r="M667" s="84"/>
      <c r="N667" s="105">
        <v>0</v>
      </c>
      <c r="O667" s="90">
        <v>0</v>
      </c>
      <c r="P667" s="190" t="s">
        <v>8878</v>
      </c>
    </row>
    <row r="668" spans="1:16" x14ac:dyDescent="0.2">
      <c r="A668" s="88" t="s">
        <v>7754</v>
      </c>
      <c r="B668" s="388" t="s">
        <v>9536</v>
      </c>
      <c r="C668" s="89" t="s">
        <v>7755</v>
      </c>
      <c r="D668" s="90" t="s">
        <v>4683</v>
      </c>
      <c r="E668" s="90"/>
      <c r="F668" s="90" t="s">
        <v>8361</v>
      </c>
      <c r="G668" s="82">
        <f t="shared" si="62"/>
        <v>680.2</v>
      </c>
      <c r="H668" s="120">
        <v>0</v>
      </c>
      <c r="I668" s="85">
        <f t="shared" si="63"/>
        <v>0</v>
      </c>
      <c r="J668" s="90">
        <v>1</v>
      </c>
      <c r="K668" s="90">
        <v>4</v>
      </c>
      <c r="L668" s="84">
        <v>910</v>
      </c>
      <c r="M668" s="84"/>
      <c r="N668" s="105">
        <v>0</v>
      </c>
      <c r="O668" s="90">
        <v>0</v>
      </c>
      <c r="P668" s="190" t="s">
        <v>8878</v>
      </c>
    </row>
    <row r="669" spans="1:16" x14ac:dyDescent="0.2">
      <c r="A669" s="88" t="s">
        <v>7756</v>
      </c>
      <c r="B669" s="388" t="s">
        <v>9537</v>
      </c>
      <c r="C669" s="89" t="s">
        <v>7757</v>
      </c>
      <c r="D669" s="90" t="s">
        <v>4683</v>
      </c>
      <c r="E669" s="90"/>
      <c r="F669" s="90" t="s">
        <v>8361</v>
      </c>
      <c r="G669" s="82">
        <f t="shared" si="62"/>
        <v>680.2</v>
      </c>
      <c r="H669" s="120">
        <v>0</v>
      </c>
      <c r="I669" s="85">
        <f t="shared" si="63"/>
        <v>0</v>
      </c>
      <c r="J669" s="90">
        <v>2</v>
      </c>
      <c r="K669" s="90">
        <v>6</v>
      </c>
      <c r="L669" s="84">
        <v>910</v>
      </c>
      <c r="M669" s="84"/>
      <c r="N669" s="105">
        <v>0</v>
      </c>
      <c r="O669" s="90">
        <v>0</v>
      </c>
      <c r="P669" s="190" t="s">
        <v>8878</v>
      </c>
    </row>
    <row r="670" spans="1:16" x14ac:dyDescent="0.2">
      <c r="A670" s="88" t="s">
        <v>7758</v>
      </c>
      <c r="B670" s="388" t="s">
        <v>9538</v>
      </c>
      <c r="C670" s="89" t="s">
        <v>7759</v>
      </c>
      <c r="D670" s="90" t="s">
        <v>4683</v>
      </c>
      <c r="E670" s="90"/>
      <c r="F670" s="90" t="s">
        <v>8362</v>
      </c>
      <c r="G670" s="82">
        <f t="shared" si="62"/>
        <v>744.8</v>
      </c>
      <c r="H670" s="120">
        <v>0</v>
      </c>
      <c r="I670" s="85">
        <f t="shared" si="63"/>
        <v>0</v>
      </c>
      <c r="J670" s="90">
        <v>2</v>
      </c>
      <c r="K670" s="90">
        <v>4</v>
      </c>
      <c r="L670" s="84">
        <v>998</v>
      </c>
      <c r="M670" s="84"/>
      <c r="N670" s="105">
        <v>0</v>
      </c>
      <c r="O670" s="90">
        <v>0</v>
      </c>
      <c r="P670" s="190" t="s">
        <v>8878</v>
      </c>
    </row>
    <row r="671" spans="1:16" x14ac:dyDescent="0.2">
      <c r="A671" s="88" t="s">
        <v>7760</v>
      </c>
      <c r="B671" s="388" t="s">
        <v>9539</v>
      </c>
      <c r="C671" s="89" t="s">
        <v>7761</v>
      </c>
      <c r="D671" s="90" t="s">
        <v>4683</v>
      </c>
      <c r="E671" s="90"/>
      <c r="F671" s="90" t="s">
        <v>8362</v>
      </c>
      <c r="G671" s="82">
        <f t="shared" si="62"/>
        <v>744.8</v>
      </c>
      <c r="H671" s="120">
        <v>0</v>
      </c>
      <c r="I671" s="85">
        <f t="shared" si="63"/>
        <v>0</v>
      </c>
      <c r="J671" s="90">
        <v>3</v>
      </c>
      <c r="K671" s="90">
        <v>6</v>
      </c>
      <c r="L671" s="84">
        <v>998</v>
      </c>
      <c r="M671" s="84"/>
      <c r="N671" s="105">
        <v>0</v>
      </c>
      <c r="O671" s="90">
        <v>0</v>
      </c>
      <c r="P671" s="190" t="s">
        <v>8878</v>
      </c>
    </row>
    <row r="672" spans="1:16" x14ac:dyDescent="0.2">
      <c r="A672" s="108" t="s">
        <v>7762</v>
      </c>
      <c r="B672" s="398" t="s">
        <v>9540</v>
      </c>
      <c r="C672" s="109" t="s">
        <v>7763</v>
      </c>
      <c r="D672" s="110" t="s">
        <v>4683</v>
      </c>
      <c r="E672" s="110"/>
      <c r="F672" s="110" t="s">
        <v>8362</v>
      </c>
      <c r="G672" s="82">
        <f t="shared" si="62"/>
        <v>744.8</v>
      </c>
      <c r="H672" s="120">
        <v>0</v>
      </c>
      <c r="I672" s="85">
        <f t="shared" si="63"/>
        <v>0</v>
      </c>
      <c r="J672" s="110">
        <v>2</v>
      </c>
      <c r="K672" s="110">
        <v>6</v>
      </c>
      <c r="L672" s="84">
        <v>998</v>
      </c>
      <c r="M672" s="217"/>
      <c r="N672" s="121">
        <v>0</v>
      </c>
      <c r="O672" s="110">
        <v>0</v>
      </c>
      <c r="P672" s="190" t="s">
        <v>8878</v>
      </c>
    </row>
    <row r="673" spans="1:16" x14ac:dyDescent="0.2">
      <c r="A673" s="115">
        <v>30500001</v>
      </c>
      <c r="B673" s="466" t="s">
        <v>9541</v>
      </c>
      <c r="C673" s="467" t="s">
        <v>8345</v>
      </c>
      <c r="D673" s="468"/>
      <c r="E673" s="468"/>
      <c r="F673" s="468"/>
      <c r="G673" s="468"/>
      <c r="H673" s="469"/>
      <c r="I673" s="469"/>
      <c r="J673" s="468"/>
      <c r="K673" s="468"/>
      <c r="L673" s="468"/>
      <c r="M673" s="138"/>
      <c r="N673" s="139"/>
      <c r="O673" s="138"/>
      <c r="P673" s="203"/>
    </row>
    <row r="674" spans="1:16" x14ac:dyDescent="0.2">
      <c r="A674" s="95">
        <v>30501008</v>
      </c>
      <c r="B674" s="111"/>
      <c r="C674" s="392" t="s">
        <v>8346</v>
      </c>
      <c r="D674" s="393"/>
      <c r="E674" s="393"/>
      <c r="F674" s="393"/>
      <c r="G674" s="393"/>
      <c r="H674" s="394"/>
      <c r="I674" s="394"/>
      <c r="J674" s="393"/>
      <c r="K674" s="393"/>
      <c r="L674" s="414"/>
      <c r="M674" s="112"/>
      <c r="N674" s="113"/>
      <c r="O674" s="112"/>
      <c r="P674" s="197"/>
    </row>
    <row r="675" spans="1:16" x14ac:dyDescent="0.2">
      <c r="A675" s="96" t="s">
        <v>7764</v>
      </c>
      <c r="B675" s="388" t="s">
        <v>9542</v>
      </c>
      <c r="C675" s="97" t="s">
        <v>7765</v>
      </c>
      <c r="D675" s="114" t="s">
        <v>4683</v>
      </c>
      <c r="E675" s="114"/>
      <c r="F675" s="114" t="s">
        <v>8371</v>
      </c>
      <c r="G675" s="296">
        <f t="shared" ref="G675:G706" si="64">VLOOKUP(IF(LEN(F675)=2,CONCATENATE(0,F675),F675),custo,2,TRUE)*IF(D675="",1,D675) - IF(VLOOKUP(A675,deflator,2,TRUE)=1,0,VLOOKUP(IF(LEN(F675)=2,CONCATENATE(0,F675),F675),custo,2,TRUE)*IF(D675="",1,D675) *VLOOKUP(A675,deflator,2,TRUE))</f>
        <v>83.6</v>
      </c>
      <c r="H675" s="120">
        <v>0</v>
      </c>
      <c r="I675" s="297">
        <f t="shared" ref="I675:I706" si="65">ROUND(IF(H675="","",VLOOKUP(A675,tab_proc,5,TRUE))*H675,3)</f>
        <v>0</v>
      </c>
      <c r="J675" s="114">
        <v>0</v>
      </c>
      <c r="K675" s="114">
        <v>2</v>
      </c>
      <c r="L675" s="218">
        <v>112</v>
      </c>
      <c r="M675" s="218"/>
      <c r="N675" s="120">
        <v>0</v>
      </c>
      <c r="O675" s="114">
        <v>0</v>
      </c>
      <c r="P675" s="190" t="s">
        <v>8878</v>
      </c>
    </row>
    <row r="676" spans="1:16" x14ac:dyDescent="0.2">
      <c r="A676" s="88" t="s">
        <v>7766</v>
      </c>
      <c r="B676" s="388" t="s">
        <v>9543</v>
      </c>
      <c r="C676" s="89" t="s">
        <v>7767</v>
      </c>
      <c r="D676" s="90" t="s">
        <v>4683</v>
      </c>
      <c r="E676" s="90"/>
      <c r="F676" s="90" t="s">
        <v>8379</v>
      </c>
      <c r="G676" s="82">
        <f t="shared" si="64"/>
        <v>114</v>
      </c>
      <c r="H676" s="120">
        <v>0</v>
      </c>
      <c r="I676" s="85">
        <f t="shared" si="65"/>
        <v>0</v>
      </c>
      <c r="J676" s="90">
        <v>1</v>
      </c>
      <c r="K676" s="90">
        <v>3</v>
      </c>
      <c r="L676" s="84">
        <v>153</v>
      </c>
      <c r="M676" s="84"/>
      <c r="N676" s="105">
        <v>0</v>
      </c>
      <c r="O676" s="90">
        <v>0</v>
      </c>
      <c r="P676" s="190" t="s">
        <v>8878</v>
      </c>
    </row>
    <row r="677" spans="1:16" x14ac:dyDescent="0.2">
      <c r="A677" s="88" t="s">
        <v>7768</v>
      </c>
      <c r="B677" s="388" t="s">
        <v>9544</v>
      </c>
      <c r="C677" s="89" t="s">
        <v>7769</v>
      </c>
      <c r="D677" s="90" t="s">
        <v>4683</v>
      </c>
      <c r="E677" s="90"/>
      <c r="F677" s="90" t="s">
        <v>8382</v>
      </c>
      <c r="G677" s="82">
        <f t="shared" si="64"/>
        <v>323</v>
      </c>
      <c r="H677" s="120">
        <v>0</v>
      </c>
      <c r="I677" s="85">
        <f t="shared" si="65"/>
        <v>0</v>
      </c>
      <c r="J677" s="90">
        <v>1</v>
      </c>
      <c r="K677" s="90">
        <v>3</v>
      </c>
      <c r="L677" s="84">
        <v>433</v>
      </c>
      <c r="M677" s="84"/>
      <c r="N677" s="105">
        <v>0</v>
      </c>
      <c r="O677" s="90">
        <v>0</v>
      </c>
      <c r="P677" s="190" t="s">
        <v>8878</v>
      </c>
    </row>
    <row r="678" spans="1:16" x14ac:dyDescent="0.2">
      <c r="A678" s="88" t="s">
        <v>7770</v>
      </c>
      <c r="B678" s="388" t="s">
        <v>9545</v>
      </c>
      <c r="C678" s="89" t="s">
        <v>7771</v>
      </c>
      <c r="D678" s="90" t="s">
        <v>4683</v>
      </c>
      <c r="E678" s="90"/>
      <c r="F678" s="90" t="s">
        <v>8381</v>
      </c>
      <c r="G678" s="82">
        <f t="shared" si="64"/>
        <v>39.9</v>
      </c>
      <c r="H678" s="120">
        <v>0</v>
      </c>
      <c r="I678" s="85">
        <f t="shared" si="65"/>
        <v>0</v>
      </c>
      <c r="J678" s="90">
        <v>0</v>
      </c>
      <c r="K678" s="90">
        <v>1</v>
      </c>
      <c r="L678" s="84">
        <v>54</v>
      </c>
      <c r="M678" s="84"/>
      <c r="N678" s="105">
        <v>0</v>
      </c>
      <c r="O678" s="90">
        <v>0</v>
      </c>
      <c r="P678" s="190" t="s">
        <v>8878</v>
      </c>
    </row>
    <row r="679" spans="1:16" x14ac:dyDescent="0.2">
      <c r="A679" s="88" t="s">
        <v>7772</v>
      </c>
      <c r="B679" s="388" t="s">
        <v>9546</v>
      </c>
      <c r="C679" s="89" t="s">
        <v>7773</v>
      </c>
      <c r="D679" s="90" t="s">
        <v>4683</v>
      </c>
      <c r="E679" s="90"/>
      <c r="F679" s="90" t="s">
        <v>8371</v>
      </c>
      <c r="G679" s="82">
        <f t="shared" si="64"/>
        <v>83.6</v>
      </c>
      <c r="H679" s="120">
        <v>0</v>
      </c>
      <c r="I679" s="85">
        <f t="shared" si="65"/>
        <v>0</v>
      </c>
      <c r="J679" s="90">
        <v>0</v>
      </c>
      <c r="K679" s="90">
        <v>1</v>
      </c>
      <c r="L679" s="84">
        <v>112</v>
      </c>
      <c r="M679" s="84"/>
      <c r="N679" s="105">
        <v>0</v>
      </c>
      <c r="O679" s="90">
        <v>0</v>
      </c>
      <c r="P679" s="190" t="s">
        <v>8878</v>
      </c>
    </row>
    <row r="680" spans="1:16" x14ac:dyDescent="0.2">
      <c r="A680" s="88" t="s">
        <v>7774</v>
      </c>
      <c r="B680" s="388" t="s">
        <v>9547</v>
      </c>
      <c r="C680" s="89" t="s">
        <v>7775</v>
      </c>
      <c r="D680" s="90" t="s">
        <v>4683</v>
      </c>
      <c r="E680" s="90"/>
      <c r="F680" s="90" t="s">
        <v>8381</v>
      </c>
      <c r="G680" s="82">
        <f t="shared" si="64"/>
        <v>39.9</v>
      </c>
      <c r="H680" s="120">
        <v>0</v>
      </c>
      <c r="I680" s="85">
        <f t="shared" si="65"/>
        <v>0</v>
      </c>
      <c r="J680" s="90">
        <v>0</v>
      </c>
      <c r="K680" s="90">
        <v>1</v>
      </c>
      <c r="L680" s="84">
        <v>54</v>
      </c>
      <c r="M680" s="84"/>
      <c r="N680" s="105">
        <v>0</v>
      </c>
      <c r="O680" s="90">
        <v>0</v>
      </c>
      <c r="P680" s="190" t="s">
        <v>8878</v>
      </c>
    </row>
    <row r="681" spans="1:16" x14ac:dyDescent="0.2">
      <c r="A681" s="88" t="s">
        <v>7776</v>
      </c>
      <c r="B681" s="388" t="s">
        <v>9548</v>
      </c>
      <c r="C681" s="89" t="s">
        <v>7777</v>
      </c>
      <c r="D681" s="90" t="s">
        <v>4683</v>
      </c>
      <c r="E681" s="90"/>
      <c r="F681" s="90" t="s">
        <v>8380</v>
      </c>
      <c r="G681" s="82">
        <f t="shared" si="64"/>
        <v>47.5</v>
      </c>
      <c r="H681" s="120">
        <v>0</v>
      </c>
      <c r="I681" s="85">
        <f t="shared" si="65"/>
        <v>0</v>
      </c>
      <c r="J681" s="90">
        <v>0</v>
      </c>
      <c r="K681" s="90" t="s">
        <v>4684</v>
      </c>
      <c r="L681" s="84">
        <v>64</v>
      </c>
      <c r="M681" s="84"/>
      <c r="N681" s="105">
        <v>0</v>
      </c>
      <c r="O681" s="90">
        <v>0</v>
      </c>
      <c r="P681" s="190" t="s">
        <v>8878</v>
      </c>
    </row>
    <row r="682" spans="1:16" x14ac:dyDescent="0.2">
      <c r="A682" s="88" t="s">
        <v>7778</v>
      </c>
      <c r="B682" s="388" t="s">
        <v>9549</v>
      </c>
      <c r="C682" s="89" t="s">
        <v>7779</v>
      </c>
      <c r="D682" s="90" t="s">
        <v>4683</v>
      </c>
      <c r="E682" s="90"/>
      <c r="F682" s="90" t="s">
        <v>8375</v>
      </c>
      <c r="G682" s="82">
        <f t="shared" si="64"/>
        <v>95</v>
      </c>
      <c r="H682" s="120">
        <v>0</v>
      </c>
      <c r="I682" s="85">
        <f t="shared" si="65"/>
        <v>0</v>
      </c>
      <c r="J682" s="90">
        <v>0</v>
      </c>
      <c r="K682" s="90">
        <v>1</v>
      </c>
      <c r="L682" s="84">
        <v>128</v>
      </c>
      <c r="M682" s="84"/>
      <c r="N682" s="105">
        <v>0</v>
      </c>
      <c r="O682" s="90">
        <v>0</v>
      </c>
      <c r="P682" s="190" t="s">
        <v>8878</v>
      </c>
    </row>
    <row r="683" spans="1:16" s="248" customFormat="1" x14ac:dyDescent="0.2">
      <c r="A683" s="246" t="s">
        <v>2078</v>
      </c>
      <c r="B683" s="388" t="s">
        <v>9550</v>
      </c>
      <c r="C683" s="235" t="s">
        <v>2079</v>
      </c>
      <c r="D683" s="236" t="s">
        <v>4683</v>
      </c>
      <c r="E683" s="236"/>
      <c r="F683" s="236" t="s">
        <v>8379</v>
      </c>
      <c r="G683" s="237">
        <f t="shared" si="64"/>
        <v>114</v>
      </c>
      <c r="H683" s="238">
        <v>33.799999999999997</v>
      </c>
      <c r="I683" s="239">
        <f t="shared" si="65"/>
        <v>299.13</v>
      </c>
      <c r="J683" s="236">
        <v>0</v>
      </c>
      <c r="K683" s="236">
        <v>2</v>
      </c>
      <c r="L683" s="228">
        <v>541.70000000000005</v>
      </c>
      <c r="M683" s="228"/>
      <c r="N683" s="238">
        <v>0</v>
      </c>
      <c r="O683" s="236">
        <v>0</v>
      </c>
      <c r="P683" s="247" t="s">
        <v>8878</v>
      </c>
    </row>
    <row r="684" spans="1:16" x14ac:dyDescent="0.2">
      <c r="A684" s="88" t="s">
        <v>7780</v>
      </c>
      <c r="B684" s="388" t="s">
        <v>9551</v>
      </c>
      <c r="C684" s="89" t="s">
        <v>7781</v>
      </c>
      <c r="D684" s="90" t="s">
        <v>4683</v>
      </c>
      <c r="E684" s="90"/>
      <c r="F684" s="90" t="s">
        <v>8381</v>
      </c>
      <c r="G684" s="82">
        <f t="shared" si="64"/>
        <v>39.9</v>
      </c>
      <c r="H684" s="120">
        <v>0</v>
      </c>
      <c r="I684" s="85">
        <f t="shared" si="65"/>
        <v>0</v>
      </c>
      <c r="J684" s="90">
        <v>0</v>
      </c>
      <c r="K684" s="90">
        <v>3</v>
      </c>
      <c r="L684" s="84">
        <v>54</v>
      </c>
      <c r="M684" s="84"/>
      <c r="N684" s="105">
        <v>0</v>
      </c>
      <c r="O684" s="90">
        <v>0</v>
      </c>
      <c r="P684" s="190" t="s">
        <v>8878</v>
      </c>
    </row>
    <row r="685" spans="1:16" x14ac:dyDescent="0.2">
      <c r="A685" s="88" t="s">
        <v>7001</v>
      </c>
      <c r="B685" s="388" t="s">
        <v>9552</v>
      </c>
      <c r="C685" s="89" t="s">
        <v>5153</v>
      </c>
      <c r="D685" s="90" t="s">
        <v>4683</v>
      </c>
      <c r="E685" s="90"/>
      <c r="F685" s="90" t="s">
        <v>8387</v>
      </c>
      <c r="G685" s="82">
        <f t="shared" si="64"/>
        <v>414.2</v>
      </c>
      <c r="H685" s="120">
        <v>0</v>
      </c>
      <c r="I685" s="85">
        <f t="shared" si="65"/>
        <v>0</v>
      </c>
      <c r="J685" s="90">
        <v>1</v>
      </c>
      <c r="K685" s="90">
        <v>3</v>
      </c>
      <c r="L685" s="84">
        <v>555</v>
      </c>
      <c r="M685" s="84"/>
      <c r="N685" s="105">
        <v>0</v>
      </c>
      <c r="O685" s="90">
        <v>0</v>
      </c>
      <c r="P685" s="190" t="s">
        <v>8878</v>
      </c>
    </row>
    <row r="686" spans="1:16" ht="25.5" x14ac:dyDescent="0.2">
      <c r="A686" s="88" t="s">
        <v>2080</v>
      </c>
      <c r="B686" s="388" t="s">
        <v>9553</v>
      </c>
      <c r="C686" s="89" t="s">
        <v>2081</v>
      </c>
      <c r="D686" s="90" t="s">
        <v>4683</v>
      </c>
      <c r="E686" s="90"/>
      <c r="F686" s="90" t="s">
        <v>8360</v>
      </c>
      <c r="G686" s="82">
        <f t="shared" si="64"/>
        <v>577.6</v>
      </c>
      <c r="H686" s="105">
        <v>38.5</v>
      </c>
      <c r="I686" s="85">
        <f t="shared" si="65"/>
        <v>340.72500000000002</v>
      </c>
      <c r="J686" s="90">
        <v>1</v>
      </c>
      <c r="K686" s="90">
        <v>4</v>
      </c>
      <c r="L686" s="84" t="s">
        <v>1517</v>
      </c>
      <c r="M686" s="84"/>
      <c r="N686" s="105">
        <v>0</v>
      </c>
      <c r="O686" s="90">
        <v>0</v>
      </c>
      <c r="P686" s="190" t="s">
        <v>8878</v>
      </c>
    </row>
    <row r="687" spans="1:16" x14ac:dyDescent="0.2">
      <c r="A687" s="88" t="s">
        <v>5154</v>
      </c>
      <c r="B687" s="388" t="s">
        <v>9554</v>
      </c>
      <c r="C687" s="89" t="s">
        <v>5155</v>
      </c>
      <c r="D687" s="90" t="s">
        <v>4683</v>
      </c>
      <c r="E687" s="90"/>
      <c r="F687" s="90" t="s">
        <v>8387</v>
      </c>
      <c r="G687" s="82">
        <f t="shared" si="64"/>
        <v>414.2</v>
      </c>
      <c r="H687" s="120">
        <v>0</v>
      </c>
      <c r="I687" s="85">
        <f t="shared" si="65"/>
        <v>0</v>
      </c>
      <c r="J687" s="90">
        <v>1</v>
      </c>
      <c r="K687" s="90">
        <v>3</v>
      </c>
      <c r="L687" s="84">
        <v>555</v>
      </c>
      <c r="M687" s="84"/>
      <c r="N687" s="105">
        <v>0</v>
      </c>
      <c r="O687" s="90">
        <v>0</v>
      </c>
      <c r="P687" s="190" t="s">
        <v>8878</v>
      </c>
    </row>
    <row r="688" spans="1:16" x14ac:dyDescent="0.2">
      <c r="A688" s="88" t="s">
        <v>5156</v>
      </c>
      <c r="B688" s="388" t="s">
        <v>9555</v>
      </c>
      <c r="C688" s="89" t="s">
        <v>5157</v>
      </c>
      <c r="D688" s="90" t="s">
        <v>4683</v>
      </c>
      <c r="E688" s="90"/>
      <c r="F688" s="90" t="s">
        <v>8387</v>
      </c>
      <c r="G688" s="82">
        <f t="shared" si="64"/>
        <v>414.2</v>
      </c>
      <c r="H688" s="120">
        <v>0</v>
      </c>
      <c r="I688" s="85">
        <f t="shared" si="65"/>
        <v>0</v>
      </c>
      <c r="J688" s="90">
        <v>1</v>
      </c>
      <c r="K688" s="90">
        <v>4</v>
      </c>
      <c r="L688" s="84">
        <v>555</v>
      </c>
      <c r="M688" s="84"/>
      <c r="N688" s="105">
        <v>0</v>
      </c>
      <c r="O688" s="90">
        <v>0</v>
      </c>
      <c r="P688" s="190" t="s">
        <v>8878</v>
      </c>
    </row>
    <row r="689" spans="1:16" x14ac:dyDescent="0.2">
      <c r="A689" s="88" t="s">
        <v>5158</v>
      </c>
      <c r="B689" s="388" t="s">
        <v>9556</v>
      </c>
      <c r="C689" s="89" t="s">
        <v>5159</v>
      </c>
      <c r="D689" s="90" t="s">
        <v>4683</v>
      </c>
      <c r="E689" s="90"/>
      <c r="F689" s="90" t="s">
        <v>8392</v>
      </c>
      <c r="G689" s="82">
        <f t="shared" si="64"/>
        <v>140.6</v>
      </c>
      <c r="H689" s="120">
        <v>0</v>
      </c>
      <c r="I689" s="85">
        <f t="shared" si="65"/>
        <v>0</v>
      </c>
      <c r="J689" s="90">
        <v>1</v>
      </c>
      <c r="K689" s="90">
        <v>2</v>
      </c>
      <c r="L689" s="84">
        <v>189</v>
      </c>
      <c r="M689" s="84"/>
      <c r="N689" s="105">
        <v>0</v>
      </c>
      <c r="O689" s="90">
        <v>0</v>
      </c>
      <c r="P689" s="190" t="s">
        <v>8878</v>
      </c>
    </row>
    <row r="690" spans="1:16" x14ac:dyDescent="0.2">
      <c r="A690" s="88" t="s">
        <v>5160</v>
      </c>
      <c r="B690" s="388" t="s">
        <v>9557</v>
      </c>
      <c r="C690" s="89" t="s">
        <v>7975</v>
      </c>
      <c r="D690" s="90" t="s">
        <v>4683</v>
      </c>
      <c r="E690" s="90"/>
      <c r="F690" s="90" t="s">
        <v>8371</v>
      </c>
      <c r="G690" s="82">
        <f t="shared" si="64"/>
        <v>83.6</v>
      </c>
      <c r="H690" s="120">
        <v>0</v>
      </c>
      <c r="I690" s="85">
        <f t="shared" si="65"/>
        <v>0</v>
      </c>
      <c r="J690" s="90">
        <v>0</v>
      </c>
      <c r="K690" s="90">
        <v>1</v>
      </c>
      <c r="L690" s="84">
        <v>112</v>
      </c>
      <c r="M690" s="84"/>
      <c r="N690" s="105">
        <v>0</v>
      </c>
      <c r="O690" s="90">
        <v>0</v>
      </c>
      <c r="P690" s="190" t="s">
        <v>8878</v>
      </c>
    </row>
    <row r="691" spans="1:16" x14ac:dyDescent="0.2">
      <c r="A691" s="88" t="s">
        <v>7976</v>
      </c>
      <c r="B691" s="388" t="s">
        <v>9558</v>
      </c>
      <c r="C691" s="89" t="s">
        <v>7977</v>
      </c>
      <c r="D691" s="90" t="s">
        <v>4683</v>
      </c>
      <c r="E691" s="90"/>
      <c r="F691" s="90" t="s">
        <v>8383</v>
      </c>
      <c r="G691" s="82">
        <f t="shared" si="64"/>
        <v>163.4</v>
      </c>
      <c r="H691" s="120">
        <v>0</v>
      </c>
      <c r="I691" s="85">
        <f t="shared" si="65"/>
        <v>0</v>
      </c>
      <c r="J691" s="90">
        <v>1</v>
      </c>
      <c r="K691" s="90">
        <v>3</v>
      </c>
      <c r="L691" s="84">
        <v>220</v>
      </c>
      <c r="M691" s="84"/>
      <c r="N691" s="105">
        <v>0</v>
      </c>
      <c r="O691" s="90">
        <v>0</v>
      </c>
      <c r="P691" s="190" t="s">
        <v>8878</v>
      </c>
    </row>
    <row r="692" spans="1:16" x14ac:dyDescent="0.2">
      <c r="A692" s="88" t="s">
        <v>7978</v>
      </c>
      <c r="B692" s="388" t="s">
        <v>9559</v>
      </c>
      <c r="C692" s="89" t="s">
        <v>7979</v>
      </c>
      <c r="D692" s="90" t="s">
        <v>4683</v>
      </c>
      <c r="E692" s="90"/>
      <c r="F692" s="90" t="s">
        <v>8362</v>
      </c>
      <c r="G692" s="82">
        <f t="shared" si="64"/>
        <v>744.8</v>
      </c>
      <c r="H692" s="120">
        <v>0</v>
      </c>
      <c r="I692" s="85">
        <f t="shared" si="65"/>
        <v>0</v>
      </c>
      <c r="J692" s="90">
        <v>4</v>
      </c>
      <c r="K692" s="90">
        <v>7</v>
      </c>
      <c r="L692" s="84">
        <v>998</v>
      </c>
      <c r="M692" s="84"/>
      <c r="N692" s="105">
        <v>0</v>
      </c>
      <c r="O692" s="90">
        <v>0</v>
      </c>
      <c r="P692" s="190" t="s">
        <v>8878</v>
      </c>
    </row>
    <row r="693" spans="1:16" x14ac:dyDescent="0.2">
      <c r="A693" s="88" t="s">
        <v>7980</v>
      </c>
      <c r="B693" s="388" t="s">
        <v>9560</v>
      </c>
      <c r="C693" s="89" t="s">
        <v>7981</v>
      </c>
      <c r="D693" s="90" t="s">
        <v>4683</v>
      </c>
      <c r="E693" s="90"/>
      <c r="F693" s="90" t="s">
        <v>8383</v>
      </c>
      <c r="G693" s="82">
        <f t="shared" si="64"/>
        <v>163.4</v>
      </c>
      <c r="H693" s="120">
        <v>0</v>
      </c>
      <c r="I693" s="85">
        <f t="shared" si="65"/>
        <v>0</v>
      </c>
      <c r="J693" s="90">
        <v>1</v>
      </c>
      <c r="K693" s="90">
        <v>3</v>
      </c>
      <c r="L693" s="84">
        <v>220</v>
      </c>
      <c r="M693" s="84"/>
      <c r="N693" s="105" t="s">
        <v>4683</v>
      </c>
      <c r="O693" s="90" t="s">
        <v>4683</v>
      </c>
      <c r="P693" s="190" t="s">
        <v>8878</v>
      </c>
    </row>
    <row r="694" spans="1:16" x14ac:dyDescent="0.2">
      <c r="A694" s="88" t="s">
        <v>7982</v>
      </c>
      <c r="B694" s="388" t="s">
        <v>9561</v>
      </c>
      <c r="C694" s="89" t="s">
        <v>7983</v>
      </c>
      <c r="D694" s="90" t="s">
        <v>4683</v>
      </c>
      <c r="E694" s="90"/>
      <c r="F694" s="90" t="s">
        <v>8384</v>
      </c>
      <c r="G694" s="82">
        <f t="shared" si="64"/>
        <v>364.8</v>
      </c>
      <c r="H694" s="120">
        <v>0</v>
      </c>
      <c r="I694" s="85">
        <f t="shared" si="65"/>
        <v>0</v>
      </c>
      <c r="J694" s="90">
        <v>1</v>
      </c>
      <c r="K694" s="90">
        <v>5</v>
      </c>
      <c r="L694" s="84">
        <v>490</v>
      </c>
      <c r="M694" s="84"/>
      <c r="N694" s="105">
        <v>0</v>
      </c>
      <c r="O694" s="90">
        <v>0</v>
      </c>
      <c r="P694" s="190" t="s">
        <v>8878</v>
      </c>
    </row>
    <row r="695" spans="1:16" x14ac:dyDescent="0.2">
      <c r="A695" s="88" t="s">
        <v>7984</v>
      </c>
      <c r="B695" s="388" t="s">
        <v>9562</v>
      </c>
      <c r="C695" s="89" t="s">
        <v>7985</v>
      </c>
      <c r="D695" s="90" t="s">
        <v>4683</v>
      </c>
      <c r="E695" s="90"/>
      <c r="F695" s="90" t="s">
        <v>8384</v>
      </c>
      <c r="G695" s="82">
        <f t="shared" si="64"/>
        <v>364.8</v>
      </c>
      <c r="H695" s="120">
        <v>0</v>
      </c>
      <c r="I695" s="85">
        <f t="shared" si="65"/>
        <v>0</v>
      </c>
      <c r="J695" s="90">
        <v>1</v>
      </c>
      <c r="K695" s="90">
        <v>5</v>
      </c>
      <c r="L695" s="84">
        <v>490</v>
      </c>
      <c r="M695" s="84"/>
      <c r="N695" s="105">
        <v>0</v>
      </c>
      <c r="O695" s="90">
        <v>0</v>
      </c>
      <c r="P695" s="190" t="s">
        <v>8878</v>
      </c>
    </row>
    <row r="696" spans="1:16" x14ac:dyDescent="0.2">
      <c r="A696" s="88" t="s">
        <v>7986</v>
      </c>
      <c r="B696" s="388" t="s">
        <v>9563</v>
      </c>
      <c r="C696" s="89" t="s">
        <v>5852</v>
      </c>
      <c r="D696" s="90" t="s">
        <v>4683</v>
      </c>
      <c r="E696" s="90"/>
      <c r="F696" s="90" t="s">
        <v>8383</v>
      </c>
      <c r="G696" s="82">
        <f t="shared" si="64"/>
        <v>163.4</v>
      </c>
      <c r="H696" s="120">
        <v>0</v>
      </c>
      <c r="I696" s="85">
        <f t="shared" si="65"/>
        <v>0</v>
      </c>
      <c r="J696" s="90">
        <v>1</v>
      </c>
      <c r="K696" s="90">
        <v>3</v>
      </c>
      <c r="L696" s="84">
        <v>5850</v>
      </c>
      <c r="M696" s="84"/>
      <c r="N696" s="105">
        <v>0</v>
      </c>
      <c r="O696" s="90">
        <v>0</v>
      </c>
      <c r="P696" s="190" t="s">
        <v>8878</v>
      </c>
    </row>
    <row r="697" spans="1:16" x14ac:dyDescent="0.2">
      <c r="A697" s="88" t="s">
        <v>5853</v>
      </c>
      <c r="B697" s="388" t="s">
        <v>9564</v>
      </c>
      <c r="C697" s="89" t="s">
        <v>5854</v>
      </c>
      <c r="D697" s="90" t="s">
        <v>4683</v>
      </c>
      <c r="E697" s="90"/>
      <c r="F697" s="90" t="s">
        <v>8394</v>
      </c>
      <c r="G697" s="82">
        <f t="shared" si="64"/>
        <v>152</v>
      </c>
      <c r="H697" s="120">
        <v>0</v>
      </c>
      <c r="I697" s="85">
        <f t="shared" si="65"/>
        <v>0</v>
      </c>
      <c r="J697" s="90">
        <v>0</v>
      </c>
      <c r="K697" s="90">
        <v>2</v>
      </c>
      <c r="L697" s="84">
        <v>204</v>
      </c>
      <c r="M697" s="84"/>
      <c r="N697" s="105">
        <v>0</v>
      </c>
      <c r="O697" s="90">
        <v>0</v>
      </c>
      <c r="P697" s="190" t="s">
        <v>8878</v>
      </c>
    </row>
    <row r="698" spans="1:16" x14ac:dyDescent="0.2">
      <c r="A698" s="88" t="s">
        <v>5855</v>
      </c>
      <c r="B698" s="388" t="s">
        <v>9565</v>
      </c>
      <c r="C698" s="89" t="s">
        <v>5856</v>
      </c>
      <c r="D698" s="90" t="s">
        <v>4683</v>
      </c>
      <c r="E698" s="90"/>
      <c r="F698" s="90" t="s">
        <v>8387</v>
      </c>
      <c r="G698" s="82">
        <f t="shared" si="64"/>
        <v>414.2</v>
      </c>
      <c r="H698" s="120">
        <v>0</v>
      </c>
      <c r="I698" s="85">
        <f t="shared" si="65"/>
        <v>0</v>
      </c>
      <c r="J698" s="90">
        <v>1</v>
      </c>
      <c r="K698" s="90">
        <v>3</v>
      </c>
      <c r="L698" s="84">
        <v>555</v>
      </c>
      <c r="M698" s="84"/>
      <c r="N698" s="105">
        <v>0</v>
      </c>
      <c r="O698" s="90">
        <v>0</v>
      </c>
      <c r="P698" s="190" t="s">
        <v>8878</v>
      </c>
    </row>
    <row r="699" spans="1:16" x14ac:dyDescent="0.2">
      <c r="A699" s="88" t="s">
        <v>2082</v>
      </c>
      <c r="B699" s="388" t="s">
        <v>9566</v>
      </c>
      <c r="C699" s="89" t="s">
        <v>2083</v>
      </c>
      <c r="D699" s="90" t="s">
        <v>4683</v>
      </c>
      <c r="E699" s="90"/>
      <c r="F699" s="90" t="s">
        <v>8360</v>
      </c>
      <c r="G699" s="82">
        <f t="shared" si="64"/>
        <v>577.6</v>
      </c>
      <c r="H699" s="105">
        <v>38.5</v>
      </c>
      <c r="I699" s="85">
        <f t="shared" si="65"/>
        <v>340.72500000000002</v>
      </c>
      <c r="J699" s="90">
        <v>1</v>
      </c>
      <c r="K699" s="90">
        <v>5</v>
      </c>
      <c r="L699" s="84">
        <v>1217.75</v>
      </c>
      <c r="M699" s="84"/>
      <c r="N699" s="105">
        <v>0</v>
      </c>
      <c r="O699" s="90">
        <v>0</v>
      </c>
      <c r="P699" s="190" t="s">
        <v>8878</v>
      </c>
    </row>
    <row r="700" spans="1:16" x14ac:dyDescent="0.2">
      <c r="A700" s="88" t="s">
        <v>5857</v>
      </c>
      <c r="B700" s="388" t="s">
        <v>9567</v>
      </c>
      <c r="C700" s="89" t="s">
        <v>5858</v>
      </c>
      <c r="D700" s="90" t="s">
        <v>4683</v>
      </c>
      <c r="E700" s="90"/>
      <c r="F700" s="90" t="s">
        <v>8387</v>
      </c>
      <c r="G700" s="82">
        <f t="shared" si="64"/>
        <v>414.2</v>
      </c>
      <c r="H700" s="120">
        <v>0</v>
      </c>
      <c r="I700" s="85">
        <f t="shared" si="65"/>
        <v>0</v>
      </c>
      <c r="J700" s="90">
        <v>1</v>
      </c>
      <c r="K700" s="90">
        <v>3</v>
      </c>
      <c r="L700" s="84">
        <v>555</v>
      </c>
      <c r="M700" s="84"/>
      <c r="N700" s="105">
        <v>0</v>
      </c>
      <c r="O700" s="90">
        <v>0</v>
      </c>
      <c r="P700" s="190" t="s">
        <v>8878</v>
      </c>
    </row>
    <row r="701" spans="1:16" x14ac:dyDescent="0.2">
      <c r="A701" s="88" t="s">
        <v>2036</v>
      </c>
      <c r="B701" s="388" t="s">
        <v>9568</v>
      </c>
      <c r="C701" s="89" t="s">
        <v>2037</v>
      </c>
      <c r="D701" s="90" t="s">
        <v>4683</v>
      </c>
      <c r="E701" s="90"/>
      <c r="F701" s="90" t="s">
        <v>8388</v>
      </c>
      <c r="G701" s="82">
        <f t="shared" si="64"/>
        <v>349.6</v>
      </c>
      <c r="H701" s="120">
        <v>0</v>
      </c>
      <c r="I701" s="85">
        <f t="shared" si="65"/>
        <v>0</v>
      </c>
      <c r="J701" s="90">
        <v>1</v>
      </c>
      <c r="K701" s="90">
        <v>2</v>
      </c>
      <c r="L701" s="84">
        <v>468</v>
      </c>
      <c r="M701" s="84"/>
      <c r="N701" s="105">
        <v>0</v>
      </c>
      <c r="O701" s="90">
        <v>0</v>
      </c>
      <c r="P701" s="190" t="s">
        <v>8878</v>
      </c>
    </row>
    <row r="702" spans="1:16" x14ac:dyDescent="0.2">
      <c r="A702" s="88" t="s">
        <v>2084</v>
      </c>
      <c r="B702" s="388" t="s">
        <v>9569</v>
      </c>
      <c r="C702" s="89" t="s">
        <v>2085</v>
      </c>
      <c r="D702" s="90" t="s">
        <v>4683</v>
      </c>
      <c r="E702" s="90"/>
      <c r="F702" s="90" t="s">
        <v>8385</v>
      </c>
      <c r="G702" s="82">
        <f t="shared" si="64"/>
        <v>497.8</v>
      </c>
      <c r="H702" s="105">
        <v>33.799999999999997</v>
      </c>
      <c r="I702" s="85">
        <f t="shared" si="65"/>
        <v>299.13</v>
      </c>
      <c r="J702" s="90">
        <v>1</v>
      </c>
      <c r="K702" s="90">
        <v>3</v>
      </c>
      <c r="L702" s="84">
        <v>1054.7</v>
      </c>
      <c r="M702" s="84"/>
      <c r="N702" s="105">
        <v>0</v>
      </c>
      <c r="O702" s="90">
        <v>0</v>
      </c>
      <c r="P702" s="190" t="s">
        <v>8878</v>
      </c>
    </row>
    <row r="703" spans="1:16" x14ac:dyDescent="0.2">
      <c r="A703" s="88" t="s">
        <v>2038</v>
      </c>
      <c r="B703" s="388" t="s">
        <v>9570</v>
      </c>
      <c r="C703" s="89" t="s">
        <v>2039</v>
      </c>
      <c r="D703" s="90" t="s">
        <v>4683</v>
      </c>
      <c r="E703" s="90"/>
      <c r="F703" s="90" t="s">
        <v>8387</v>
      </c>
      <c r="G703" s="82">
        <f t="shared" si="64"/>
        <v>414.2</v>
      </c>
      <c r="H703" s="120">
        <v>0</v>
      </c>
      <c r="I703" s="85">
        <f t="shared" si="65"/>
        <v>0</v>
      </c>
      <c r="J703" s="90">
        <v>1</v>
      </c>
      <c r="K703" s="90">
        <v>3</v>
      </c>
      <c r="L703" s="84">
        <v>555</v>
      </c>
      <c r="M703" s="84"/>
      <c r="N703" s="105">
        <v>0</v>
      </c>
      <c r="O703" s="90">
        <v>0</v>
      </c>
      <c r="P703" s="190" t="s">
        <v>8878</v>
      </c>
    </row>
    <row r="704" spans="1:16" x14ac:dyDescent="0.2">
      <c r="A704" s="88" t="s">
        <v>2086</v>
      </c>
      <c r="B704" s="388" t="s">
        <v>9571</v>
      </c>
      <c r="C704" s="89" t="s">
        <v>2087</v>
      </c>
      <c r="D704" s="90" t="s">
        <v>4683</v>
      </c>
      <c r="E704" s="90"/>
      <c r="F704" s="90" t="s">
        <v>8360</v>
      </c>
      <c r="G704" s="82">
        <f t="shared" si="64"/>
        <v>577.6</v>
      </c>
      <c r="H704" s="105">
        <v>38.5</v>
      </c>
      <c r="I704" s="85">
        <f t="shared" si="65"/>
        <v>340.72500000000002</v>
      </c>
      <c r="J704" s="90">
        <v>1</v>
      </c>
      <c r="K704" s="90">
        <v>4</v>
      </c>
      <c r="L704" s="84">
        <v>1217.75</v>
      </c>
      <c r="M704" s="84"/>
      <c r="N704" s="105">
        <v>0</v>
      </c>
      <c r="O704" s="90">
        <v>0</v>
      </c>
      <c r="P704" s="190" t="s">
        <v>8878</v>
      </c>
    </row>
    <row r="705" spans="1:16" x14ac:dyDescent="0.2">
      <c r="A705" s="88" t="s">
        <v>2040</v>
      </c>
      <c r="B705" s="388" t="s">
        <v>9572</v>
      </c>
      <c r="C705" s="89" t="s">
        <v>2041</v>
      </c>
      <c r="D705" s="90" t="s">
        <v>4683</v>
      </c>
      <c r="E705" s="90"/>
      <c r="F705" s="90" t="s">
        <v>8375</v>
      </c>
      <c r="G705" s="82">
        <f t="shared" si="64"/>
        <v>95</v>
      </c>
      <c r="H705" s="120">
        <v>0</v>
      </c>
      <c r="I705" s="85">
        <f t="shared" si="65"/>
        <v>0</v>
      </c>
      <c r="J705" s="90">
        <v>0</v>
      </c>
      <c r="K705" s="90">
        <v>2</v>
      </c>
      <c r="L705" s="84">
        <v>200</v>
      </c>
      <c r="M705" s="84"/>
      <c r="N705" s="105">
        <v>0</v>
      </c>
      <c r="O705" s="90">
        <v>0</v>
      </c>
      <c r="P705" s="190" t="s">
        <v>8878</v>
      </c>
    </row>
    <row r="706" spans="1:16" x14ac:dyDescent="0.2">
      <c r="A706" s="88" t="s">
        <v>2042</v>
      </c>
      <c r="B706" s="388" t="s">
        <v>9573</v>
      </c>
      <c r="C706" s="89" t="s">
        <v>2043</v>
      </c>
      <c r="D706" s="90" t="s">
        <v>4683</v>
      </c>
      <c r="E706" s="90"/>
      <c r="F706" s="90" t="s">
        <v>8395</v>
      </c>
      <c r="G706" s="82">
        <f t="shared" si="64"/>
        <v>452.2</v>
      </c>
      <c r="H706" s="120">
        <v>0</v>
      </c>
      <c r="I706" s="85">
        <f t="shared" si="65"/>
        <v>0</v>
      </c>
      <c r="J706" s="90">
        <v>1</v>
      </c>
      <c r="K706" s="90">
        <v>3</v>
      </c>
      <c r="L706" s="84">
        <v>605</v>
      </c>
      <c r="M706" s="84"/>
      <c r="N706" s="105">
        <v>0</v>
      </c>
      <c r="O706" s="90">
        <v>0</v>
      </c>
      <c r="P706" s="190" t="s">
        <v>8878</v>
      </c>
    </row>
    <row r="707" spans="1:16" x14ac:dyDescent="0.2">
      <c r="A707" s="88" t="s">
        <v>2044</v>
      </c>
      <c r="B707" s="388" t="s">
        <v>9574</v>
      </c>
      <c r="C707" s="89" t="s">
        <v>2045</v>
      </c>
      <c r="D707" s="90" t="s">
        <v>4683</v>
      </c>
      <c r="E707" s="90"/>
      <c r="F707" s="90" t="s">
        <v>8395</v>
      </c>
      <c r="G707" s="82">
        <f t="shared" ref="G707:G725" si="66">VLOOKUP(IF(LEN(F707)=2,CONCATENATE(0,F707),F707),custo,2,TRUE)*IF(D707="",1,D707) - IF(VLOOKUP(A707,deflator,2,TRUE)=1,0,VLOOKUP(IF(LEN(F707)=2,CONCATENATE(0,F707),F707),custo,2,TRUE)*IF(D707="",1,D707) *VLOOKUP(A707,deflator,2,TRUE))</f>
        <v>452.2</v>
      </c>
      <c r="H707" s="120">
        <v>0</v>
      </c>
      <c r="I707" s="85">
        <f t="shared" ref="I707:I725" si="67">ROUND(IF(H707="","",VLOOKUP(A707,tab_proc,5,TRUE))*H707,3)</f>
        <v>0</v>
      </c>
      <c r="J707" s="90">
        <v>2</v>
      </c>
      <c r="K707" s="90">
        <v>4</v>
      </c>
      <c r="L707" s="84">
        <v>605</v>
      </c>
      <c r="M707" s="84"/>
      <c r="N707" s="105">
        <v>0</v>
      </c>
      <c r="O707" s="90">
        <v>0</v>
      </c>
      <c r="P707" s="190" t="s">
        <v>8878</v>
      </c>
    </row>
    <row r="708" spans="1:16" x14ac:dyDescent="0.2">
      <c r="A708" s="88" t="s">
        <v>2046</v>
      </c>
      <c r="B708" s="388" t="s">
        <v>9575</v>
      </c>
      <c r="C708" s="89" t="s">
        <v>2047</v>
      </c>
      <c r="D708" s="90" t="s">
        <v>4683</v>
      </c>
      <c r="E708" s="90"/>
      <c r="F708" s="90" t="s">
        <v>8384</v>
      </c>
      <c r="G708" s="82">
        <f t="shared" si="66"/>
        <v>364.8</v>
      </c>
      <c r="H708" s="120">
        <v>0</v>
      </c>
      <c r="I708" s="85">
        <f t="shared" si="67"/>
        <v>0</v>
      </c>
      <c r="J708" s="90">
        <v>1</v>
      </c>
      <c r="K708" s="90">
        <v>5</v>
      </c>
      <c r="L708" s="84">
        <v>490</v>
      </c>
      <c r="M708" s="84"/>
      <c r="N708" s="105">
        <v>0</v>
      </c>
      <c r="O708" s="90">
        <v>0</v>
      </c>
      <c r="P708" s="190" t="s">
        <v>8878</v>
      </c>
    </row>
    <row r="709" spans="1:16" x14ac:dyDescent="0.2">
      <c r="A709" s="88" t="s">
        <v>2048</v>
      </c>
      <c r="B709" s="388" t="s">
        <v>9576</v>
      </c>
      <c r="C709" s="89" t="s">
        <v>2049</v>
      </c>
      <c r="D709" s="90" t="s">
        <v>4683</v>
      </c>
      <c r="E709" s="90"/>
      <c r="F709" s="90" t="s">
        <v>8383</v>
      </c>
      <c r="G709" s="82">
        <f t="shared" si="66"/>
        <v>163.4</v>
      </c>
      <c r="H709" s="120">
        <v>0</v>
      </c>
      <c r="I709" s="85">
        <f t="shared" si="67"/>
        <v>0</v>
      </c>
      <c r="J709" s="90">
        <v>2</v>
      </c>
      <c r="K709" s="90">
        <v>4</v>
      </c>
      <c r="L709" s="84">
        <v>220</v>
      </c>
      <c r="M709" s="84"/>
      <c r="N709" s="105">
        <v>0</v>
      </c>
      <c r="O709" s="90">
        <v>0</v>
      </c>
      <c r="P709" s="190" t="s">
        <v>8878</v>
      </c>
    </row>
    <row r="710" spans="1:16" x14ac:dyDescent="0.2">
      <c r="A710" s="88" t="s">
        <v>2050</v>
      </c>
      <c r="B710" s="388" t="s">
        <v>9577</v>
      </c>
      <c r="C710" s="89" t="s">
        <v>2051</v>
      </c>
      <c r="D710" s="90" t="s">
        <v>4683</v>
      </c>
      <c r="E710" s="90"/>
      <c r="F710" s="90" t="s">
        <v>8382</v>
      </c>
      <c r="G710" s="82">
        <f t="shared" si="66"/>
        <v>323</v>
      </c>
      <c r="H710" s="120">
        <v>0</v>
      </c>
      <c r="I710" s="85">
        <f t="shared" si="67"/>
        <v>0</v>
      </c>
      <c r="J710" s="90">
        <v>2</v>
      </c>
      <c r="K710" s="90">
        <v>4</v>
      </c>
      <c r="L710" s="84">
        <v>433</v>
      </c>
      <c r="M710" s="84"/>
      <c r="N710" s="105">
        <v>0</v>
      </c>
      <c r="O710" s="90">
        <v>0</v>
      </c>
      <c r="P710" s="190" t="s">
        <v>8878</v>
      </c>
    </row>
    <row r="711" spans="1:16" x14ac:dyDescent="0.2">
      <c r="A711" s="88" t="s">
        <v>2052</v>
      </c>
      <c r="B711" s="388" t="s">
        <v>9578</v>
      </c>
      <c r="C711" s="89" t="s">
        <v>2053</v>
      </c>
      <c r="D711" s="90" t="s">
        <v>4683</v>
      </c>
      <c r="E711" s="90"/>
      <c r="F711" s="90" t="s">
        <v>8384</v>
      </c>
      <c r="G711" s="82">
        <f t="shared" si="66"/>
        <v>364.8</v>
      </c>
      <c r="H711" s="120">
        <v>0</v>
      </c>
      <c r="I711" s="85">
        <f t="shared" si="67"/>
        <v>0</v>
      </c>
      <c r="J711" s="90">
        <v>1</v>
      </c>
      <c r="K711" s="90">
        <v>4</v>
      </c>
      <c r="L711" s="84">
        <v>490</v>
      </c>
      <c r="M711" s="84"/>
      <c r="N711" s="105">
        <v>0</v>
      </c>
      <c r="O711" s="90">
        <v>0</v>
      </c>
      <c r="P711" s="190" t="s">
        <v>8878</v>
      </c>
    </row>
    <row r="712" spans="1:16" x14ac:dyDescent="0.2">
      <c r="A712" s="88" t="s">
        <v>2054</v>
      </c>
      <c r="B712" s="388" t="s">
        <v>9579</v>
      </c>
      <c r="C712" s="89" t="s">
        <v>2055</v>
      </c>
      <c r="D712" s="90" t="s">
        <v>4683</v>
      </c>
      <c r="E712" s="90"/>
      <c r="F712" s="90" t="s">
        <v>8357</v>
      </c>
      <c r="G712" s="82">
        <f t="shared" si="66"/>
        <v>532</v>
      </c>
      <c r="H712" s="120">
        <v>0</v>
      </c>
      <c r="I712" s="85">
        <f t="shared" si="67"/>
        <v>0</v>
      </c>
      <c r="J712" s="90">
        <v>1</v>
      </c>
      <c r="K712" s="90">
        <v>5</v>
      </c>
      <c r="L712" s="84">
        <v>715</v>
      </c>
      <c r="M712" s="84"/>
      <c r="N712" s="105">
        <v>0</v>
      </c>
      <c r="O712" s="90">
        <v>0</v>
      </c>
      <c r="P712" s="190" t="s">
        <v>8878</v>
      </c>
    </row>
    <row r="713" spans="1:16" x14ac:dyDescent="0.2">
      <c r="A713" s="88" t="s">
        <v>2088</v>
      </c>
      <c r="B713" s="388" t="s">
        <v>9580</v>
      </c>
      <c r="C713" s="89" t="s">
        <v>2089</v>
      </c>
      <c r="D713" s="90" t="s">
        <v>4683</v>
      </c>
      <c r="E713" s="90"/>
      <c r="F713" s="90" t="s">
        <v>8362</v>
      </c>
      <c r="G713" s="82">
        <f t="shared" si="66"/>
        <v>744.8</v>
      </c>
      <c r="H713" s="105">
        <v>38.5</v>
      </c>
      <c r="I713" s="85">
        <f t="shared" si="67"/>
        <v>340.72500000000002</v>
      </c>
      <c r="J713" s="90">
        <v>1</v>
      </c>
      <c r="K713" s="90">
        <v>6</v>
      </c>
      <c r="L713" s="84">
        <v>1440.75</v>
      </c>
      <c r="M713" s="84"/>
      <c r="N713" s="105">
        <v>0</v>
      </c>
      <c r="O713" s="90">
        <v>0</v>
      </c>
      <c r="P713" s="190" t="s">
        <v>8878</v>
      </c>
    </row>
    <row r="714" spans="1:16" x14ac:dyDescent="0.2">
      <c r="A714" s="88" t="s">
        <v>2056</v>
      </c>
      <c r="B714" s="388" t="s">
        <v>9581</v>
      </c>
      <c r="C714" s="89" t="s">
        <v>2057</v>
      </c>
      <c r="D714" s="90" t="s">
        <v>4683</v>
      </c>
      <c r="E714" s="90"/>
      <c r="F714" s="90" t="s">
        <v>8384</v>
      </c>
      <c r="G714" s="82">
        <f t="shared" si="66"/>
        <v>364.8</v>
      </c>
      <c r="H714" s="120">
        <v>0</v>
      </c>
      <c r="I714" s="85">
        <f t="shared" si="67"/>
        <v>0</v>
      </c>
      <c r="J714" s="90">
        <v>1</v>
      </c>
      <c r="K714" s="90">
        <v>3</v>
      </c>
      <c r="L714" s="84">
        <v>2850</v>
      </c>
      <c r="M714" s="84"/>
      <c r="N714" s="105">
        <v>0</v>
      </c>
      <c r="O714" s="90">
        <v>0</v>
      </c>
      <c r="P714" s="190" t="s">
        <v>8878</v>
      </c>
    </row>
    <row r="715" spans="1:16" x14ac:dyDescent="0.2">
      <c r="A715" s="88" t="s">
        <v>2090</v>
      </c>
      <c r="B715" s="388" t="s">
        <v>9582</v>
      </c>
      <c r="C715" s="89" t="s">
        <v>2091</v>
      </c>
      <c r="D715" s="90" t="s">
        <v>4683</v>
      </c>
      <c r="E715" s="90"/>
      <c r="F715" s="90" t="s">
        <v>8387</v>
      </c>
      <c r="G715" s="82">
        <f t="shared" si="66"/>
        <v>414.2</v>
      </c>
      <c r="H715" s="105">
        <v>33.799999999999997</v>
      </c>
      <c r="I715" s="85">
        <f t="shared" si="67"/>
        <v>299.13</v>
      </c>
      <c r="J715" s="90">
        <v>1</v>
      </c>
      <c r="K715" s="90">
        <v>5</v>
      </c>
      <c r="L715" s="84">
        <v>2850</v>
      </c>
      <c r="M715" s="84"/>
      <c r="N715" s="105">
        <v>0</v>
      </c>
      <c r="O715" s="90">
        <v>0</v>
      </c>
      <c r="P715" s="190" t="s">
        <v>8878</v>
      </c>
    </row>
    <row r="716" spans="1:16" x14ac:dyDescent="0.2">
      <c r="A716" s="88" t="s">
        <v>2058</v>
      </c>
      <c r="B716" s="388" t="s">
        <v>9583</v>
      </c>
      <c r="C716" s="89" t="s">
        <v>2059</v>
      </c>
      <c r="D716" s="90" t="s">
        <v>4683</v>
      </c>
      <c r="E716" s="90"/>
      <c r="F716" s="90" t="s">
        <v>8381</v>
      </c>
      <c r="G716" s="82">
        <f t="shared" si="66"/>
        <v>39.9</v>
      </c>
      <c r="H716" s="120">
        <v>0</v>
      </c>
      <c r="I716" s="85">
        <f t="shared" si="67"/>
        <v>0</v>
      </c>
      <c r="J716" s="90">
        <v>0</v>
      </c>
      <c r="K716" s="90">
        <v>1</v>
      </c>
      <c r="L716" s="84">
        <v>54</v>
      </c>
      <c r="M716" s="84"/>
      <c r="N716" s="105">
        <v>0</v>
      </c>
      <c r="O716" s="90">
        <v>0</v>
      </c>
      <c r="P716" s="190" t="s">
        <v>8878</v>
      </c>
    </row>
    <row r="717" spans="1:16" x14ac:dyDescent="0.2">
      <c r="A717" s="88" t="s">
        <v>2060</v>
      </c>
      <c r="B717" s="388" t="s">
        <v>9584</v>
      </c>
      <c r="C717" s="89" t="s">
        <v>2061</v>
      </c>
      <c r="D717" s="90" t="s">
        <v>4683</v>
      </c>
      <c r="E717" s="90"/>
      <c r="F717" s="90" t="s">
        <v>8376</v>
      </c>
      <c r="G717" s="82">
        <f t="shared" si="66"/>
        <v>190</v>
      </c>
      <c r="H717" s="120">
        <v>0</v>
      </c>
      <c r="I717" s="85">
        <f t="shared" si="67"/>
        <v>0</v>
      </c>
      <c r="J717" s="90">
        <v>1</v>
      </c>
      <c r="K717" s="90">
        <v>3</v>
      </c>
      <c r="L717" s="84">
        <v>255</v>
      </c>
      <c r="M717" s="84"/>
      <c r="N717" s="105">
        <v>0</v>
      </c>
      <c r="O717" s="90">
        <v>0</v>
      </c>
      <c r="P717" s="190" t="s">
        <v>8878</v>
      </c>
    </row>
    <row r="718" spans="1:16" x14ac:dyDescent="0.2">
      <c r="A718" s="88" t="s">
        <v>2062</v>
      </c>
      <c r="B718" s="388" t="s">
        <v>9585</v>
      </c>
      <c r="C718" s="89" t="s">
        <v>2063</v>
      </c>
      <c r="D718" s="90" t="s">
        <v>4683</v>
      </c>
      <c r="E718" s="90"/>
      <c r="F718" s="90" t="s">
        <v>8395</v>
      </c>
      <c r="G718" s="82">
        <f t="shared" si="66"/>
        <v>452.2</v>
      </c>
      <c r="H718" s="120">
        <v>0</v>
      </c>
      <c r="I718" s="85">
        <f t="shared" si="67"/>
        <v>0</v>
      </c>
      <c r="J718" s="90">
        <v>1</v>
      </c>
      <c r="K718" s="90">
        <v>5</v>
      </c>
      <c r="L718" s="84">
        <v>605</v>
      </c>
      <c r="M718" s="84"/>
      <c r="N718" s="105">
        <v>0</v>
      </c>
      <c r="O718" s="90">
        <v>0</v>
      </c>
      <c r="P718" s="190" t="s">
        <v>8878</v>
      </c>
    </row>
    <row r="719" spans="1:16" x14ac:dyDescent="0.2">
      <c r="A719" s="88" t="s">
        <v>2064</v>
      </c>
      <c r="B719" s="388" t="s">
        <v>9586</v>
      </c>
      <c r="C719" s="89" t="s">
        <v>2065</v>
      </c>
      <c r="D719" s="90" t="s">
        <v>4683</v>
      </c>
      <c r="E719" s="90"/>
      <c r="F719" s="90" t="s">
        <v>8383</v>
      </c>
      <c r="G719" s="82">
        <f t="shared" si="66"/>
        <v>163.4</v>
      </c>
      <c r="H719" s="120">
        <v>0</v>
      </c>
      <c r="I719" s="85">
        <f t="shared" si="67"/>
        <v>0</v>
      </c>
      <c r="J719" s="90">
        <v>1</v>
      </c>
      <c r="K719" s="90">
        <v>3</v>
      </c>
      <c r="L719" s="84">
        <v>220</v>
      </c>
      <c r="M719" s="84"/>
      <c r="N719" s="105">
        <v>0</v>
      </c>
      <c r="O719" s="90">
        <v>0</v>
      </c>
      <c r="P719" s="190" t="s">
        <v>8878</v>
      </c>
    </row>
    <row r="720" spans="1:16" x14ac:dyDescent="0.2">
      <c r="A720" s="88" t="s">
        <v>2066</v>
      </c>
      <c r="B720" s="388" t="s">
        <v>9587</v>
      </c>
      <c r="C720" s="89" t="s">
        <v>2067</v>
      </c>
      <c r="D720" s="90" t="s">
        <v>4683</v>
      </c>
      <c r="E720" s="90"/>
      <c r="F720" s="90" t="s">
        <v>8395</v>
      </c>
      <c r="G720" s="82">
        <f t="shared" si="66"/>
        <v>452.2</v>
      </c>
      <c r="H720" s="120">
        <v>0</v>
      </c>
      <c r="I720" s="85">
        <f t="shared" si="67"/>
        <v>0</v>
      </c>
      <c r="J720" s="90">
        <v>1</v>
      </c>
      <c r="K720" s="90">
        <v>3</v>
      </c>
      <c r="L720" s="84">
        <v>605</v>
      </c>
      <c r="M720" s="84"/>
      <c r="N720" s="105">
        <v>0</v>
      </c>
      <c r="O720" s="90">
        <v>0</v>
      </c>
      <c r="P720" s="190" t="s">
        <v>8878</v>
      </c>
    </row>
    <row r="721" spans="1:16" x14ac:dyDescent="0.2">
      <c r="A721" s="88" t="s">
        <v>2068</v>
      </c>
      <c r="B721" s="388" t="s">
        <v>9588</v>
      </c>
      <c r="C721" s="89" t="s">
        <v>2069</v>
      </c>
      <c r="D721" s="90" t="s">
        <v>4683</v>
      </c>
      <c r="E721" s="90"/>
      <c r="F721" s="90" t="s">
        <v>8387</v>
      </c>
      <c r="G721" s="82">
        <f t="shared" si="66"/>
        <v>414.2</v>
      </c>
      <c r="H721" s="120">
        <v>0</v>
      </c>
      <c r="I721" s="85">
        <f t="shared" si="67"/>
        <v>0</v>
      </c>
      <c r="J721" s="90">
        <v>1</v>
      </c>
      <c r="K721" s="90">
        <v>2</v>
      </c>
      <c r="L721" s="84">
        <v>555</v>
      </c>
      <c r="M721" s="84"/>
      <c r="N721" s="105">
        <v>0</v>
      </c>
      <c r="O721" s="90">
        <v>0</v>
      </c>
      <c r="P721" s="190" t="s">
        <v>8878</v>
      </c>
    </row>
    <row r="722" spans="1:16" x14ac:dyDescent="0.2">
      <c r="A722" s="88" t="s">
        <v>2070</v>
      </c>
      <c r="B722" s="388" t="s">
        <v>9589</v>
      </c>
      <c r="C722" s="89" t="s">
        <v>2071</v>
      </c>
      <c r="D722" s="90" t="s">
        <v>4683</v>
      </c>
      <c r="E722" s="90"/>
      <c r="F722" s="90" t="s">
        <v>8389</v>
      </c>
      <c r="G722" s="82">
        <f t="shared" si="66"/>
        <v>247</v>
      </c>
      <c r="H722" s="120">
        <v>0</v>
      </c>
      <c r="I722" s="85">
        <f t="shared" si="67"/>
        <v>0</v>
      </c>
      <c r="J722" s="90">
        <v>1</v>
      </c>
      <c r="K722" s="90">
        <v>3</v>
      </c>
      <c r="L722" s="84">
        <v>331</v>
      </c>
      <c r="M722" s="84"/>
      <c r="N722" s="105">
        <v>0</v>
      </c>
      <c r="O722" s="90">
        <v>0</v>
      </c>
      <c r="P722" s="190" t="s">
        <v>8878</v>
      </c>
    </row>
    <row r="723" spans="1:16" x14ac:dyDescent="0.2">
      <c r="A723" s="88" t="s">
        <v>2072</v>
      </c>
      <c r="B723" s="388" t="s">
        <v>9590</v>
      </c>
      <c r="C723" s="89" t="s">
        <v>2073</v>
      </c>
      <c r="D723" s="90" t="s">
        <v>4683</v>
      </c>
      <c r="E723" s="90"/>
      <c r="F723" s="90" t="s">
        <v>8376</v>
      </c>
      <c r="G723" s="82">
        <f t="shared" si="66"/>
        <v>190</v>
      </c>
      <c r="H723" s="120">
        <v>0</v>
      </c>
      <c r="I723" s="85">
        <f t="shared" si="67"/>
        <v>0</v>
      </c>
      <c r="J723" s="90">
        <v>1</v>
      </c>
      <c r="K723" s="90">
        <v>3</v>
      </c>
      <c r="L723" s="84">
        <v>255</v>
      </c>
      <c r="M723" s="84"/>
      <c r="N723" s="105">
        <v>0</v>
      </c>
      <c r="O723" s="90">
        <v>0</v>
      </c>
      <c r="P723" s="190" t="s">
        <v>8878</v>
      </c>
    </row>
    <row r="724" spans="1:16" x14ac:dyDescent="0.2">
      <c r="A724" s="88" t="s">
        <v>2074</v>
      </c>
      <c r="B724" s="388" t="s">
        <v>9591</v>
      </c>
      <c r="C724" s="89" t="s">
        <v>2075</v>
      </c>
      <c r="D724" s="90" t="s">
        <v>4683</v>
      </c>
      <c r="E724" s="90"/>
      <c r="F724" s="90" t="s">
        <v>8371</v>
      </c>
      <c r="G724" s="82">
        <f t="shared" si="66"/>
        <v>83.6</v>
      </c>
      <c r="H724" s="120">
        <v>0</v>
      </c>
      <c r="I724" s="85">
        <f t="shared" si="67"/>
        <v>0</v>
      </c>
      <c r="J724" s="90">
        <v>1</v>
      </c>
      <c r="K724" s="90">
        <v>1</v>
      </c>
      <c r="L724" s="84">
        <v>112</v>
      </c>
      <c r="M724" s="84"/>
      <c r="N724" s="105">
        <v>0</v>
      </c>
      <c r="O724" s="90">
        <v>0</v>
      </c>
      <c r="P724" s="190" t="s">
        <v>8878</v>
      </c>
    </row>
    <row r="725" spans="1:16" x14ac:dyDescent="0.2">
      <c r="A725" s="108" t="s">
        <v>2076</v>
      </c>
      <c r="B725" s="388" t="s">
        <v>9592</v>
      </c>
      <c r="C725" s="89" t="s">
        <v>2077</v>
      </c>
      <c r="D725" s="90" t="s">
        <v>4683</v>
      </c>
      <c r="E725" s="90"/>
      <c r="F725" s="90" t="s">
        <v>8392</v>
      </c>
      <c r="G725" s="82">
        <f t="shared" si="66"/>
        <v>140.6</v>
      </c>
      <c r="H725" s="120">
        <v>0</v>
      </c>
      <c r="I725" s="85">
        <f t="shared" si="67"/>
        <v>0</v>
      </c>
      <c r="J725" s="90">
        <v>1</v>
      </c>
      <c r="K725" s="90">
        <v>3</v>
      </c>
      <c r="L725" s="84">
        <v>189</v>
      </c>
      <c r="M725" s="84"/>
      <c r="N725" s="105">
        <v>0</v>
      </c>
      <c r="O725" s="90">
        <v>0</v>
      </c>
      <c r="P725" s="190" t="s">
        <v>8878</v>
      </c>
    </row>
    <row r="726" spans="1:16" x14ac:dyDescent="0.2">
      <c r="A726" s="95">
        <v>30502004</v>
      </c>
      <c r="B726" s="140"/>
      <c r="C726" s="380" t="s">
        <v>8347</v>
      </c>
      <c r="D726" s="390"/>
      <c r="E726" s="390"/>
      <c r="F726" s="390"/>
      <c r="G726" s="390"/>
      <c r="H726" s="391"/>
      <c r="I726" s="391"/>
      <c r="J726" s="390"/>
      <c r="K726" s="390"/>
      <c r="L726" s="390"/>
      <c r="M726" s="106"/>
      <c r="N726" s="107"/>
      <c r="O726" s="106"/>
      <c r="P726" s="196"/>
    </row>
    <row r="727" spans="1:16" x14ac:dyDescent="0.2">
      <c r="A727" s="96" t="s">
        <v>2092</v>
      </c>
      <c r="B727" s="388" t="s">
        <v>9593</v>
      </c>
      <c r="C727" s="89" t="s">
        <v>2093</v>
      </c>
      <c r="D727" s="90" t="s">
        <v>4683</v>
      </c>
      <c r="E727" s="90"/>
      <c r="F727" s="90" t="s">
        <v>8385</v>
      </c>
      <c r="G727" s="82">
        <f t="shared" ref="G727:G759" si="68">VLOOKUP(IF(LEN(F727)=2,CONCATENATE(0,F727),F727),custo,2,TRUE)*IF(D727="",1,D727) - IF(VLOOKUP(A727,deflator,2,TRUE)=1,0,VLOOKUP(IF(LEN(F727)=2,CONCATENATE(0,F727),F727),custo,2,TRUE)*IF(D727="",1,D727) *VLOOKUP(A727,deflator,2,TRUE))</f>
        <v>497.8</v>
      </c>
      <c r="H727" s="120">
        <v>0</v>
      </c>
      <c r="I727" s="85">
        <f t="shared" ref="I727:I759" si="69">ROUND(IF(H727="","",VLOOKUP(A727,tab_proc,5,TRUE))*H727,3)</f>
        <v>0</v>
      </c>
      <c r="J727" s="90">
        <v>3</v>
      </c>
      <c r="K727" s="90">
        <v>6</v>
      </c>
      <c r="L727" s="84">
        <v>666</v>
      </c>
      <c r="M727" s="84"/>
      <c r="N727" s="105">
        <v>0</v>
      </c>
      <c r="O727" s="90">
        <v>0</v>
      </c>
      <c r="P727" s="190" t="s">
        <v>8878</v>
      </c>
    </row>
    <row r="728" spans="1:16" x14ac:dyDescent="0.2">
      <c r="A728" s="88" t="s">
        <v>2094</v>
      </c>
      <c r="B728" s="388" t="s">
        <v>9594</v>
      </c>
      <c r="C728" s="89" t="s">
        <v>2095</v>
      </c>
      <c r="D728" s="90" t="s">
        <v>4683</v>
      </c>
      <c r="E728" s="90"/>
      <c r="F728" s="90" t="s">
        <v>8376</v>
      </c>
      <c r="G728" s="82">
        <f t="shared" si="68"/>
        <v>190</v>
      </c>
      <c r="H728" s="120">
        <v>0</v>
      </c>
      <c r="I728" s="85">
        <f t="shared" si="69"/>
        <v>0</v>
      </c>
      <c r="J728" s="90">
        <v>1</v>
      </c>
      <c r="K728" s="90">
        <v>2</v>
      </c>
      <c r="L728" s="84">
        <v>255</v>
      </c>
      <c r="M728" s="84"/>
      <c r="N728" s="105">
        <v>0</v>
      </c>
      <c r="O728" s="90">
        <v>0</v>
      </c>
      <c r="P728" s="190" t="s">
        <v>8878</v>
      </c>
    </row>
    <row r="729" spans="1:16" x14ac:dyDescent="0.2">
      <c r="A729" s="88" t="s">
        <v>7334</v>
      </c>
      <c r="B729" s="388" t="s">
        <v>9595</v>
      </c>
      <c r="C729" s="89" t="s">
        <v>7335</v>
      </c>
      <c r="D729" s="90" t="s">
        <v>4683</v>
      </c>
      <c r="E729" s="90"/>
      <c r="F729" s="90" t="s">
        <v>8389</v>
      </c>
      <c r="G729" s="82">
        <f t="shared" si="68"/>
        <v>247</v>
      </c>
      <c r="H729" s="105">
        <v>33.799999999999997</v>
      </c>
      <c r="I729" s="85">
        <f t="shared" si="69"/>
        <v>299.13</v>
      </c>
      <c r="J729" s="90">
        <v>1</v>
      </c>
      <c r="K729" s="90">
        <v>4</v>
      </c>
      <c r="L729" s="84">
        <v>719</v>
      </c>
      <c r="M729" s="84"/>
      <c r="N729" s="105">
        <v>0</v>
      </c>
      <c r="O729" s="90">
        <v>0</v>
      </c>
      <c r="P729" s="190" t="s">
        <v>8878</v>
      </c>
    </row>
    <row r="730" spans="1:16" ht="25.5" x14ac:dyDescent="0.2">
      <c r="A730" s="88" t="s">
        <v>6325</v>
      </c>
      <c r="B730" s="388" t="s">
        <v>9596</v>
      </c>
      <c r="C730" s="89" t="s">
        <v>6326</v>
      </c>
      <c r="D730" s="90" t="s">
        <v>4683</v>
      </c>
      <c r="E730" s="90"/>
      <c r="F730" s="90" t="s">
        <v>8388</v>
      </c>
      <c r="G730" s="82">
        <f t="shared" si="68"/>
        <v>349.6</v>
      </c>
      <c r="H730" s="120">
        <v>0</v>
      </c>
      <c r="I730" s="85">
        <f t="shared" si="69"/>
        <v>0</v>
      </c>
      <c r="J730" s="90">
        <v>1</v>
      </c>
      <c r="K730" s="90">
        <v>5</v>
      </c>
      <c r="L730" s="84">
        <v>468</v>
      </c>
      <c r="M730" s="84"/>
      <c r="N730" s="105">
        <v>0</v>
      </c>
      <c r="O730" s="90">
        <v>0</v>
      </c>
      <c r="P730" s="190" t="s">
        <v>8878</v>
      </c>
    </row>
    <row r="731" spans="1:16" x14ac:dyDescent="0.2">
      <c r="A731" s="88" t="s">
        <v>2096</v>
      </c>
      <c r="B731" s="388" t="s">
        <v>9597</v>
      </c>
      <c r="C731" s="89" t="s">
        <v>2097</v>
      </c>
      <c r="D731" s="90" t="s">
        <v>4683</v>
      </c>
      <c r="E731" s="90"/>
      <c r="F731" s="90" t="s">
        <v>8387</v>
      </c>
      <c r="G731" s="82">
        <f t="shared" si="68"/>
        <v>414.2</v>
      </c>
      <c r="H731" s="120">
        <v>0</v>
      </c>
      <c r="I731" s="85">
        <f t="shared" si="69"/>
        <v>0</v>
      </c>
      <c r="J731" s="90">
        <v>2</v>
      </c>
      <c r="K731" s="90">
        <v>4</v>
      </c>
      <c r="L731" s="84">
        <v>555</v>
      </c>
      <c r="M731" s="84"/>
      <c r="N731" s="105">
        <v>0</v>
      </c>
      <c r="O731" s="90">
        <v>0</v>
      </c>
      <c r="P731" s="190" t="s">
        <v>8878</v>
      </c>
    </row>
    <row r="732" spans="1:16" x14ac:dyDescent="0.2">
      <c r="A732" s="88" t="s">
        <v>7336</v>
      </c>
      <c r="B732" s="388" t="s">
        <v>9598</v>
      </c>
      <c r="C732" s="89" t="s">
        <v>7337</v>
      </c>
      <c r="D732" s="90" t="s">
        <v>4683</v>
      </c>
      <c r="E732" s="90"/>
      <c r="F732" s="90" t="s">
        <v>8360</v>
      </c>
      <c r="G732" s="82">
        <f t="shared" si="68"/>
        <v>577.6</v>
      </c>
      <c r="H732" s="105">
        <v>38.5</v>
      </c>
      <c r="I732" s="85">
        <f t="shared" si="69"/>
        <v>340.72500000000002</v>
      </c>
      <c r="J732" s="90">
        <v>2</v>
      </c>
      <c r="K732" s="90">
        <v>5</v>
      </c>
      <c r="L732" s="84">
        <v>1217.75</v>
      </c>
      <c r="M732" s="84"/>
      <c r="N732" s="105">
        <v>0</v>
      </c>
      <c r="O732" s="90">
        <v>0</v>
      </c>
      <c r="P732" s="190" t="s">
        <v>8878</v>
      </c>
    </row>
    <row r="733" spans="1:16" x14ac:dyDescent="0.2">
      <c r="A733" s="88" t="s">
        <v>2098</v>
      </c>
      <c r="B733" s="388" t="s">
        <v>9599</v>
      </c>
      <c r="C733" s="89" t="s">
        <v>2099</v>
      </c>
      <c r="D733" s="90" t="s">
        <v>4683</v>
      </c>
      <c r="E733" s="90"/>
      <c r="F733" s="90" t="s">
        <v>8383</v>
      </c>
      <c r="G733" s="82">
        <f t="shared" si="68"/>
        <v>163.4</v>
      </c>
      <c r="H733" s="120">
        <v>0</v>
      </c>
      <c r="I733" s="85">
        <f t="shared" si="69"/>
        <v>0</v>
      </c>
      <c r="J733" s="90">
        <v>1</v>
      </c>
      <c r="K733" s="90">
        <v>2</v>
      </c>
      <c r="L733" s="84">
        <v>220</v>
      </c>
      <c r="M733" s="84"/>
      <c r="N733" s="105">
        <v>0</v>
      </c>
      <c r="O733" s="90">
        <v>0</v>
      </c>
      <c r="P733" s="190" t="s">
        <v>8878</v>
      </c>
    </row>
    <row r="734" spans="1:16" x14ac:dyDescent="0.2">
      <c r="A734" s="88" t="s">
        <v>2100</v>
      </c>
      <c r="B734" s="388" t="s">
        <v>9600</v>
      </c>
      <c r="C734" s="89" t="s">
        <v>2101</v>
      </c>
      <c r="D734" s="90" t="s">
        <v>4683</v>
      </c>
      <c r="E734" s="90"/>
      <c r="F734" s="90" t="s">
        <v>8357</v>
      </c>
      <c r="G734" s="82">
        <f t="shared" si="68"/>
        <v>532</v>
      </c>
      <c r="H734" s="120">
        <v>0</v>
      </c>
      <c r="I734" s="85">
        <f t="shared" si="69"/>
        <v>0</v>
      </c>
      <c r="J734" s="90">
        <v>2</v>
      </c>
      <c r="K734" s="90">
        <v>4</v>
      </c>
      <c r="L734" s="84">
        <v>715</v>
      </c>
      <c r="M734" s="84"/>
      <c r="N734" s="105">
        <v>0</v>
      </c>
      <c r="O734" s="90">
        <v>0</v>
      </c>
      <c r="P734" s="190" t="s">
        <v>8878</v>
      </c>
    </row>
    <row r="735" spans="1:16" x14ac:dyDescent="0.2">
      <c r="A735" s="88" t="s">
        <v>2102</v>
      </c>
      <c r="B735" s="388" t="s">
        <v>9601</v>
      </c>
      <c r="C735" s="89" t="s">
        <v>2103</v>
      </c>
      <c r="D735" s="90" t="s">
        <v>4683</v>
      </c>
      <c r="E735" s="90"/>
      <c r="F735" s="90" t="s">
        <v>8388</v>
      </c>
      <c r="G735" s="82">
        <f t="shared" si="68"/>
        <v>349.6</v>
      </c>
      <c r="H735" s="120">
        <v>0</v>
      </c>
      <c r="I735" s="85">
        <f t="shared" si="69"/>
        <v>0</v>
      </c>
      <c r="J735" s="90">
        <v>1</v>
      </c>
      <c r="K735" s="90">
        <v>2</v>
      </c>
      <c r="L735" s="84">
        <v>468</v>
      </c>
      <c r="M735" s="84"/>
      <c r="N735" s="105">
        <v>0</v>
      </c>
      <c r="O735" s="90">
        <v>0</v>
      </c>
      <c r="P735" s="190" t="s">
        <v>8878</v>
      </c>
    </row>
    <row r="736" spans="1:16" x14ac:dyDescent="0.2">
      <c r="A736" s="88" t="s">
        <v>2104</v>
      </c>
      <c r="B736" s="388" t="s">
        <v>9602</v>
      </c>
      <c r="C736" s="89" t="s">
        <v>2105</v>
      </c>
      <c r="D736" s="90" t="s">
        <v>4683</v>
      </c>
      <c r="E736" s="90"/>
      <c r="F736" s="90" t="s">
        <v>8388</v>
      </c>
      <c r="G736" s="82">
        <f t="shared" si="68"/>
        <v>349.6</v>
      </c>
      <c r="H736" s="120">
        <v>0</v>
      </c>
      <c r="I736" s="85">
        <f t="shared" si="69"/>
        <v>0</v>
      </c>
      <c r="J736" s="90">
        <v>1</v>
      </c>
      <c r="K736" s="90">
        <v>2</v>
      </c>
      <c r="L736" s="84">
        <v>468</v>
      </c>
      <c r="M736" s="84"/>
      <c r="N736" s="105">
        <v>0</v>
      </c>
      <c r="O736" s="90">
        <v>0</v>
      </c>
      <c r="P736" s="190" t="s">
        <v>8878</v>
      </c>
    </row>
    <row r="737" spans="1:16" x14ac:dyDescent="0.2">
      <c r="A737" s="88" t="s">
        <v>7338</v>
      </c>
      <c r="B737" s="388" t="s">
        <v>9603</v>
      </c>
      <c r="C737" s="89" t="s">
        <v>7339</v>
      </c>
      <c r="D737" s="90" t="s">
        <v>4683</v>
      </c>
      <c r="E737" s="90"/>
      <c r="F737" s="90" t="s">
        <v>8395</v>
      </c>
      <c r="G737" s="82">
        <f t="shared" si="68"/>
        <v>452.2</v>
      </c>
      <c r="H737" s="105">
        <v>33.799999999999997</v>
      </c>
      <c r="I737" s="85">
        <f t="shared" si="69"/>
        <v>299.13</v>
      </c>
      <c r="J737" s="90">
        <v>1</v>
      </c>
      <c r="K737" s="90">
        <v>3</v>
      </c>
      <c r="L737" s="84">
        <v>993.7</v>
      </c>
      <c r="M737" s="84"/>
      <c r="N737" s="105">
        <v>0</v>
      </c>
      <c r="O737" s="90">
        <v>0</v>
      </c>
      <c r="P737" s="190" t="s">
        <v>8878</v>
      </c>
    </row>
    <row r="738" spans="1:16" x14ac:dyDescent="0.2">
      <c r="A738" s="88" t="s">
        <v>2106</v>
      </c>
      <c r="B738" s="388" t="s">
        <v>9604</v>
      </c>
      <c r="C738" s="89" t="s">
        <v>2107</v>
      </c>
      <c r="D738" s="90" t="s">
        <v>4683</v>
      </c>
      <c r="E738" s="90"/>
      <c r="F738" s="90" t="s">
        <v>8362</v>
      </c>
      <c r="G738" s="82">
        <f t="shared" si="68"/>
        <v>744.8</v>
      </c>
      <c r="H738" s="120">
        <v>0</v>
      </c>
      <c r="I738" s="85">
        <f t="shared" si="69"/>
        <v>0</v>
      </c>
      <c r="J738" s="90">
        <v>4</v>
      </c>
      <c r="K738" s="90">
        <v>7</v>
      </c>
      <c r="L738" s="84">
        <v>998</v>
      </c>
      <c r="M738" s="84"/>
      <c r="N738" s="105">
        <v>0</v>
      </c>
      <c r="O738" s="90">
        <v>0</v>
      </c>
      <c r="P738" s="190" t="s">
        <v>8878</v>
      </c>
    </row>
    <row r="739" spans="1:16" x14ac:dyDescent="0.2">
      <c r="A739" s="88" t="s">
        <v>2108</v>
      </c>
      <c r="B739" s="388" t="s">
        <v>9605</v>
      </c>
      <c r="C739" s="89" t="s">
        <v>2109</v>
      </c>
      <c r="D739" s="90" t="s">
        <v>4683</v>
      </c>
      <c r="E739" s="90"/>
      <c r="F739" s="90" t="s">
        <v>8383</v>
      </c>
      <c r="G739" s="82">
        <f t="shared" si="68"/>
        <v>163.4</v>
      </c>
      <c r="H739" s="120">
        <v>0</v>
      </c>
      <c r="I739" s="85">
        <f t="shared" si="69"/>
        <v>0</v>
      </c>
      <c r="J739" s="90">
        <v>1</v>
      </c>
      <c r="K739" s="90">
        <v>3</v>
      </c>
      <c r="L739" s="84">
        <v>220</v>
      </c>
      <c r="M739" s="84"/>
      <c r="N739" s="105" t="s">
        <v>4683</v>
      </c>
      <c r="O739" s="90" t="s">
        <v>4683</v>
      </c>
      <c r="P739" s="190" t="s">
        <v>8878</v>
      </c>
    </row>
    <row r="740" spans="1:16" x14ac:dyDescent="0.2">
      <c r="A740" s="88" t="s">
        <v>2110</v>
      </c>
      <c r="B740" s="388" t="s">
        <v>9606</v>
      </c>
      <c r="C740" s="89" t="s">
        <v>2111</v>
      </c>
      <c r="D740" s="90" t="s">
        <v>4683</v>
      </c>
      <c r="E740" s="90"/>
      <c r="F740" s="90" t="s">
        <v>8384</v>
      </c>
      <c r="G740" s="82">
        <f t="shared" si="68"/>
        <v>364.8</v>
      </c>
      <c r="H740" s="120">
        <v>0</v>
      </c>
      <c r="I740" s="85">
        <f t="shared" si="69"/>
        <v>0</v>
      </c>
      <c r="J740" s="90">
        <v>1</v>
      </c>
      <c r="K740" s="90">
        <v>3</v>
      </c>
      <c r="L740" s="84">
        <v>490</v>
      </c>
      <c r="M740" s="84"/>
      <c r="N740" s="105">
        <v>0</v>
      </c>
      <c r="O740" s="90">
        <v>0</v>
      </c>
      <c r="P740" s="190" t="s">
        <v>8878</v>
      </c>
    </row>
    <row r="741" spans="1:16" x14ac:dyDescent="0.2">
      <c r="A741" s="88" t="s">
        <v>2112</v>
      </c>
      <c r="B741" s="388" t="s">
        <v>9607</v>
      </c>
      <c r="C741" s="89" t="s">
        <v>2113</v>
      </c>
      <c r="D741" s="90" t="s">
        <v>4683</v>
      </c>
      <c r="E741" s="90"/>
      <c r="F741" s="90" t="s">
        <v>8384</v>
      </c>
      <c r="G741" s="82">
        <f t="shared" si="68"/>
        <v>364.8</v>
      </c>
      <c r="H741" s="120">
        <v>0</v>
      </c>
      <c r="I741" s="85">
        <f t="shared" si="69"/>
        <v>0</v>
      </c>
      <c r="J741" s="90">
        <v>1</v>
      </c>
      <c r="K741" s="90">
        <v>2</v>
      </c>
      <c r="L741" s="84">
        <v>490</v>
      </c>
      <c r="M741" s="84"/>
      <c r="N741" s="105">
        <v>0</v>
      </c>
      <c r="O741" s="90">
        <v>0</v>
      </c>
      <c r="P741" s="190" t="s">
        <v>8878</v>
      </c>
    </row>
    <row r="742" spans="1:16" x14ac:dyDescent="0.2">
      <c r="A742" s="88" t="s">
        <v>2114</v>
      </c>
      <c r="B742" s="388" t="s">
        <v>9608</v>
      </c>
      <c r="C742" s="89" t="s">
        <v>2115</v>
      </c>
      <c r="D742" s="90" t="s">
        <v>4683</v>
      </c>
      <c r="E742" s="90"/>
      <c r="F742" s="90" t="s">
        <v>8357</v>
      </c>
      <c r="G742" s="82">
        <f t="shared" si="68"/>
        <v>532</v>
      </c>
      <c r="H742" s="120">
        <v>0</v>
      </c>
      <c r="I742" s="85">
        <f t="shared" si="69"/>
        <v>0</v>
      </c>
      <c r="J742" s="90">
        <v>3</v>
      </c>
      <c r="K742" s="90">
        <v>5</v>
      </c>
      <c r="L742" s="84">
        <v>715</v>
      </c>
      <c r="M742" s="84"/>
      <c r="N742" s="105">
        <v>0</v>
      </c>
      <c r="O742" s="90">
        <v>0</v>
      </c>
      <c r="P742" s="190" t="s">
        <v>8878</v>
      </c>
    </row>
    <row r="743" spans="1:16" x14ac:dyDescent="0.2">
      <c r="A743" s="88" t="s">
        <v>2116</v>
      </c>
      <c r="B743" s="388" t="s">
        <v>9609</v>
      </c>
      <c r="C743" s="89" t="s">
        <v>2117</v>
      </c>
      <c r="D743" s="90" t="s">
        <v>4683</v>
      </c>
      <c r="E743" s="90"/>
      <c r="F743" s="90" t="s">
        <v>8384</v>
      </c>
      <c r="G743" s="82">
        <f t="shared" si="68"/>
        <v>364.8</v>
      </c>
      <c r="H743" s="120">
        <v>0</v>
      </c>
      <c r="I743" s="85">
        <f t="shared" si="69"/>
        <v>0</v>
      </c>
      <c r="J743" s="90">
        <v>3</v>
      </c>
      <c r="K743" s="90">
        <v>3</v>
      </c>
      <c r="L743" s="84">
        <v>490</v>
      </c>
      <c r="M743" s="84"/>
      <c r="N743" s="105">
        <v>0</v>
      </c>
      <c r="O743" s="90">
        <v>0</v>
      </c>
      <c r="P743" s="190" t="s">
        <v>8878</v>
      </c>
    </row>
    <row r="744" spans="1:16" x14ac:dyDescent="0.2">
      <c r="A744" s="88" t="s">
        <v>2118</v>
      </c>
      <c r="B744" s="388" t="s">
        <v>9610</v>
      </c>
      <c r="C744" s="89" t="s">
        <v>4326</v>
      </c>
      <c r="D744" s="90" t="s">
        <v>4683</v>
      </c>
      <c r="E744" s="90"/>
      <c r="F744" s="90" t="s">
        <v>8385</v>
      </c>
      <c r="G744" s="82">
        <f t="shared" si="68"/>
        <v>497.8</v>
      </c>
      <c r="H744" s="120">
        <v>0</v>
      </c>
      <c r="I744" s="85">
        <f t="shared" si="69"/>
        <v>0</v>
      </c>
      <c r="J744" s="90">
        <v>3</v>
      </c>
      <c r="K744" s="90">
        <v>6</v>
      </c>
      <c r="L744" s="84">
        <v>666</v>
      </c>
      <c r="M744" s="84"/>
      <c r="N744" s="105">
        <v>0</v>
      </c>
      <c r="O744" s="90">
        <v>0</v>
      </c>
      <c r="P744" s="190" t="s">
        <v>8878</v>
      </c>
    </row>
    <row r="745" spans="1:16" x14ac:dyDescent="0.2">
      <c r="A745" s="88" t="s">
        <v>4327</v>
      </c>
      <c r="B745" s="388" t="s">
        <v>9611</v>
      </c>
      <c r="C745" s="89" t="s">
        <v>4328</v>
      </c>
      <c r="D745" s="90" t="s">
        <v>4683</v>
      </c>
      <c r="E745" s="90"/>
      <c r="F745" s="90" t="s">
        <v>8376</v>
      </c>
      <c r="G745" s="82">
        <f t="shared" si="68"/>
        <v>190</v>
      </c>
      <c r="H745" s="120">
        <v>0</v>
      </c>
      <c r="I745" s="85">
        <f t="shared" si="69"/>
        <v>0</v>
      </c>
      <c r="J745" s="90">
        <v>1</v>
      </c>
      <c r="K745" s="90">
        <v>2</v>
      </c>
      <c r="L745" s="84">
        <v>255</v>
      </c>
      <c r="M745" s="84"/>
      <c r="N745" s="105">
        <v>0</v>
      </c>
      <c r="O745" s="90">
        <v>0</v>
      </c>
      <c r="P745" s="190" t="s">
        <v>8878</v>
      </c>
    </row>
    <row r="746" spans="1:16" x14ac:dyDescent="0.2">
      <c r="A746" s="88" t="s">
        <v>4329</v>
      </c>
      <c r="B746" s="388" t="s">
        <v>9612</v>
      </c>
      <c r="C746" s="89" t="s">
        <v>4330</v>
      </c>
      <c r="D746" s="90" t="s">
        <v>4683</v>
      </c>
      <c r="E746" s="90"/>
      <c r="F746" s="90" t="s">
        <v>8371</v>
      </c>
      <c r="G746" s="82">
        <f t="shared" si="68"/>
        <v>83.6</v>
      </c>
      <c r="H746" s="120">
        <v>0</v>
      </c>
      <c r="I746" s="85">
        <f t="shared" si="69"/>
        <v>0</v>
      </c>
      <c r="J746" s="90">
        <v>0</v>
      </c>
      <c r="K746" s="90">
        <v>1</v>
      </c>
      <c r="L746" s="84">
        <v>112</v>
      </c>
      <c r="M746" s="84"/>
      <c r="N746" s="105">
        <v>0</v>
      </c>
      <c r="O746" s="90">
        <v>0</v>
      </c>
      <c r="P746" s="190" t="s">
        <v>8878</v>
      </c>
    </row>
    <row r="747" spans="1:16" x14ac:dyDescent="0.2">
      <c r="A747" s="88" t="s">
        <v>4331</v>
      </c>
      <c r="B747" s="388" t="s">
        <v>9613</v>
      </c>
      <c r="C747" s="89" t="s">
        <v>4332</v>
      </c>
      <c r="D747" s="90" t="s">
        <v>4683</v>
      </c>
      <c r="E747" s="90"/>
      <c r="F747" s="90" t="s">
        <v>8382</v>
      </c>
      <c r="G747" s="82">
        <f t="shared" si="68"/>
        <v>323</v>
      </c>
      <c r="H747" s="120">
        <v>0</v>
      </c>
      <c r="I747" s="85">
        <f t="shared" si="69"/>
        <v>0</v>
      </c>
      <c r="J747" s="90">
        <v>2</v>
      </c>
      <c r="K747" s="90">
        <v>4</v>
      </c>
      <c r="L747" s="84">
        <v>433</v>
      </c>
      <c r="M747" s="84"/>
      <c r="N747" s="105">
        <v>0</v>
      </c>
      <c r="O747" s="90">
        <v>0</v>
      </c>
      <c r="P747" s="190" t="s">
        <v>8878</v>
      </c>
    </row>
    <row r="748" spans="1:16" x14ac:dyDescent="0.2">
      <c r="A748" s="88" t="s">
        <v>6307</v>
      </c>
      <c r="B748" s="388" t="s">
        <v>9614</v>
      </c>
      <c r="C748" s="89" t="s">
        <v>6308</v>
      </c>
      <c r="D748" s="90" t="s">
        <v>4683</v>
      </c>
      <c r="E748" s="90"/>
      <c r="F748" s="90" t="s">
        <v>8392</v>
      </c>
      <c r="G748" s="82">
        <f t="shared" si="68"/>
        <v>140.6</v>
      </c>
      <c r="H748" s="120">
        <v>0</v>
      </c>
      <c r="I748" s="85">
        <f t="shared" si="69"/>
        <v>0</v>
      </c>
      <c r="J748" s="90">
        <v>0</v>
      </c>
      <c r="K748" s="90">
        <v>1</v>
      </c>
      <c r="L748" s="84">
        <v>189</v>
      </c>
      <c r="M748" s="84"/>
      <c r="N748" s="105">
        <v>0</v>
      </c>
      <c r="O748" s="90">
        <v>0</v>
      </c>
      <c r="P748" s="190" t="s">
        <v>8878</v>
      </c>
    </row>
    <row r="749" spans="1:16" x14ac:dyDescent="0.2">
      <c r="A749" s="88" t="s">
        <v>6311</v>
      </c>
      <c r="B749" s="388" t="s">
        <v>9615</v>
      </c>
      <c r="C749" s="89" t="s">
        <v>6312</v>
      </c>
      <c r="D749" s="90" t="s">
        <v>4683</v>
      </c>
      <c r="E749" s="90"/>
      <c r="F749" s="90" t="s">
        <v>8384</v>
      </c>
      <c r="G749" s="82">
        <f t="shared" si="68"/>
        <v>364.8</v>
      </c>
      <c r="H749" s="120">
        <v>0</v>
      </c>
      <c r="I749" s="85">
        <f t="shared" si="69"/>
        <v>0</v>
      </c>
      <c r="J749" s="90">
        <v>1</v>
      </c>
      <c r="K749" s="90">
        <v>3</v>
      </c>
      <c r="L749" s="84">
        <v>490</v>
      </c>
      <c r="M749" s="84"/>
      <c r="N749" s="105">
        <v>0</v>
      </c>
      <c r="O749" s="90">
        <v>0</v>
      </c>
      <c r="P749" s="190" t="s">
        <v>8878</v>
      </c>
    </row>
    <row r="750" spans="1:16" x14ac:dyDescent="0.2">
      <c r="A750" s="88" t="s">
        <v>6313</v>
      </c>
      <c r="B750" s="388" t="s">
        <v>9616</v>
      </c>
      <c r="C750" s="89" t="s">
        <v>6314</v>
      </c>
      <c r="D750" s="90" t="s">
        <v>4683</v>
      </c>
      <c r="E750" s="90"/>
      <c r="F750" s="90" t="s">
        <v>8384</v>
      </c>
      <c r="G750" s="82">
        <f t="shared" si="68"/>
        <v>364.8</v>
      </c>
      <c r="H750" s="120">
        <v>0</v>
      </c>
      <c r="I750" s="85">
        <f t="shared" si="69"/>
        <v>0</v>
      </c>
      <c r="J750" s="90">
        <v>1</v>
      </c>
      <c r="K750" s="90">
        <v>3</v>
      </c>
      <c r="L750" s="84">
        <v>490</v>
      </c>
      <c r="M750" s="84"/>
      <c r="N750" s="105">
        <v>0</v>
      </c>
      <c r="O750" s="90">
        <v>0</v>
      </c>
      <c r="P750" s="190" t="s">
        <v>8878</v>
      </c>
    </row>
    <row r="751" spans="1:16" x14ac:dyDescent="0.2">
      <c r="A751" s="88" t="s">
        <v>6309</v>
      </c>
      <c r="B751" s="388" t="s">
        <v>9617</v>
      </c>
      <c r="C751" s="89" t="s">
        <v>6310</v>
      </c>
      <c r="D751" s="90" t="s">
        <v>4683</v>
      </c>
      <c r="E751" s="90"/>
      <c r="F751" s="90" t="s">
        <v>8388</v>
      </c>
      <c r="G751" s="82">
        <f t="shared" si="68"/>
        <v>349.6</v>
      </c>
      <c r="H751" s="120">
        <v>0</v>
      </c>
      <c r="I751" s="85">
        <f t="shared" si="69"/>
        <v>0</v>
      </c>
      <c r="J751" s="90">
        <v>1</v>
      </c>
      <c r="K751" s="90">
        <v>3</v>
      </c>
      <c r="L751" s="84">
        <v>468</v>
      </c>
      <c r="M751" s="84"/>
      <c r="N751" s="105">
        <v>0</v>
      </c>
      <c r="O751" s="90">
        <v>0</v>
      </c>
      <c r="P751" s="190" t="s">
        <v>8878</v>
      </c>
    </row>
    <row r="752" spans="1:16" x14ac:dyDescent="0.2">
      <c r="A752" s="88" t="s">
        <v>7340</v>
      </c>
      <c r="B752" s="388" t="s">
        <v>9618</v>
      </c>
      <c r="C752" s="89" t="s">
        <v>7341</v>
      </c>
      <c r="D752" s="90" t="s">
        <v>4683</v>
      </c>
      <c r="E752" s="90"/>
      <c r="F752" s="90" t="s">
        <v>8395</v>
      </c>
      <c r="G752" s="82">
        <f t="shared" si="68"/>
        <v>452.2</v>
      </c>
      <c r="H752" s="105">
        <v>33.799999999999997</v>
      </c>
      <c r="I752" s="85">
        <f t="shared" si="69"/>
        <v>299.13</v>
      </c>
      <c r="J752" s="90">
        <v>1</v>
      </c>
      <c r="K752" s="90">
        <v>4</v>
      </c>
      <c r="L752" s="84">
        <v>993.7</v>
      </c>
      <c r="M752" s="84"/>
      <c r="N752" s="105">
        <v>0</v>
      </c>
      <c r="O752" s="90">
        <v>0</v>
      </c>
      <c r="P752" s="190" t="s">
        <v>8878</v>
      </c>
    </row>
    <row r="753" spans="1:16" x14ac:dyDescent="0.2">
      <c r="A753" s="88" t="s">
        <v>6315</v>
      </c>
      <c r="B753" s="388" t="s">
        <v>9619</v>
      </c>
      <c r="C753" s="89" t="s">
        <v>6316</v>
      </c>
      <c r="D753" s="90" t="s">
        <v>4683</v>
      </c>
      <c r="E753" s="90"/>
      <c r="F753" s="90" t="s">
        <v>8382</v>
      </c>
      <c r="G753" s="82">
        <f t="shared" si="68"/>
        <v>323</v>
      </c>
      <c r="H753" s="120">
        <v>0</v>
      </c>
      <c r="I753" s="85">
        <f t="shared" si="69"/>
        <v>0</v>
      </c>
      <c r="J753" s="90">
        <v>1</v>
      </c>
      <c r="K753" s="90">
        <v>2</v>
      </c>
      <c r="L753" s="84">
        <v>433</v>
      </c>
      <c r="M753" s="84"/>
      <c r="N753" s="105">
        <v>0</v>
      </c>
      <c r="O753" s="90">
        <v>0</v>
      </c>
      <c r="P753" s="190" t="s">
        <v>8878</v>
      </c>
    </row>
    <row r="754" spans="1:16" x14ac:dyDescent="0.2">
      <c r="A754" s="88" t="s">
        <v>6317</v>
      </c>
      <c r="B754" s="388" t="s">
        <v>9620</v>
      </c>
      <c r="C754" s="89" t="s">
        <v>6318</v>
      </c>
      <c r="D754" s="90" t="s">
        <v>4683</v>
      </c>
      <c r="E754" s="90"/>
      <c r="F754" s="90" t="s">
        <v>8388</v>
      </c>
      <c r="G754" s="82">
        <f t="shared" si="68"/>
        <v>349.6</v>
      </c>
      <c r="H754" s="120">
        <v>0</v>
      </c>
      <c r="I754" s="85">
        <f t="shared" si="69"/>
        <v>0</v>
      </c>
      <c r="J754" s="90">
        <v>1</v>
      </c>
      <c r="K754" s="90">
        <v>3</v>
      </c>
      <c r="L754" s="84">
        <v>468</v>
      </c>
      <c r="M754" s="84"/>
      <c r="N754" s="105">
        <v>0</v>
      </c>
      <c r="O754" s="90">
        <v>0</v>
      </c>
      <c r="P754" s="190" t="s">
        <v>8878</v>
      </c>
    </row>
    <row r="755" spans="1:16" x14ac:dyDescent="0.2">
      <c r="A755" s="88" t="s">
        <v>6319</v>
      </c>
      <c r="B755" s="388" t="s">
        <v>9621</v>
      </c>
      <c r="C755" s="89" t="s">
        <v>6320</v>
      </c>
      <c r="D755" s="90" t="s">
        <v>4683</v>
      </c>
      <c r="E755" s="90"/>
      <c r="F755" s="90" t="s">
        <v>8388</v>
      </c>
      <c r="G755" s="82">
        <f t="shared" si="68"/>
        <v>349.6</v>
      </c>
      <c r="H755" s="120">
        <v>0</v>
      </c>
      <c r="I755" s="85">
        <f t="shared" si="69"/>
        <v>0</v>
      </c>
      <c r="J755" s="90">
        <v>1</v>
      </c>
      <c r="K755" s="90">
        <v>2</v>
      </c>
      <c r="L755" s="84">
        <v>468</v>
      </c>
      <c r="M755" s="84"/>
      <c r="N755" s="105">
        <v>0</v>
      </c>
      <c r="O755" s="90">
        <v>0</v>
      </c>
      <c r="P755" s="190" t="s">
        <v>8878</v>
      </c>
    </row>
    <row r="756" spans="1:16" x14ac:dyDescent="0.2">
      <c r="A756" s="88" t="s">
        <v>7342</v>
      </c>
      <c r="B756" s="388" t="s">
        <v>9622</v>
      </c>
      <c r="C756" s="89" t="s">
        <v>7343</v>
      </c>
      <c r="D756" s="90" t="s">
        <v>4683</v>
      </c>
      <c r="E756" s="90"/>
      <c r="F756" s="90" t="s">
        <v>8395</v>
      </c>
      <c r="G756" s="82">
        <f t="shared" si="68"/>
        <v>452.2</v>
      </c>
      <c r="H756" s="105">
        <v>33.799999999999997</v>
      </c>
      <c r="I756" s="85">
        <f t="shared" si="69"/>
        <v>299.13</v>
      </c>
      <c r="J756" s="90">
        <v>1</v>
      </c>
      <c r="K756" s="90">
        <v>3</v>
      </c>
      <c r="L756" s="84">
        <v>993.7</v>
      </c>
      <c r="M756" s="84"/>
      <c r="N756" s="105">
        <v>0</v>
      </c>
      <c r="O756" s="90">
        <v>0</v>
      </c>
      <c r="P756" s="190" t="s">
        <v>8878</v>
      </c>
    </row>
    <row r="757" spans="1:16" x14ac:dyDescent="0.2">
      <c r="A757" s="88" t="s">
        <v>6321</v>
      </c>
      <c r="B757" s="388" t="s">
        <v>9623</v>
      </c>
      <c r="C757" s="89" t="s">
        <v>6322</v>
      </c>
      <c r="D757" s="90" t="s">
        <v>4683</v>
      </c>
      <c r="E757" s="90"/>
      <c r="F757" s="90" t="s">
        <v>8388</v>
      </c>
      <c r="G757" s="82">
        <f t="shared" si="68"/>
        <v>349.6</v>
      </c>
      <c r="H757" s="120">
        <v>0</v>
      </c>
      <c r="I757" s="85">
        <f t="shared" si="69"/>
        <v>0</v>
      </c>
      <c r="J757" s="90">
        <v>1</v>
      </c>
      <c r="K757" s="90">
        <v>2</v>
      </c>
      <c r="L757" s="84">
        <v>468</v>
      </c>
      <c r="M757" s="84"/>
      <c r="N757" s="105">
        <v>0</v>
      </c>
      <c r="O757" s="90">
        <v>0</v>
      </c>
      <c r="P757" s="190" t="s">
        <v>8878</v>
      </c>
    </row>
    <row r="758" spans="1:16" x14ac:dyDescent="0.2">
      <c r="A758" s="88" t="s">
        <v>7344</v>
      </c>
      <c r="B758" s="388" t="s">
        <v>9624</v>
      </c>
      <c r="C758" s="89" t="s">
        <v>7345</v>
      </c>
      <c r="D758" s="90" t="s">
        <v>4683</v>
      </c>
      <c r="E758" s="90"/>
      <c r="F758" s="90" t="s">
        <v>8395</v>
      </c>
      <c r="G758" s="82">
        <f t="shared" si="68"/>
        <v>452.2</v>
      </c>
      <c r="H758" s="105">
        <v>33.799999999999997</v>
      </c>
      <c r="I758" s="85">
        <f t="shared" si="69"/>
        <v>299.13</v>
      </c>
      <c r="J758" s="90">
        <v>1</v>
      </c>
      <c r="K758" s="90">
        <v>3</v>
      </c>
      <c r="L758" s="84">
        <v>14.185714285714285</v>
      </c>
      <c r="M758" s="84"/>
      <c r="N758" s="105">
        <v>0</v>
      </c>
      <c r="O758" s="90">
        <v>0</v>
      </c>
      <c r="P758" s="190" t="s">
        <v>8878</v>
      </c>
    </row>
    <row r="759" spans="1:16" x14ac:dyDescent="0.2">
      <c r="A759" s="108" t="s">
        <v>6323</v>
      </c>
      <c r="B759" s="398" t="s">
        <v>9625</v>
      </c>
      <c r="C759" s="89" t="s">
        <v>6324</v>
      </c>
      <c r="D759" s="90" t="s">
        <v>4683</v>
      </c>
      <c r="E759" s="90"/>
      <c r="F759" s="90" t="s">
        <v>8384</v>
      </c>
      <c r="G759" s="82">
        <f t="shared" si="68"/>
        <v>364.8</v>
      </c>
      <c r="H759" s="120">
        <v>0</v>
      </c>
      <c r="I759" s="85">
        <f t="shared" si="69"/>
        <v>0</v>
      </c>
      <c r="J759" s="90">
        <v>1</v>
      </c>
      <c r="K759" s="90">
        <v>2</v>
      </c>
      <c r="L759" s="84">
        <v>490</v>
      </c>
      <c r="M759" s="84"/>
      <c r="N759" s="105">
        <v>0</v>
      </c>
      <c r="O759" s="90">
        <v>0</v>
      </c>
      <c r="P759" s="190" t="s">
        <v>8878</v>
      </c>
    </row>
    <row r="760" spans="1:16" x14ac:dyDescent="0.2">
      <c r="A760" s="141">
        <v>30600006</v>
      </c>
      <c r="B760" s="466" t="s">
        <v>9626</v>
      </c>
      <c r="C760" s="447" t="s">
        <v>8348</v>
      </c>
      <c r="D760" s="470"/>
      <c r="E760" s="470"/>
      <c r="F760" s="470"/>
      <c r="G760" s="470"/>
      <c r="H760" s="471"/>
      <c r="I760" s="471"/>
      <c r="J760" s="470"/>
      <c r="K760" s="470"/>
      <c r="L760" s="470"/>
      <c r="M760" s="142"/>
      <c r="N760" s="143"/>
      <c r="O760" s="142"/>
      <c r="P760" s="204"/>
    </row>
    <row r="761" spans="1:16" x14ac:dyDescent="0.2">
      <c r="A761" s="144">
        <v>30601002</v>
      </c>
      <c r="B761" s="140"/>
      <c r="C761" s="380" t="s">
        <v>8348</v>
      </c>
      <c r="D761" s="390"/>
      <c r="E761" s="390"/>
      <c r="F761" s="390"/>
      <c r="G761" s="390"/>
      <c r="H761" s="391"/>
      <c r="I761" s="391"/>
      <c r="J761" s="390"/>
      <c r="K761" s="390"/>
      <c r="L761" s="390"/>
      <c r="M761" s="106"/>
      <c r="N761" s="107"/>
      <c r="O761" s="106"/>
      <c r="P761" s="196"/>
    </row>
    <row r="762" spans="1:16" s="248" customFormat="1" x14ac:dyDescent="0.2">
      <c r="A762" s="249" t="s">
        <v>7386</v>
      </c>
      <c r="B762" s="401" t="s">
        <v>9627</v>
      </c>
      <c r="C762" s="235" t="s">
        <v>7387</v>
      </c>
      <c r="D762" s="236" t="s">
        <v>4683</v>
      </c>
      <c r="E762" s="236"/>
      <c r="F762" s="236" t="s">
        <v>8375</v>
      </c>
      <c r="G762" s="237">
        <f t="shared" ref="G762:G789" si="70">VLOOKUP(IF(LEN(F762)=2,CONCATENATE(0,F762),F762),custo,2,TRUE)*IF(D762="",1,D762) - IF(VLOOKUP(A762,deflator,2,TRUE)=1,0,VLOOKUP(IF(LEN(F762)=2,CONCATENATE(0,F762),F762),custo,2,TRUE)*IF(D762="",1,D762) *VLOOKUP(A762,deflator,2,TRUE))</f>
        <v>95</v>
      </c>
      <c r="H762" s="245">
        <v>0</v>
      </c>
      <c r="I762" s="239">
        <f t="shared" ref="I762:I789" si="71">ROUND(IF(H762="","",VLOOKUP(A762,tab_proc,5,TRUE))*H762,3)</f>
        <v>0</v>
      </c>
      <c r="J762" s="236">
        <v>1</v>
      </c>
      <c r="K762" s="236">
        <v>2</v>
      </c>
      <c r="L762" s="228">
        <v>128</v>
      </c>
      <c r="M762" s="228"/>
      <c r="N762" s="238">
        <v>0</v>
      </c>
      <c r="O762" s="236">
        <v>0</v>
      </c>
      <c r="P762" s="247" t="s">
        <v>8878</v>
      </c>
    </row>
    <row r="763" spans="1:16" s="248" customFormat="1" x14ac:dyDescent="0.2">
      <c r="A763" s="246" t="s">
        <v>7346</v>
      </c>
      <c r="B763" s="401" t="s">
        <v>9628</v>
      </c>
      <c r="C763" s="235" t="s">
        <v>7347</v>
      </c>
      <c r="D763" s="236" t="s">
        <v>4683</v>
      </c>
      <c r="E763" s="236"/>
      <c r="F763" s="236" t="s">
        <v>8364</v>
      </c>
      <c r="G763" s="237">
        <f t="shared" si="70"/>
        <v>642.20000000000005</v>
      </c>
      <c r="H763" s="245">
        <v>0</v>
      </c>
      <c r="I763" s="239">
        <f t="shared" si="71"/>
        <v>0</v>
      </c>
      <c r="J763" s="236">
        <v>2</v>
      </c>
      <c r="K763" s="236">
        <v>5</v>
      </c>
      <c r="L763" s="228">
        <v>860</v>
      </c>
      <c r="M763" s="228"/>
      <c r="N763" s="238">
        <v>0</v>
      </c>
      <c r="O763" s="236">
        <v>0</v>
      </c>
      <c r="P763" s="247" t="s">
        <v>8878</v>
      </c>
    </row>
    <row r="764" spans="1:16" s="248" customFormat="1" x14ac:dyDescent="0.2">
      <c r="A764" s="246" t="s">
        <v>7806</v>
      </c>
      <c r="B764" s="401" t="s">
        <v>9629</v>
      </c>
      <c r="C764" s="235" t="s">
        <v>7807</v>
      </c>
      <c r="D764" s="236" t="s">
        <v>4683</v>
      </c>
      <c r="E764" s="236"/>
      <c r="F764" s="236" t="s">
        <v>8358</v>
      </c>
      <c r="G764" s="237">
        <f t="shared" si="70"/>
        <v>847.4</v>
      </c>
      <c r="H764" s="238">
        <v>42.9</v>
      </c>
      <c r="I764" s="239">
        <f t="shared" si="71"/>
        <v>379.66500000000002</v>
      </c>
      <c r="J764" s="236">
        <v>2</v>
      </c>
      <c r="K764" s="236" t="s">
        <v>7808</v>
      </c>
      <c r="L764" s="228">
        <v>1628.35</v>
      </c>
      <c r="M764" s="228"/>
      <c r="N764" s="238">
        <v>0</v>
      </c>
      <c r="O764" s="236">
        <v>0</v>
      </c>
      <c r="P764" s="247" t="s">
        <v>8878</v>
      </c>
    </row>
    <row r="765" spans="1:16" x14ac:dyDescent="0.2">
      <c r="A765" s="88" t="s">
        <v>7348</v>
      </c>
      <c r="B765" s="401" t="s">
        <v>9630</v>
      </c>
      <c r="C765" s="89" t="s">
        <v>7349</v>
      </c>
      <c r="D765" s="90" t="s">
        <v>4683</v>
      </c>
      <c r="E765" s="90"/>
      <c r="F765" s="90" t="s">
        <v>8384</v>
      </c>
      <c r="G765" s="82">
        <f t="shared" si="70"/>
        <v>364.8</v>
      </c>
      <c r="H765" s="120">
        <v>0</v>
      </c>
      <c r="I765" s="85">
        <f t="shared" si="71"/>
        <v>0</v>
      </c>
      <c r="J765" s="90">
        <v>1</v>
      </c>
      <c r="K765" s="90">
        <v>2</v>
      </c>
      <c r="L765" s="84">
        <v>490</v>
      </c>
      <c r="M765" s="84"/>
      <c r="N765" s="105">
        <v>0</v>
      </c>
      <c r="O765" s="90">
        <v>0</v>
      </c>
      <c r="P765" s="190" t="s">
        <v>8878</v>
      </c>
    </row>
    <row r="766" spans="1:16" x14ac:dyDescent="0.2">
      <c r="A766" s="88" t="s">
        <v>7350</v>
      </c>
      <c r="B766" s="401" t="s">
        <v>9631</v>
      </c>
      <c r="C766" s="89" t="s">
        <v>7351</v>
      </c>
      <c r="D766" s="90" t="s">
        <v>4683</v>
      </c>
      <c r="E766" s="90"/>
      <c r="F766" s="90" t="s">
        <v>8385</v>
      </c>
      <c r="G766" s="82">
        <f t="shared" si="70"/>
        <v>497.8</v>
      </c>
      <c r="H766" s="120">
        <v>0</v>
      </c>
      <c r="I766" s="85">
        <f t="shared" si="71"/>
        <v>0</v>
      </c>
      <c r="J766" s="90">
        <v>1</v>
      </c>
      <c r="K766" s="90">
        <v>4</v>
      </c>
      <c r="L766" s="84">
        <v>666</v>
      </c>
      <c r="M766" s="84"/>
      <c r="N766" s="105">
        <v>0</v>
      </c>
      <c r="O766" s="90">
        <v>0</v>
      </c>
      <c r="P766" s="190" t="s">
        <v>8878</v>
      </c>
    </row>
    <row r="767" spans="1:16" x14ac:dyDescent="0.2">
      <c r="A767" s="88" t="s">
        <v>7352</v>
      </c>
      <c r="B767" s="401" t="s">
        <v>9632</v>
      </c>
      <c r="C767" s="89" t="s">
        <v>7353</v>
      </c>
      <c r="D767" s="90" t="s">
        <v>4683</v>
      </c>
      <c r="E767" s="90"/>
      <c r="F767" s="90" t="s">
        <v>8360</v>
      </c>
      <c r="G767" s="82">
        <f t="shared" si="70"/>
        <v>577.6</v>
      </c>
      <c r="H767" s="120">
        <v>0</v>
      </c>
      <c r="I767" s="85">
        <f t="shared" si="71"/>
        <v>0</v>
      </c>
      <c r="J767" s="90">
        <v>2</v>
      </c>
      <c r="K767" s="90">
        <v>5</v>
      </c>
      <c r="L767" s="84">
        <v>775</v>
      </c>
      <c r="M767" s="84"/>
      <c r="N767" s="105">
        <v>0</v>
      </c>
      <c r="O767" s="90">
        <v>0</v>
      </c>
      <c r="P767" s="190" t="s">
        <v>8878</v>
      </c>
    </row>
    <row r="768" spans="1:16" x14ac:dyDescent="0.2">
      <c r="A768" s="88" t="s">
        <v>7354</v>
      </c>
      <c r="B768" s="401" t="s">
        <v>9633</v>
      </c>
      <c r="C768" s="89" t="s">
        <v>7355</v>
      </c>
      <c r="D768" s="90" t="s">
        <v>4683</v>
      </c>
      <c r="E768" s="90"/>
      <c r="F768" s="90" t="s">
        <v>8383</v>
      </c>
      <c r="G768" s="82">
        <f t="shared" si="70"/>
        <v>163.4</v>
      </c>
      <c r="H768" s="120">
        <v>0</v>
      </c>
      <c r="I768" s="85">
        <f t="shared" si="71"/>
        <v>0</v>
      </c>
      <c r="J768" s="90">
        <v>1</v>
      </c>
      <c r="K768" s="90">
        <v>3</v>
      </c>
      <c r="L768" s="84">
        <v>220</v>
      </c>
      <c r="M768" s="84"/>
      <c r="N768" s="105">
        <v>0</v>
      </c>
      <c r="O768" s="90">
        <v>0</v>
      </c>
      <c r="P768" s="190" t="s">
        <v>8878</v>
      </c>
    </row>
    <row r="769" spans="1:16" s="248" customFormat="1" x14ac:dyDescent="0.2">
      <c r="A769" s="246" t="s">
        <v>7388</v>
      </c>
      <c r="B769" s="401" t="s">
        <v>9634</v>
      </c>
      <c r="C769" s="235" t="s">
        <v>7389</v>
      </c>
      <c r="D769" s="236" t="s">
        <v>4683</v>
      </c>
      <c r="E769" s="236"/>
      <c r="F769" s="236" t="s">
        <v>8381</v>
      </c>
      <c r="G769" s="237">
        <f t="shared" si="70"/>
        <v>39.9</v>
      </c>
      <c r="H769" s="245">
        <v>0</v>
      </c>
      <c r="I769" s="239">
        <f t="shared" si="71"/>
        <v>0</v>
      </c>
      <c r="J769" s="236">
        <v>0</v>
      </c>
      <c r="K769" s="236" t="s">
        <v>4684</v>
      </c>
      <c r="L769" s="228">
        <v>54</v>
      </c>
      <c r="M769" s="228"/>
      <c r="N769" s="238">
        <v>0</v>
      </c>
      <c r="O769" s="236">
        <v>0</v>
      </c>
      <c r="P769" s="247" t="s">
        <v>8878</v>
      </c>
    </row>
    <row r="770" spans="1:16" s="248" customFormat="1" x14ac:dyDescent="0.2">
      <c r="A770" s="246" t="s">
        <v>7390</v>
      </c>
      <c r="B770" s="401" t="s">
        <v>9635</v>
      </c>
      <c r="C770" s="235" t="s">
        <v>7391</v>
      </c>
      <c r="D770" s="236" t="s">
        <v>4683</v>
      </c>
      <c r="E770" s="236"/>
      <c r="F770" s="236" t="s">
        <v>8384</v>
      </c>
      <c r="G770" s="237">
        <f t="shared" si="70"/>
        <v>364.8</v>
      </c>
      <c r="H770" s="245">
        <v>0</v>
      </c>
      <c r="I770" s="239">
        <f t="shared" si="71"/>
        <v>0</v>
      </c>
      <c r="J770" s="236">
        <v>1</v>
      </c>
      <c r="K770" s="236">
        <v>3</v>
      </c>
      <c r="L770" s="228">
        <v>490</v>
      </c>
      <c r="M770" s="228"/>
      <c r="N770" s="238">
        <v>0</v>
      </c>
      <c r="O770" s="236">
        <v>0</v>
      </c>
      <c r="P770" s="247" t="s">
        <v>8878</v>
      </c>
    </row>
    <row r="771" spans="1:16" s="248" customFormat="1" x14ac:dyDescent="0.2">
      <c r="A771" s="246" t="s">
        <v>7356</v>
      </c>
      <c r="B771" s="401" t="s">
        <v>9636</v>
      </c>
      <c r="C771" s="235" t="s">
        <v>7357</v>
      </c>
      <c r="D771" s="236" t="s">
        <v>4683</v>
      </c>
      <c r="E771" s="236"/>
      <c r="F771" s="236" t="s">
        <v>8360</v>
      </c>
      <c r="G771" s="237">
        <f t="shared" si="70"/>
        <v>577.6</v>
      </c>
      <c r="H771" s="245">
        <v>0</v>
      </c>
      <c r="I771" s="239">
        <f t="shared" si="71"/>
        <v>0</v>
      </c>
      <c r="J771" s="236">
        <v>2</v>
      </c>
      <c r="K771" s="236">
        <v>6</v>
      </c>
      <c r="L771" s="228">
        <v>775</v>
      </c>
      <c r="M771" s="228"/>
      <c r="N771" s="238">
        <v>0</v>
      </c>
      <c r="O771" s="236">
        <v>0</v>
      </c>
      <c r="P771" s="247" t="s">
        <v>8878</v>
      </c>
    </row>
    <row r="772" spans="1:16" s="248" customFormat="1" x14ac:dyDescent="0.2">
      <c r="A772" s="246" t="s">
        <v>7392</v>
      </c>
      <c r="B772" s="401" t="s">
        <v>9637</v>
      </c>
      <c r="C772" s="235" t="s">
        <v>7393</v>
      </c>
      <c r="D772" s="236" t="s">
        <v>4683</v>
      </c>
      <c r="E772" s="236"/>
      <c r="F772" s="236" t="s">
        <v>8383</v>
      </c>
      <c r="G772" s="237">
        <f t="shared" si="70"/>
        <v>163.4</v>
      </c>
      <c r="H772" s="245">
        <v>0</v>
      </c>
      <c r="I772" s="239">
        <f t="shared" si="71"/>
        <v>0</v>
      </c>
      <c r="J772" s="236">
        <v>1</v>
      </c>
      <c r="K772" s="236">
        <v>2</v>
      </c>
      <c r="L772" s="228">
        <v>220</v>
      </c>
      <c r="M772" s="228"/>
      <c r="N772" s="238">
        <v>0</v>
      </c>
      <c r="O772" s="236">
        <v>0</v>
      </c>
      <c r="P772" s="247" t="s">
        <v>8878</v>
      </c>
    </row>
    <row r="773" spans="1:16" s="248" customFormat="1" x14ac:dyDescent="0.2">
      <c r="A773" s="246" t="s">
        <v>7358</v>
      </c>
      <c r="B773" s="401" t="s">
        <v>9638</v>
      </c>
      <c r="C773" s="235" t="s">
        <v>7359</v>
      </c>
      <c r="D773" s="236" t="s">
        <v>4683</v>
      </c>
      <c r="E773" s="236"/>
      <c r="F773" s="236" t="s">
        <v>8357</v>
      </c>
      <c r="G773" s="237">
        <f t="shared" si="70"/>
        <v>532</v>
      </c>
      <c r="H773" s="245">
        <v>0</v>
      </c>
      <c r="I773" s="239">
        <f t="shared" si="71"/>
        <v>0</v>
      </c>
      <c r="J773" s="236">
        <v>2</v>
      </c>
      <c r="K773" s="236">
        <v>4</v>
      </c>
      <c r="L773" s="228">
        <v>715</v>
      </c>
      <c r="M773" s="228"/>
      <c r="N773" s="238">
        <v>0</v>
      </c>
      <c r="O773" s="236">
        <v>0</v>
      </c>
      <c r="P773" s="247" t="s">
        <v>8878</v>
      </c>
    </row>
    <row r="774" spans="1:16" s="248" customFormat="1" x14ac:dyDescent="0.2">
      <c r="A774" s="246" t="s">
        <v>7394</v>
      </c>
      <c r="B774" s="401" t="s">
        <v>9639</v>
      </c>
      <c r="C774" s="235" t="s">
        <v>7805</v>
      </c>
      <c r="D774" s="236" t="s">
        <v>4683</v>
      </c>
      <c r="E774" s="236"/>
      <c r="F774" s="236" t="s">
        <v>8371</v>
      </c>
      <c r="G774" s="237">
        <f t="shared" si="70"/>
        <v>83.6</v>
      </c>
      <c r="H774" s="245">
        <v>0</v>
      </c>
      <c r="I774" s="239">
        <f t="shared" si="71"/>
        <v>0</v>
      </c>
      <c r="J774" s="236">
        <v>0</v>
      </c>
      <c r="K774" s="236">
        <v>1</v>
      </c>
      <c r="L774" s="228">
        <v>112</v>
      </c>
      <c r="M774" s="228"/>
      <c r="N774" s="238">
        <v>0</v>
      </c>
      <c r="O774" s="236">
        <v>0</v>
      </c>
      <c r="P774" s="247" t="s">
        <v>8878</v>
      </c>
    </row>
    <row r="775" spans="1:16" s="248" customFormat="1" x14ac:dyDescent="0.2">
      <c r="A775" s="246" t="s">
        <v>7360</v>
      </c>
      <c r="B775" s="401" t="s">
        <v>9640</v>
      </c>
      <c r="C775" s="235" t="s">
        <v>7361</v>
      </c>
      <c r="D775" s="236" t="s">
        <v>4683</v>
      </c>
      <c r="E775" s="236"/>
      <c r="F775" s="236" t="s">
        <v>8360</v>
      </c>
      <c r="G775" s="237">
        <f t="shared" si="70"/>
        <v>577.6</v>
      </c>
      <c r="H775" s="245">
        <v>0</v>
      </c>
      <c r="I775" s="239">
        <f t="shared" si="71"/>
        <v>0</v>
      </c>
      <c r="J775" s="236">
        <v>2</v>
      </c>
      <c r="K775" s="236">
        <v>5</v>
      </c>
      <c r="L775" s="228">
        <v>775</v>
      </c>
      <c r="M775" s="228"/>
      <c r="N775" s="238">
        <v>0</v>
      </c>
      <c r="O775" s="236">
        <v>0</v>
      </c>
      <c r="P775" s="247" t="s">
        <v>8878</v>
      </c>
    </row>
    <row r="776" spans="1:16" s="248" customFormat="1" x14ac:dyDescent="0.2">
      <c r="A776" s="246" t="s">
        <v>7362</v>
      </c>
      <c r="B776" s="401" t="s">
        <v>9641</v>
      </c>
      <c r="C776" s="235" t="s">
        <v>7363</v>
      </c>
      <c r="D776" s="236" t="s">
        <v>4683</v>
      </c>
      <c r="E776" s="236"/>
      <c r="F776" s="236" t="s">
        <v>8357</v>
      </c>
      <c r="G776" s="237">
        <f t="shared" si="70"/>
        <v>532</v>
      </c>
      <c r="H776" s="245">
        <v>0</v>
      </c>
      <c r="I776" s="239">
        <f t="shared" si="71"/>
        <v>0</v>
      </c>
      <c r="J776" s="236">
        <v>1</v>
      </c>
      <c r="K776" s="236">
        <v>4</v>
      </c>
      <c r="L776" s="228">
        <v>715</v>
      </c>
      <c r="M776" s="228"/>
      <c r="N776" s="238">
        <v>0</v>
      </c>
      <c r="O776" s="236">
        <v>0</v>
      </c>
      <c r="P776" s="247" t="s">
        <v>8878</v>
      </c>
    </row>
    <row r="777" spans="1:16" s="248" customFormat="1" x14ac:dyDescent="0.2">
      <c r="A777" s="246" t="s">
        <v>7364</v>
      </c>
      <c r="B777" s="401" t="s">
        <v>9642</v>
      </c>
      <c r="C777" s="235" t="s">
        <v>7365</v>
      </c>
      <c r="D777" s="236" t="s">
        <v>4683</v>
      </c>
      <c r="E777" s="236"/>
      <c r="F777" s="236" t="s">
        <v>8357</v>
      </c>
      <c r="G777" s="237">
        <f t="shared" si="70"/>
        <v>532</v>
      </c>
      <c r="H777" s="245">
        <v>0</v>
      </c>
      <c r="I777" s="239">
        <f t="shared" si="71"/>
        <v>0</v>
      </c>
      <c r="J777" s="236">
        <v>2</v>
      </c>
      <c r="K777" s="236">
        <v>5</v>
      </c>
      <c r="L777" s="228">
        <v>715</v>
      </c>
      <c r="M777" s="228"/>
      <c r="N777" s="238">
        <v>0</v>
      </c>
      <c r="O777" s="236">
        <v>0</v>
      </c>
      <c r="P777" s="247" t="s">
        <v>8878</v>
      </c>
    </row>
    <row r="778" spans="1:16" s="248" customFormat="1" x14ac:dyDescent="0.2">
      <c r="A778" s="246" t="s">
        <v>7366</v>
      </c>
      <c r="B778" s="401" t="s">
        <v>9643</v>
      </c>
      <c r="C778" s="235" t="s">
        <v>7367</v>
      </c>
      <c r="D778" s="236" t="s">
        <v>4683</v>
      </c>
      <c r="E778" s="236"/>
      <c r="F778" s="236" t="s">
        <v>8357</v>
      </c>
      <c r="G778" s="237">
        <f t="shared" si="70"/>
        <v>532</v>
      </c>
      <c r="H778" s="245">
        <v>0</v>
      </c>
      <c r="I778" s="239">
        <f t="shared" si="71"/>
        <v>0</v>
      </c>
      <c r="J778" s="236">
        <v>3</v>
      </c>
      <c r="K778" s="236">
        <v>6</v>
      </c>
      <c r="L778" s="228">
        <v>715</v>
      </c>
      <c r="M778" s="228"/>
      <c r="N778" s="238">
        <v>0</v>
      </c>
      <c r="O778" s="236">
        <v>0</v>
      </c>
      <c r="P778" s="247" t="s">
        <v>8878</v>
      </c>
    </row>
    <row r="779" spans="1:16" s="248" customFormat="1" x14ac:dyDescent="0.2">
      <c r="A779" s="246" t="s">
        <v>7368</v>
      </c>
      <c r="B779" s="401" t="s">
        <v>9644</v>
      </c>
      <c r="C779" s="235" t="s">
        <v>7369</v>
      </c>
      <c r="D779" s="236" t="s">
        <v>4683</v>
      </c>
      <c r="E779" s="236"/>
      <c r="F779" s="236" t="s">
        <v>8361</v>
      </c>
      <c r="G779" s="237">
        <f t="shared" si="70"/>
        <v>680.2</v>
      </c>
      <c r="H779" s="245">
        <v>0</v>
      </c>
      <c r="I779" s="239">
        <f t="shared" si="71"/>
        <v>0</v>
      </c>
      <c r="J779" s="236">
        <v>2</v>
      </c>
      <c r="K779" s="236">
        <v>6</v>
      </c>
      <c r="L779" s="228">
        <v>910</v>
      </c>
      <c r="M779" s="228"/>
      <c r="N779" s="238">
        <v>0</v>
      </c>
      <c r="O779" s="236">
        <v>0</v>
      </c>
      <c r="P779" s="247" t="s">
        <v>8878</v>
      </c>
    </row>
    <row r="780" spans="1:16" s="248" customFormat="1" x14ac:dyDescent="0.2">
      <c r="A780" s="246" t="s">
        <v>7811</v>
      </c>
      <c r="B780" s="401" t="s">
        <v>9645</v>
      </c>
      <c r="C780" s="235" t="s">
        <v>7812</v>
      </c>
      <c r="D780" s="236" t="s">
        <v>4683</v>
      </c>
      <c r="E780" s="236"/>
      <c r="F780" s="236" t="s">
        <v>8385</v>
      </c>
      <c r="G780" s="237">
        <f t="shared" si="70"/>
        <v>497.8</v>
      </c>
      <c r="H780" s="245">
        <v>0</v>
      </c>
      <c r="I780" s="239">
        <f t="shared" si="71"/>
        <v>0</v>
      </c>
      <c r="J780" s="236">
        <v>2</v>
      </c>
      <c r="K780" s="236" t="s">
        <v>7808</v>
      </c>
      <c r="L780" s="228">
        <v>666</v>
      </c>
      <c r="M780" s="228"/>
      <c r="N780" s="238">
        <v>0</v>
      </c>
      <c r="O780" s="236">
        <v>0</v>
      </c>
      <c r="P780" s="247" t="s">
        <v>8878</v>
      </c>
    </row>
    <row r="781" spans="1:16" x14ac:dyDescent="0.2">
      <c r="A781" s="88" t="s">
        <v>7370</v>
      </c>
      <c r="B781" s="401" t="s">
        <v>9646</v>
      </c>
      <c r="C781" s="89" t="s">
        <v>7371</v>
      </c>
      <c r="D781" s="90" t="s">
        <v>4683</v>
      </c>
      <c r="E781" s="90"/>
      <c r="F781" s="90" t="s">
        <v>8382</v>
      </c>
      <c r="G781" s="82">
        <f t="shared" si="70"/>
        <v>323</v>
      </c>
      <c r="H781" s="120">
        <v>0</v>
      </c>
      <c r="I781" s="85">
        <f t="shared" si="71"/>
        <v>0</v>
      </c>
      <c r="J781" s="90">
        <v>1</v>
      </c>
      <c r="K781" s="90">
        <v>2</v>
      </c>
      <c r="L781" s="84">
        <v>433</v>
      </c>
      <c r="M781" s="84"/>
      <c r="N781" s="105">
        <v>0</v>
      </c>
      <c r="O781" s="90">
        <v>0</v>
      </c>
      <c r="P781" s="190" t="s">
        <v>8878</v>
      </c>
    </row>
    <row r="782" spans="1:16" x14ac:dyDescent="0.2">
      <c r="A782" s="88" t="s">
        <v>7372</v>
      </c>
      <c r="B782" s="401" t="s">
        <v>9647</v>
      </c>
      <c r="C782" s="89" t="s">
        <v>7373</v>
      </c>
      <c r="D782" s="90" t="s">
        <v>4683</v>
      </c>
      <c r="E782" s="90"/>
      <c r="F782" s="90" t="s">
        <v>8357</v>
      </c>
      <c r="G782" s="82">
        <f t="shared" si="70"/>
        <v>532</v>
      </c>
      <c r="H782" s="120">
        <v>0</v>
      </c>
      <c r="I782" s="85">
        <f t="shared" si="71"/>
        <v>0</v>
      </c>
      <c r="J782" s="90">
        <v>2</v>
      </c>
      <c r="K782" s="90">
        <v>6</v>
      </c>
      <c r="L782" s="84">
        <v>715</v>
      </c>
      <c r="M782" s="84"/>
      <c r="N782" s="105">
        <v>0</v>
      </c>
      <c r="O782" s="90">
        <v>0</v>
      </c>
      <c r="P782" s="190" t="s">
        <v>8878</v>
      </c>
    </row>
    <row r="783" spans="1:16" x14ac:dyDescent="0.2">
      <c r="A783" s="88" t="s">
        <v>7374</v>
      </c>
      <c r="B783" s="401" t="s">
        <v>9648</v>
      </c>
      <c r="C783" s="89" t="s">
        <v>7375</v>
      </c>
      <c r="D783" s="90" t="s">
        <v>4683</v>
      </c>
      <c r="E783" s="90"/>
      <c r="F783" s="90" t="s">
        <v>8364</v>
      </c>
      <c r="G783" s="82">
        <f t="shared" si="70"/>
        <v>642.20000000000005</v>
      </c>
      <c r="H783" s="120">
        <v>0</v>
      </c>
      <c r="I783" s="85">
        <f t="shared" si="71"/>
        <v>0</v>
      </c>
      <c r="J783" s="90">
        <v>2</v>
      </c>
      <c r="K783" s="90">
        <v>5</v>
      </c>
      <c r="L783" s="84">
        <v>860</v>
      </c>
      <c r="M783" s="84"/>
      <c r="N783" s="105">
        <v>0</v>
      </c>
      <c r="O783" s="90">
        <v>0</v>
      </c>
      <c r="P783" s="190" t="s">
        <v>8878</v>
      </c>
    </row>
    <row r="784" spans="1:16" x14ac:dyDescent="0.2">
      <c r="A784" s="88" t="s">
        <v>7376</v>
      </c>
      <c r="B784" s="401" t="s">
        <v>9649</v>
      </c>
      <c r="C784" s="89" t="s">
        <v>7377</v>
      </c>
      <c r="D784" s="90" t="s">
        <v>4683</v>
      </c>
      <c r="E784" s="90"/>
      <c r="F784" s="90" t="s">
        <v>8387</v>
      </c>
      <c r="G784" s="82">
        <f t="shared" si="70"/>
        <v>414.2</v>
      </c>
      <c r="H784" s="120">
        <v>0</v>
      </c>
      <c r="I784" s="85">
        <f t="shared" si="71"/>
        <v>0</v>
      </c>
      <c r="J784" s="90">
        <v>1</v>
      </c>
      <c r="K784" s="90">
        <v>4</v>
      </c>
      <c r="L784" s="84">
        <v>555</v>
      </c>
      <c r="M784" s="84"/>
      <c r="N784" s="105">
        <v>0</v>
      </c>
      <c r="O784" s="90">
        <v>0</v>
      </c>
      <c r="P784" s="190" t="s">
        <v>8878</v>
      </c>
    </row>
    <row r="785" spans="1:16" x14ac:dyDescent="0.2">
      <c r="A785" s="88" t="s">
        <v>7378</v>
      </c>
      <c r="B785" s="401" t="s">
        <v>9650</v>
      </c>
      <c r="C785" s="89" t="s">
        <v>7379</v>
      </c>
      <c r="D785" s="90" t="s">
        <v>4683</v>
      </c>
      <c r="E785" s="90"/>
      <c r="F785" s="90" t="s">
        <v>8384</v>
      </c>
      <c r="G785" s="82">
        <f t="shared" si="70"/>
        <v>364.8</v>
      </c>
      <c r="H785" s="120">
        <v>0</v>
      </c>
      <c r="I785" s="85">
        <f t="shared" si="71"/>
        <v>0</v>
      </c>
      <c r="J785" s="90">
        <v>1</v>
      </c>
      <c r="K785" s="90">
        <v>4</v>
      </c>
      <c r="L785" s="84">
        <v>490</v>
      </c>
      <c r="M785" s="84"/>
      <c r="N785" s="105">
        <v>0</v>
      </c>
      <c r="O785" s="90">
        <v>0</v>
      </c>
      <c r="P785" s="190" t="s">
        <v>8878</v>
      </c>
    </row>
    <row r="786" spans="1:16" x14ac:dyDescent="0.2">
      <c r="A786" s="88" t="s">
        <v>7380</v>
      </c>
      <c r="B786" s="401" t="s">
        <v>9651</v>
      </c>
      <c r="C786" s="89" t="s">
        <v>7381</v>
      </c>
      <c r="D786" s="90" t="s">
        <v>4683</v>
      </c>
      <c r="E786" s="90"/>
      <c r="F786" s="90" t="s">
        <v>8385</v>
      </c>
      <c r="G786" s="82">
        <f t="shared" si="70"/>
        <v>497.8</v>
      </c>
      <c r="H786" s="120">
        <v>0</v>
      </c>
      <c r="I786" s="85">
        <f t="shared" si="71"/>
        <v>0</v>
      </c>
      <c r="J786" s="90">
        <v>2</v>
      </c>
      <c r="K786" s="90">
        <v>5</v>
      </c>
      <c r="L786" s="84">
        <v>666</v>
      </c>
      <c r="M786" s="84"/>
      <c r="N786" s="105">
        <v>0</v>
      </c>
      <c r="O786" s="90">
        <v>0</v>
      </c>
      <c r="P786" s="190" t="s">
        <v>8878</v>
      </c>
    </row>
    <row r="787" spans="1:16" x14ac:dyDescent="0.2">
      <c r="A787" s="88" t="s">
        <v>7382</v>
      </c>
      <c r="B787" s="401" t="s">
        <v>9652</v>
      </c>
      <c r="C787" s="89" t="s">
        <v>7383</v>
      </c>
      <c r="D787" s="90" t="s">
        <v>4683</v>
      </c>
      <c r="E787" s="90"/>
      <c r="F787" s="90" t="s">
        <v>8385</v>
      </c>
      <c r="G787" s="82">
        <f t="shared" si="70"/>
        <v>497.8</v>
      </c>
      <c r="H787" s="120">
        <v>0</v>
      </c>
      <c r="I787" s="85">
        <f t="shared" si="71"/>
        <v>0</v>
      </c>
      <c r="J787" s="90">
        <v>1</v>
      </c>
      <c r="K787" s="90">
        <v>2</v>
      </c>
      <c r="L787" s="84">
        <v>666</v>
      </c>
      <c r="M787" s="84"/>
      <c r="N787" s="105">
        <v>0</v>
      </c>
      <c r="O787" s="90">
        <v>0</v>
      </c>
      <c r="P787" s="190" t="s">
        <v>8878</v>
      </c>
    </row>
    <row r="788" spans="1:16" x14ac:dyDescent="0.2">
      <c r="A788" s="88" t="s">
        <v>7384</v>
      </c>
      <c r="B788" s="401" t="s">
        <v>9653</v>
      </c>
      <c r="C788" s="89" t="s">
        <v>7385</v>
      </c>
      <c r="D788" s="90" t="s">
        <v>4683</v>
      </c>
      <c r="E788" s="90"/>
      <c r="F788" s="90" t="s">
        <v>8385</v>
      </c>
      <c r="G788" s="82">
        <f t="shared" si="70"/>
        <v>497.8</v>
      </c>
      <c r="H788" s="120">
        <v>0</v>
      </c>
      <c r="I788" s="85">
        <f t="shared" si="71"/>
        <v>0</v>
      </c>
      <c r="J788" s="90">
        <v>2</v>
      </c>
      <c r="K788" s="90">
        <v>4</v>
      </c>
      <c r="L788" s="84">
        <v>666</v>
      </c>
      <c r="M788" s="84"/>
      <c r="N788" s="105">
        <v>0</v>
      </c>
      <c r="O788" s="90">
        <v>0</v>
      </c>
      <c r="P788" s="190" t="s">
        <v>8878</v>
      </c>
    </row>
    <row r="789" spans="1:16" x14ac:dyDescent="0.2">
      <c r="A789" s="108" t="s">
        <v>7809</v>
      </c>
      <c r="B789" s="401" t="s">
        <v>9654</v>
      </c>
      <c r="C789" s="109" t="s">
        <v>7810</v>
      </c>
      <c r="D789" s="110" t="s">
        <v>4683</v>
      </c>
      <c r="E789" s="110"/>
      <c r="F789" s="110" t="s">
        <v>8361</v>
      </c>
      <c r="G789" s="295">
        <f t="shared" si="70"/>
        <v>680.2</v>
      </c>
      <c r="H789" s="121">
        <v>38.5</v>
      </c>
      <c r="I789" s="281">
        <f t="shared" si="71"/>
        <v>340.72500000000002</v>
      </c>
      <c r="J789" s="110">
        <v>2</v>
      </c>
      <c r="K789" s="110" t="s">
        <v>7808</v>
      </c>
      <c r="L789" s="217">
        <v>1352.75</v>
      </c>
      <c r="M789" s="217"/>
      <c r="N789" s="121">
        <v>0</v>
      </c>
      <c r="O789" s="110">
        <v>0</v>
      </c>
      <c r="P789" s="190" t="s">
        <v>8878</v>
      </c>
    </row>
    <row r="790" spans="1:16" x14ac:dyDescent="0.2">
      <c r="A790" s="95">
        <v>30602009</v>
      </c>
      <c r="B790" s="111"/>
      <c r="C790" s="392" t="s">
        <v>8349</v>
      </c>
      <c r="D790" s="393"/>
      <c r="E790" s="393"/>
      <c r="F790" s="393"/>
      <c r="G790" s="393"/>
      <c r="H790" s="394"/>
      <c r="I790" s="394"/>
      <c r="J790" s="393"/>
      <c r="K790" s="393"/>
      <c r="L790" s="414"/>
      <c r="M790" s="112"/>
      <c r="N790" s="113"/>
      <c r="O790" s="112"/>
      <c r="P790" s="197"/>
    </row>
    <row r="791" spans="1:16" x14ac:dyDescent="0.2">
      <c r="A791" s="96" t="s">
        <v>7813</v>
      </c>
      <c r="B791" s="388" t="s">
        <v>9655</v>
      </c>
      <c r="C791" s="97" t="s">
        <v>7814</v>
      </c>
      <c r="D791" s="114" t="s">
        <v>4683</v>
      </c>
      <c r="E791" s="114"/>
      <c r="F791" s="114" t="s">
        <v>8371</v>
      </c>
      <c r="G791" s="296">
        <f t="shared" ref="G791:G820" si="72">VLOOKUP(IF(LEN(F791)=2,CONCATENATE(0,F791),F791),custo,2,TRUE)*IF(D791="",1,D791) - IF(VLOOKUP(A791,deflator,2,TRUE)=1,0,VLOOKUP(IF(LEN(F791)=2,CONCATENATE(0,F791),F791),custo,2,TRUE)*IF(D791="",1,D791) *VLOOKUP(A791,deflator,2,TRUE))</f>
        <v>83.6</v>
      </c>
      <c r="H791" s="120">
        <v>0</v>
      </c>
      <c r="I791" s="297">
        <f t="shared" ref="I791:I820" si="73">ROUND(IF(H791="","",VLOOKUP(A791,tab_proc,5,TRUE))*H791,3)</f>
        <v>0</v>
      </c>
      <c r="J791" s="114">
        <v>1</v>
      </c>
      <c r="K791" s="114">
        <v>2</v>
      </c>
      <c r="L791" s="218">
        <v>112</v>
      </c>
      <c r="M791" s="218"/>
      <c r="N791" s="120">
        <v>0</v>
      </c>
      <c r="O791" s="114">
        <v>0</v>
      </c>
      <c r="P791" s="190" t="s">
        <v>8878</v>
      </c>
    </row>
    <row r="792" spans="1:16" x14ac:dyDescent="0.2">
      <c r="A792" s="88" t="s">
        <v>7815</v>
      </c>
      <c r="B792" s="388" t="s">
        <v>9656</v>
      </c>
      <c r="C792" s="89" t="s">
        <v>7816</v>
      </c>
      <c r="D792" s="90" t="s">
        <v>4683</v>
      </c>
      <c r="E792" s="90"/>
      <c r="F792" s="90" t="s">
        <v>8377</v>
      </c>
      <c r="G792" s="82">
        <f t="shared" si="72"/>
        <v>7.6</v>
      </c>
      <c r="H792" s="120">
        <v>0</v>
      </c>
      <c r="I792" s="85">
        <f t="shared" si="73"/>
        <v>0</v>
      </c>
      <c r="J792" s="90">
        <v>0</v>
      </c>
      <c r="K792" s="90" t="s">
        <v>4684</v>
      </c>
      <c r="L792" s="84">
        <v>10</v>
      </c>
      <c r="M792" s="84"/>
      <c r="N792" s="105" t="s">
        <v>4683</v>
      </c>
      <c r="O792" s="90" t="s">
        <v>4683</v>
      </c>
      <c r="P792" s="190" t="s">
        <v>8878</v>
      </c>
    </row>
    <row r="793" spans="1:16" x14ac:dyDescent="0.2">
      <c r="A793" s="88" t="s">
        <v>7817</v>
      </c>
      <c r="B793" s="388" t="s">
        <v>9657</v>
      </c>
      <c r="C793" s="89" t="s">
        <v>7818</v>
      </c>
      <c r="D793" s="90" t="s">
        <v>4683</v>
      </c>
      <c r="E793" s="90"/>
      <c r="F793" s="90" t="s">
        <v>8388</v>
      </c>
      <c r="G793" s="82">
        <f t="shared" si="72"/>
        <v>349.6</v>
      </c>
      <c r="H793" s="120">
        <v>0</v>
      </c>
      <c r="I793" s="85">
        <f t="shared" si="73"/>
        <v>0</v>
      </c>
      <c r="J793" s="90">
        <v>1</v>
      </c>
      <c r="K793" s="90">
        <v>5</v>
      </c>
      <c r="L793" s="84">
        <v>468</v>
      </c>
      <c r="M793" s="84"/>
      <c r="N793" s="105" t="s">
        <v>4683</v>
      </c>
      <c r="O793" s="90" t="s">
        <v>4683</v>
      </c>
      <c r="P793" s="190" t="s">
        <v>8878</v>
      </c>
    </row>
    <row r="794" spans="1:16" s="248" customFormat="1" x14ac:dyDescent="0.2">
      <c r="A794" s="246" t="s">
        <v>7835</v>
      </c>
      <c r="B794" s="388" t="s">
        <v>9658</v>
      </c>
      <c r="C794" s="235" t="s">
        <v>7836</v>
      </c>
      <c r="D794" s="236" t="s">
        <v>4683</v>
      </c>
      <c r="E794" s="236"/>
      <c r="F794" s="236" t="s">
        <v>8395</v>
      </c>
      <c r="G794" s="237">
        <f t="shared" si="72"/>
        <v>452.2</v>
      </c>
      <c r="H794" s="245">
        <v>0</v>
      </c>
      <c r="I794" s="239">
        <f t="shared" si="73"/>
        <v>0</v>
      </c>
      <c r="J794" s="236">
        <v>2</v>
      </c>
      <c r="K794" s="236">
        <v>5</v>
      </c>
      <c r="L794" s="228">
        <v>605</v>
      </c>
      <c r="M794" s="228"/>
      <c r="N794" s="238" t="s">
        <v>4683</v>
      </c>
      <c r="O794" s="236" t="s">
        <v>4683</v>
      </c>
      <c r="P794" s="247" t="s">
        <v>8878</v>
      </c>
    </row>
    <row r="795" spans="1:16" x14ac:dyDescent="0.2">
      <c r="A795" s="88" t="s">
        <v>7819</v>
      </c>
      <c r="B795" s="388" t="s">
        <v>9659</v>
      </c>
      <c r="C795" s="89" t="s">
        <v>7820</v>
      </c>
      <c r="D795" s="90" t="s">
        <v>4683</v>
      </c>
      <c r="E795" s="90"/>
      <c r="F795" s="90" t="s">
        <v>8371</v>
      </c>
      <c r="G795" s="82">
        <f t="shared" si="72"/>
        <v>83.6</v>
      </c>
      <c r="H795" s="120">
        <v>0</v>
      </c>
      <c r="I795" s="85">
        <f t="shared" si="73"/>
        <v>0</v>
      </c>
      <c r="J795" s="90">
        <v>1</v>
      </c>
      <c r="K795" s="90">
        <v>2</v>
      </c>
      <c r="L795" s="84">
        <v>112</v>
      </c>
      <c r="M795" s="84"/>
      <c r="N795" s="105" t="s">
        <v>4683</v>
      </c>
      <c r="O795" s="90" t="s">
        <v>4683</v>
      </c>
      <c r="P795" s="190" t="s">
        <v>8878</v>
      </c>
    </row>
    <row r="796" spans="1:16" x14ac:dyDescent="0.2">
      <c r="A796" s="88" t="s">
        <v>7821</v>
      </c>
      <c r="B796" s="388" t="s">
        <v>9660</v>
      </c>
      <c r="C796" s="89" t="s">
        <v>7822</v>
      </c>
      <c r="D796" s="90" t="s">
        <v>4683</v>
      </c>
      <c r="E796" s="90"/>
      <c r="F796" s="90" t="s">
        <v>8372</v>
      </c>
      <c r="G796" s="82">
        <f t="shared" si="72"/>
        <v>65.55</v>
      </c>
      <c r="H796" s="120">
        <v>0</v>
      </c>
      <c r="I796" s="85">
        <f t="shared" si="73"/>
        <v>0</v>
      </c>
      <c r="J796" s="90">
        <v>1</v>
      </c>
      <c r="K796" s="90">
        <v>2</v>
      </c>
      <c r="L796" s="84">
        <v>88</v>
      </c>
      <c r="M796" s="84"/>
      <c r="N796" s="105" t="s">
        <v>4683</v>
      </c>
      <c r="O796" s="90" t="s">
        <v>4683</v>
      </c>
      <c r="P796" s="190" t="s">
        <v>8878</v>
      </c>
    </row>
    <row r="797" spans="1:16" x14ac:dyDescent="0.2">
      <c r="A797" s="88" t="s">
        <v>7823</v>
      </c>
      <c r="B797" s="388" t="s">
        <v>9661</v>
      </c>
      <c r="C797" s="89" t="s">
        <v>7824</v>
      </c>
      <c r="D797" s="90" t="s">
        <v>4683</v>
      </c>
      <c r="E797" s="90"/>
      <c r="F797" s="90" t="s">
        <v>8373</v>
      </c>
      <c r="G797" s="82">
        <f t="shared" si="72"/>
        <v>15.2</v>
      </c>
      <c r="H797" s="120">
        <v>0</v>
      </c>
      <c r="I797" s="85">
        <f t="shared" si="73"/>
        <v>0</v>
      </c>
      <c r="J797" s="90">
        <v>0</v>
      </c>
      <c r="K797" s="90">
        <v>1</v>
      </c>
      <c r="L797" s="84">
        <v>20</v>
      </c>
      <c r="M797" s="84"/>
      <c r="N797" s="105">
        <v>0</v>
      </c>
      <c r="O797" s="90">
        <v>0</v>
      </c>
      <c r="P797" s="190" t="s">
        <v>8878</v>
      </c>
    </row>
    <row r="798" spans="1:16" x14ac:dyDescent="0.2">
      <c r="A798" s="88" t="s">
        <v>7825</v>
      </c>
      <c r="B798" s="388" t="s">
        <v>9662</v>
      </c>
      <c r="C798" s="89" t="s">
        <v>7826</v>
      </c>
      <c r="D798" s="90" t="s">
        <v>4683</v>
      </c>
      <c r="E798" s="90"/>
      <c r="F798" s="90" t="s">
        <v>8382</v>
      </c>
      <c r="G798" s="82">
        <f t="shared" si="72"/>
        <v>323</v>
      </c>
      <c r="H798" s="120">
        <v>0</v>
      </c>
      <c r="I798" s="85">
        <f t="shared" si="73"/>
        <v>0</v>
      </c>
      <c r="J798" s="90">
        <v>1</v>
      </c>
      <c r="K798" s="90">
        <v>3</v>
      </c>
      <c r="L798" s="84">
        <v>433</v>
      </c>
      <c r="M798" s="84"/>
      <c r="N798" s="105" t="s">
        <v>4683</v>
      </c>
      <c r="O798" s="90" t="s">
        <v>4683</v>
      </c>
      <c r="P798" s="190" t="s">
        <v>8878</v>
      </c>
    </row>
    <row r="799" spans="1:16" x14ac:dyDescent="0.2">
      <c r="A799" s="88" t="s">
        <v>7827</v>
      </c>
      <c r="B799" s="388" t="s">
        <v>9663</v>
      </c>
      <c r="C799" s="89" t="s">
        <v>7828</v>
      </c>
      <c r="D799" s="90" t="s">
        <v>4683</v>
      </c>
      <c r="E799" s="90"/>
      <c r="F799" s="90" t="s">
        <v>8394</v>
      </c>
      <c r="G799" s="82">
        <f t="shared" si="72"/>
        <v>152</v>
      </c>
      <c r="H799" s="120">
        <v>0</v>
      </c>
      <c r="I799" s="85">
        <f t="shared" si="73"/>
        <v>0</v>
      </c>
      <c r="J799" s="90">
        <v>1</v>
      </c>
      <c r="K799" s="90">
        <v>2</v>
      </c>
      <c r="L799" s="84">
        <v>204</v>
      </c>
      <c r="M799" s="84"/>
      <c r="N799" s="105" t="s">
        <v>4683</v>
      </c>
      <c r="O799" s="90" t="s">
        <v>4683</v>
      </c>
      <c r="P799" s="190" t="s">
        <v>8878</v>
      </c>
    </row>
    <row r="800" spans="1:16" x14ac:dyDescent="0.2">
      <c r="A800" s="88" t="s">
        <v>7829</v>
      </c>
      <c r="B800" s="388" t="s">
        <v>9664</v>
      </c>
      <c r="C800" s="89" t="s">
        <v>7830</v>
      </c>
      <c r="D800" s="90" t="s">
        <v>4683</v>
      </c>
      <c r="E800" s="90"/>
      <c r="F800" s="90" t="s">
        <v>8375</v>
      </c>
      <c r="G800" s="82">
        <f t="shared" si="72"/>
        <v>95</v>
      </c>
      <c r="H800" s="120">
        <v>0</v>
      </c>
      <c r="I800" s="85">
        <f t="shared" si="73"/>
        <v>0</v>
      </c>
      <c r="J800" s="90">
        <v>1</v>
      </c>
      <c r="K800" s="90">
        <v>2</v>
      </c>
      <c r="L800" s="84">
        <v>128</v>
      </c>
      <c r="M800" s="84"/>
      <c r="N800" s="105" t="s">
        <v>4683</v>
      </c>
      <c r="O800" s="90" t="s">
        <v>4683</v>
      </c>
      <c r="P800" s="190" t="s">
        <v>8878</v>
      </c>
    </row>
    <row r="801" spans="1:16" x14ac:dyDescent="0.2">
      <c r="A801" s="88" t="s">
        <v>7831</v>
      </c>
      <c r="B801" s="388" t="s">
        <v>9665</v>
      </c>
      <c r="C801" s="89" t="s">
        <v>7832</v>
      </c>
      <c r="D801" s="90" t="s">
        <v>4683</v>
      </c>
      <c r="E801" s="90"/>
      <c r="F801" s="90" t="s">
        <v>8394</v>
      </c>
      <c r="G801" s="82">
        <f t="shared" si="72"/>
        <v>152</v>
      </c>
      <c r="H801" s="120">
        <v>0</v>
      </c>
      <c r="I801" s="85">
        <f t="shared" si="73"/>
        <v>0</v>
      </c>
      <c r="J801" s="90">
        <v>1</v>
      </c>
      <c r="K801" s="90">
        <v>3</v>
      </c>
      <c r="L801" s="84">
        <v>204</v>
      </c>
      <c r="M801" s="84"/>
      <c r="N801" s="105" t="s">
        <v>4683</v>
      </c>
      <c r="O801" s="90" t="s">
        <v>4683</v>
      </c>
      <c r="P801" s="190" t="s">
        <v>8878</v>
      </c>
    </row>
    <row r="802" spans="1:16" x14ac:dyDescent="0.2">
      <c r="A802" s="88" t="s">
        <v>7833</v>
      </c>
      <c r="B802" s="388" t="s">
        <v>9666</v>
      </c>
      <c r="C802" s="89" t="s">
        <v>7834</v>
      </c>
      <c r="D802" s="90" t="s">
        <v>4683</v>
      </c>
      <c r="E802" s="90"/>
      <c r="F802" s="90" t="s">
        <v>8382</v>
      </c>
      <c r="G802" s="82">
        <f t="shared" si="72"/>
        <v>323</v>
      </c>
      <c r="H802" s="120">
        <v>0</v>
      </c>
      <c r="I802" s="85">
        <f t="shared" si="73"/>
        <v>0</v>
      </c>
      <c r="J802" s="90">
        <v>1</v>
      </c>
      <c r="K802" s="90">
        <v>2</v>
      </c>
      <c r="L802" s="84">
        <v>433</v>
      </c>
      <c r="M802" s="84"/>
      <c r="N802" s="105">
        <v>0</v>
      </c>
      <c r="O802" s="90">
        <v>0</v>
      </c>
      <c r="P802" s="190" t="s">
        <v>8878</v>
      </c>
    </row>
    <row r="803" spans="1:16" x14ac:dyDescent="0.2">
      <c r="A803" s="88" t="s">
        <v>7837</v>
      </c>
      <c r="B803" s="388" t="s">
        <v>9667</v>
      </c>
      <c r="C803" s="89" t="s">
        <v>7838</v>
      </c>
      <c r="D803" s="90" t="s">
        <v>4683</v>
      </c>
      <c r="E803" s="90"/>
      <c r="F803" s="90" t="s">
        <v>8384</v>
      </c>
      <c r="G803" s="82">
        <f t="shared" si="72"/>
        <v>364.8</v>
      </c>
      <c r="H803" s="120">
        <v>0</v>
      </c>
      <c r="I803" s="85">
        <f t="shared" si="73"/>
        <v>0</v>
      </c>
      <c r="J803" s="90">
        <v>1</v>
      </c>
      <c r="K803" s="90">
        <v>4</v>
      </c>
      <c r="L803" s="84">
        <v>490</v>
      </c>
      <c r="M803" s="84"/>
      <c r="N803" s="105" t="s">
        <v>4683</v>
      </c>
      <c r="O803" s="90" t="s">
        <v>4683</v>
      </c>
      <c r="P803" s="190" t="s">
        <v>8878</v>
      </c>
    </row>
    <row r="804" spans="1:16" x14ac:dyDescent="0.2">
      <c r="A804" s="88" t="s">
        <v>7839</v>
      </c>
      <c r="B804" s="388" t="s">
        <v>9668</v>
      </c>
      <c r="C804" s="89" t="s">
        <v>7840</v>
      </c>
      <c r="D804" s="90" t="s">
        <v>4683</v>
      </c>
      <c r="E804" s="90"/>
      <c r="F804" s="90" t="s">
        <v>8357</v>
      </c>
      <c r="G804" s="82">
        <f t="shared" si="72"/>
        <v>532</v>
      </c>
      <c r="H804" s="120">
        <v>0</v>
      </c>
      <c r="I804" s="85">
        <f t="shared" si="73"/>
        <v>0</v>
      </c>
      <c r="J804" s="90">
        <v>1</v>
      </c>
      <c r="K804" s="90">
        <v>5</v>
      </c>
      <c r="L804" s="84">
        <v>715</v>
      </c>
      <c r="M804" s="84"/>
      <c r="N804" s="105" t="s">
        <v>4683</v>
      </c>
      <c r="O804" s="90" t="s">
        <v>4683</v>
      </c>
      <c r="P804" s="190" t="s">
        <v>8878</v>
      </c>
    </row>
    <row r="805" spans="1:16" x14ac:dyDescent="0.2">
      <c r="A805" s="88" t="s">
        <v>7841</v>
      </c>
      <c r="B805" s="388" t="s">
        <v>9669</v>
      </c>
      <c r="C805" s="89" t="s">
        <v>7842</v>
      </c>
      <c r="D805" s="90" t="s">
        <v>4683</v>
      </c>
      <c r="E805" s="90"/>
      <c r="F805" s="90" t="s">
        <v>8388</v>
      </c>
      <c r="G805" s="82">
        <f t="shared" si="72"/>
        <v>349.6</v>
      </c>
      <c r="H805" s="120">
        <v>0</v>
      </c>
      <c r="I805" s="85">
        <f t="shared" si="73"/>
        <v>0</v>
      </c>
      <c r="J805" s="90">
        <v>1</v>
      </c>
      <c r="K805" s="90">
        <v>3</v>
      </c>
      <c r="L805" s="84">
        <v>468</v>
      </c>
      <c r="M805" s="84"/>
      <c r="N805" s="105">
        <v>0</v>
      </c>
      <c r="O805" s="90">
        <v>0</v>
      </c>
      <c r="P805" s="190" t="s">
        <v>8878</v>
      </c>
    </row>
    <row r="806" spans="1:16" x14ac:dyDescent="0.2">
      <c r="A806" s="88" t="s">
        <v>7843</v>
      </c>
      <c r="B806" s="388" t="s">
        <v>9670</v>
      </c>
      <c r="C806" s="89" t="s">
        <v>7844</v>
      </c>
      <c r="D806" s="90" t="s">
        <v>4683</v>
      </c>
      <c r="E806" s="90"/>
      <c r="F806" s="90" t="s">
        <v>8357</v>
      </c>
      <c r="G806" s="82">
        <f t="shared" si="72"/>
        <v>532</v>
      </c>
      <c r="H806" s="120">
        <v>0</v>
      </c>
      <c r="I806" s="85">
        <f t="shared" si="73"/>
        <v>0</v>
      </c>
      <c r="J806" s="90">
        <v>1</v>
      </c>
      <c r="K806" s="90">
        <v>5</v>
      </c>
      <c r="L806" s="84">
        <v>715</v>
      </c>
      <c r="M806" s="84"/>
      <c r="N806" s="105" t="s">
        <v>4683</v>
      </c>
      <c r="O806" s="90" t="s">
        <v>4683</v>
      </c>
      <c r="P806" s="190" t="s">
        <v>8878</v>
      </c>
    </row>
    <row r="807" spans="1:16" x14ac:dyDescent="0.2">
      <c r="A807" s="88" t="s">
        <v>7845</v>
      </c>
      <c r="B807" s="388" t="s">
        <v>9671</v>
      </c>
      <c r="C807" s="89" t="s">
        <v>7846</v>
      </c>
      <c r="D807" s="90" t="s">
        <v>4683</v>
      </c>
      <c r="E807" s="90"/>
      <c r="F807" s="90" t="s">
        <v>8388</v>
      </c>
      <c r="G807" s="82">
        <f t="shared" si="72"/>
        <v>349.6</v>
      </c>
      <c r="H807" s="120">
        <v>0</v>
      </c>
      <c r="I807" s="85">
        <f t="shared" si="73"/>
        <v>0</v>
      </c>
      <c r="J807" s="90">
        <v>1</v>
      </c>
      <c r="K807" s="90">
        <v>5</v>
      </c>
      <c r="L807" s="84">
        <v>468</v>
      </c>
      <c r="M807" s="84"/>
      <c r="N807" s="105" t="s">
        <v>4683</v>
      </c>
      <c r="O807" s="90" t="s">
        <v>4683</v>
      </c>
      <c r="P807" s="190" t="s">
        <v>8878</v>
      </c>
    </row>
    <row r="808" spans="1:16" x14ac:dyDescent="0.2">
      <c r="A808" s="88" t="s">
        <v>7847</v>
      </c>
      <c r="B808" s="388" t="s">
        <v>9672</v>
      </c>
      <c r="C808" s="89" t="s">
        <v>13700</v>
      </c>
      <c r="D808" s="90" t="s">
        <v>4683</v>
      </c>
      <c r="E808" s="90"/>
      <c r="F808" s="90" t="s">
        <v>8372</v>
      </c>
      <c r="G808" s="82">
        <f t="shared" si="72"/>
        <v>65.55</v>
      </c>
      <c r="H808" s="120">
        <v>0</v>
      </c>
      <c r="I808" s="85">
        <f t="shared" si="73"/>
        <v>0</v>
      </c>
      <c r="J808" s="90">
        <v>0</v>
      </c>
      <c r="K808" s="90">
        <v>2</v>
      </c>
      <c r="L808" s="84">
        <v>190</v>
      </c>
      <c r="M808" s="84"/>
      <c r="N808" s="105" t="s">
        <v>4683</v>
      </c>
      <c r="O808" s="90" t="s">
        <v>4683</v>
      </c>
      <c r="P808" s="190" t="s">
        <v>8878</v>
      </c>
    </row>
    <row r="809" spans="1:16" x14ac:dyDescent="0.2">
      <c r="A809" s="88" t="s">
        <v>7850</v>
      </c>
      <c r="B809" s="388" t="s">
        <v>9673</v>
      </c>
      <c r="C809" s="89" t="s">
        <v>7851</v>
      </c>
      <c r="D809" s="90" t="s">
        <v>4683</v>
      </c>
      <c r="E809" s="90"/>
      <c r="F809" s="90" t="s">
        <v>8389</v>
      </c>
      <c r="G809" s="82">
        <f t="shared" si="72"/>
        <v>247</v>
      </c>
      <c r="H809" s="120">
        <v>0</v>
      </c>
      <c r="I809" s="85">
        <f t="shared" si="73"/>
        <v>0</v>
      </c>
      <c r="J809" s="90">
        <v>1</v>
      </c>
      <c r="K809" s="90">
        <v>3</v>
      </c>
      <c r="L809" s="84">
        <v>331</v>
      </c>
      <c r="M809" s="84"/>
      <c r="N809" s="105" t="s">
        <v>4683</v>
      </c>
      <c r="O809" s="90" t="s">
        <v>4683</v>
      </c>
      <c r="P809" s="190" t="s">
        <v>8878</v>
      </c>
    </row>
    <row r="810" spans="1:16" x14ac:dyDescent="0.2">
      <c r="A810" s="88" t="s">
        <v>7848</v>
      </c>
      <c r="B810" s="388" t="s">
        <v>9674</v>
      </c>
      <c r="C810" s="89" t="s">
        <v>7849</v>
      </c>
      <c r="D810" s="90" t="s">
        <v>4683</v>
      </c>
      <c r="E810" s="90"/>
      <c r="F810" s="90" t="s">
        <v>8395</v>
      </c>
      <c r="G810" s="82">
        <f t="shared" si="72"/>
        <v>452.2</v>
      </c>
      <c r="H810" s="120">
        <v>0</v>
      </c>
      <c r="I810" s="85">
        <f t="shared" si="73"/>
        <v>0</v>
      </c>
      <c r="J810" s="90">
        <v>1</v>
      </c>
      <c r="K810" s="90">
        <v>4</v>
      </c>
      <c r="L810" s="84">
        <v>605</v>
      </c>
      <c r="M810" s="84"/>
      <c r="N810" s="105" t="s">
        <v>4683</v>
      </c>
      <c r="O810" s="90" t="s">
        <v>4683</v>
      </c>
      <c r="P810" s="190" t="s">
        <v>8878</v>
      </c>
    </row>
    <row r="811" spans="1:16" x14ac:dyDescent="0.2">
      <c r="A811" s="88" t="s">
        <v>7860</v>
      </c>
      <c r="B811" s="388" t="s">
        <v>9675</v>
      </c>
      <c r="C811" s="89" t="s">
        <v>7861</v>
      </c>
      <c r="D811" s="90" t="s">
        <v>4683</v>
      </c>
      <c r="E811" s="90"/>
      <c r="F811" s="90" t="s">
        <v>8385</v>
      </c>
      <c r="G811" s="82">
        <f t="shared" si="72"/>
        <v>497.8</v>
      </c>
      <c r="H811" s="120">
        <v>0</v>
      </c>
      <c r="I811" s="85">
        <f t="shared" si="73"/>
        <v>0</v>
      </c>
      <c r="J811" s="90">
        <v>2</v>
      </c>
      <c r="K811" s="90">
        <v>5</v>
      </c>
      <c r="L811" s="84">
        <v>666</v>
      </c>
      <c r="M811" s="84"/>
      <c r="N811" s="105" t="s">
        <v>4683</v>
      </c>
      <c r="O811" s="90" t="s">
        <v>4683</v>
      </c>
      <c r="P811" s="190" t="s">
        <v>8878</v>
      </c>
    </row>
    <row r="812" spans="1:16" x14ac:dyDescent="0.2">
      <c r="A812" s="88" t="s">
        <v>7852</v>
      </c>
      <c r="B812" s="388" t="s">
        <v>9676</v>
      </c>
      <c r="C812" s="89" t="s">
        <v>7853</v>
      </c>
      <c r="D812" s="90" t="s">
        <v>4683</v>
      </c>
      <c r="E812" s="90"/>
      <c r="F812" s="90" t="s">
        <v>8394</v>
      </c>
      <c r="G812" s="82">
        <f t="shared" si="72"/>
        <v>152</v>
      </c>
      <c r="H812" s="120">
        <v>0</v>
      </c>
      <c r="I812" s="85">
        <f t="shared" si="73"/>
        <v>0</v>
      </c>
      <c r="J812" s="90">
        <v>1</v>
      </c>
      <c r="K812" s="90">
        <v>3</v>
      </c>
      <c r="L812" s="84">
        <v>204</v>
      </c>
      <c r="M812" s="84"/>
      <c r="N812" s="105">
        <v>0</v>
      </c>
      <c r="O812" s="90">
        <v>0</v>
      </c>
      <c r="P812" s="190" t="s">
        <v>8878</v>
      </c>
    </row>
    <row r="813" spans="1:16" x14ac:dyDescent="0.2">
      <c r="A813" s="88" t="s">
        <v>7854</v>
      </c>
      <c r="B813" s="388" t="s">
        <v>9677</v>
      </c>
      <c r="C813" s="89" t="s">
        <v>7855</v>
      </c>
      <c r="D813" s="90" t="s">
        <v>4683</v>
      </c>
      <c r="E813" s="90"/>
      <c r="F813" s="90" t="s">
        <v>8357</v>
      </c>
      <c r="G813" s="82">
        <f t="shared" si="72"/>
        <v>532</v>
      </c>
      <c r="H813" s="120">
        <v>0</v>
      </c>
      <c r="I813" s="85">
        <f t="shared" si="73"/>
        <v>0</v>
      </c>
      <c r="J813" s="90">
        <v>2</v>
      </c>
      <c r="K813" s="90">
        <v>6</v>
      </c>
      <c r="L813" s="84">
        <v>715</v>
      </c>
      <c r="M813" s="84"/>
      <c r="N813" s="105">
        <v>0</v>
      </c>
      <c r="O813" s="90">
        <v>0</v>
      </c>
      <c r="P813" s="190" t="s">
        <v>8878</v>
      </c>
    </row>
    <row r="814" spans="1:16" x14ac:dyDescent="0.2">
      <c r="A814" s="88" t="s">
        <v>7856</v>
      </c>
      <c r="B814" s="388" t="s">
        <v>9678</v>
      </c>
      <c r="C814" s="89" t="s">
        <v>7857</v>
      </c>
      <c r="D814" s="90" t="s">
        <v>4683</v>
      </c>
      <c r="E814" s="90"/>
      <c r="F814" s="90" t="s">
        <v>8385</v>
      </c>
      <c r="G814" s="82">
        <f t="shared" si="72"/>
        <v>497.8</v>
      </c>
      <c r="H814" s="120">
        <v>0</v>
      </c>
      <c r="I814" s="85">
        <f t="shared" si="73"/>
        <v>0</v>
      </c>
      <c r="J814" s="90">
        <v>2</v>
      </c>
      <c r="K814" s="90">
        <v>5</v>
      </c>
      <c r="L814" s="84">
        <v>666</v>
      </c>
      <c r="M814" s="84"/>
      <c r="N814" s="105" t="s">
        <v>4683</v>
      </c>
      <c r="O814" s="90" t="s">
        <v>4683</v>
      </c>
      <c r="P814" s="190" t="s">
        <v>8878</v>
      </c>
    </row>
    <row r="815" spans="1:16" x14ac:dyDescent="0.2">
      <c r="A815" s="88" t="s">
        <v>7858</v>
      </c>
      <c r="B815" s="388" t="s">
        <v>9679</v>
      </c>
      <c r="C815" s="89" t="s">
        <v>7859</v>
      </c>
      <c r="D815" s="90" t="s">
        <v>4683</v>
      </c>
      <c r="E815" s="90"/>
      <c r="F815" s="90" t="s">
        <v>8388</v>
      </c>
      <c r="G815" s="82">
        <f t="shared" si="72"/>
        <v>349.6</v>
      </c>
      <c r="H815" s="120">
        <v>0</v>
      </c>
      <c r="I815" s="85">
        <f t="shared" si="73"/>
        <v>0</v>
      </c>
      <c r="J815" s="90">
        <v>2</v>
      </c>
      <c r="K815" s="90">
        <v>4</v>
      </c>
      <c r="L815" s="84">
        <v>468</v>
      </c>
      <c r="M815" s="84"/>
      <c r="N815" s="105" t="s">
        <v>4683</v>
      </c>
      <c r="O815" s="90" t="s">
        <v>4683</v>
      </c>
      <c r="P815" s="190" t="s">
        <v>8878</v>
      </c>
    </row>
    <row r="816" spans="1:16" x14ac:dyDescent="0.2">
      <c r="A816" s="88" t="s">
        <v>7862</v>
      </c>
      <c r="B816" s="388" t="s">
        <v>9680</v>
      </c>
      <c r="C816" s="89" t="s">
        <v>7863</v>
      </c>
      <c r="D816" s="90" t="s">
        <v>4683</v>
      </c>
      <c r="E816" s="90"/>
      <c r="F816" s="90" t="s">
        <v>8390</v>
      </c>
      <c r="G816" s="82">
        <f t="shared" si="72"/>
        <v>228</v>
      </c>
      <c r="H816" s="120">
        <v>0</v>
      </c>
      <c r="I816" s="85">
        <f t="shared" si="73"/>
        <v>0</v>
      </c>
      <c r="J816" s="90">
        <v>1</v>
      </c>
      <c r="K816" s="90">
        <v>4</v>
      </c>
      <c r="L816" s="84">
        <v>306</v>
      </c>
      <c r="M816" s="84"/>
      <c r="N816" s="105" t="s">
        <v>4683</v>
      </c>
      <c r="O816" s="90" t="s">
        <v>4683</v>
      </c>
      <c r="P816" s="190" t="s">
        <v>8878</v>
      </c>
    </row>
    <row r="817" spans="1:16" x14ac:dyDescent="0.2">
      <c r="A817" s="88" t="s">
        <v>7864</v>
      </c>
      <c r="B817" s="388" t="s">
        <v>9681</v>
      </c>
      <c r="C817" s="89" t="s">
        <v>7865</v>
      </c>
      <c r="D817" s="90" t="s">
        <v>4683</v>
      </c>
      <c r="E817" s="90"/>
      <c r="F817" s="90" t="s">
        <v>8390</v>
      </c>
      <c r="G817" s="82">
        <f t="shared" si="72"/>
        <v>228</v>
      </c>
      <c r="H817" s="120">
        <v>0</v>
      </c>
      <c r="I817" s="85">
        <f t="shared" si="73"/>
        <v>0</v>
      </c>
      <c r="J817" s="90">
        <v>1</v>
      </c>
      <c r="K817" s="90">
        <v>4</v>
      </c>
      <c r="L817" s="84">
        <v>306</v>
      </c>
      <c r="M817" s="84"/>
      <c r="N817" s="105" t="s">
        <v>4683</v>
      </c>
      <c r="O817" s="90" t="s">
        <v>4683</v>
      </c>
      <c r="P817" s="190" t="s">
        <v>8878</v>
      </c>
    </row>
    <row r="818" spans="1:16" x14ac:dyDescent="0.2">
      <c r="A818" s="88" t="s">
        <v>7866</v>
      </c>
      <c r="B818" s="388" t="s">
        <v>9682</v>
      </c>
      <c r="C818" s="89" t="s">
        <v>7867</v>
      </c>
      <c r="D818" s="90" t="s">
        <v>4683</v>
      </c>
      <c r="E818" s="90"/>
      <c r="F818" s="90" t="s">
        <v>8383</v>
      </c>
      <c r="G818" s="82">
        <f t="shared" si="72"/>
        <v>163.4</v>
      </c>
      <c r="H818" s="120">
        <v>0</v>
      </c>
      <c r="I818" s="85">
        <f t="shared" si="73"/>
        <v>0</v>
      </c>
      <c r="J818" s="90">
        <v>1</v>
      </c>
      <c r="K818" s="90">
        <v>3</v>
      </c>
      <c r="L818" s="84">
        <v>220</v>
      </c>
      <c r="M818" s="84"/>
      <c r="N818" s="105">
        <v>0</v>
      </c>
      <c r="O818" s="90">
        <v>0</v>
      </c>
      <c r="P818" s="190" t="s">
        <v>8878</v>
      </c>
    </row>
    <row r="819" spans="1:16" x14ac:dyDescent="0.2">
      <c r="A819" s="88" t="s">
        <v>7868</v>
      </c>
      <c r="B819" s="388" t="s">
        <v>9683</v>
      </c>
      <c r="C819" s="89" t="s">
        <v>7869</v>
      </c>
      <c r="D819" s="90" t="s">
        <v>4683</v>
      </c>
      <c r="E819" s="90"/>
      <c r="F819" s="90" t="s">
        <v>8392</v>
      </c>
      <c r="G819" s="82">
        <f t="shared" si="72"/>
        <v>140.6</v>
      </c>
      <c r="H819" s="120">
        <v>0</v>
      </c>
      <c r="I819" s="85">
        <f t="shared" si="73"/>
        <v>0</v>
      </c>
      <c r="J819" s="90">
        <v>1</v>
      </c>
      <c r="K819" s="90">
        <v>3</v>
      </c>
      <c r="L819" s="84">
        <v>189</v>
      </c>
      <c r="M819" s="84"/>
      <c r="N819" s="105">
        <v>0</v>
      </c>
      <c r="O819" s="90">
        <v>0</v>
      </c>
      <c r="P819" s="190" t="s">
        <v>8878</v>
      </c>
    </row>
    <row r="820" spans="1:16" x14ac:dyDescent="0.2">
      <c r="A820" s="108" t="s">
        <v>7870</v>
      </c>
      <c r="B820" s="398" t="s">
        <v>9684</v>
      </c>
      <c r="C820" s="89" t="s">
        <v>7871</v>
      </c>
      <c r="D820" s="90" t="s">
        <v>4683</v>
      </c>
      <c r="E820" s="90"/>
      <c r="F820" s="90" t="s">
        <v>8392</v>
      </c>
      <c r="G820" s="82">
        <f t="shared" si="72"/>
        <v>140.6</v>
      </c>
      <c r="H820" s="120">
        <v>0</v>
      </c>
      <c r="I820" s="85">
        <f t="shared" si="73"/>
        <v>0</v>
      </c>
      <c r="J820" s="90">
        <v>1</v>
      </c>
      <c r="K820" s="90">
        <v>3</v>
      </c>
      <c r="L820" s="84">
        <v>189</v>
      </c>
      <c r="M820" s="84"/>
      <c r="N820" s="105" t="s">
        <v>4683</v>
      </c>
      <c r="O820" s="90" t="s">
        <v>4683</v>
      </c>
      <c r="P820" s="190" t="s">
        <v>8878</v>
      </c>
    </row>
    <row r="821" spans="1:16" x14ac:dyDescent="0.2">
      <c r="A821" s="141">
        <v>30700000</v>
      </c>
      <c r="B821" s="466" t="s">
        <v>9685</v>
      </c>
      <c r="C821" s="447" t="s">
        <v>8350</v>
      </c>
      <c r="D821" s="470"/>
      <c r="E821" s="470"/>
      <c r="F821" s="470"/>
      <c r="G821" s="470"/>
      <c r="H821" s="471"/>
      <c r="I821" s="471"/>
      <c r="J821" s="470"/>
      <c r="K821" s="470"/>
      <c r="L821" s="470"/>
      <c r="M821" s="142"/>
      <c r="N821" s="143"/>
      <c r="O821" s="142"/>
      <c r="P821" s="204"/>
    </row>
    <row r="822" spans="1:16" x14ac:dyDescent="0.2">
      <c r="A822" s="144">
        <v>30701007</v>
      </c>
      <c r="B822" s="140"/>
      <c r="C822" s="380" t="s">
        <v>8351</v>
      </c>
      <c r="D822" s="390"/>
      <c r="E822" s="390"/>
      <c r="F822" s="390"/>
      <c r="G822" s="390"/>
      <c r="H822" s="391"/>
      <c r="I822" s="391"/>
      <c r="J822" s="390"/>
      <c r="K822" s="390"/>
      <c r="L822" s="390"/>
      <c r="M822" s="106"/>
      <c r="N822" s="107"/>
      <c r="O822" s="106"/>
      <c r="P822" s="196"/>
    </row>
    <row r="823" spans="1:16" x14ac:dyDescent="0.2">
      <c r="A823" s="96" t="s">
        <v>7872</v>
      </c>
      <c r="B823" s="388" t="s">
        <v>9686</v>
      </c>
      <c r="C823" s="89" t="s">
        <v>7873</v>
      </c>
      <c r="D823" s="90" t="s">
        <v>4683</v>
      </c>
      <c r="E823" s="90"/>
      <c r="F823" s="90" t="s">
        <v>8355</v>
      </c>
      <c r="G823" s="82">
        <f t="shared" ref="G823:G840" si="74">VLOOKUP(IF(LEN(F823)=2,CONCATENATE(0,F823),F823),custo,2,TRUE)*IF(D823="",1,D823) - IF(VLOOKUP(A823,deflator,2,TRUE)=1,0,VLOOKUP(IF(LEN(F823)=2,CONCATENATE(0,F823),F823),custo,2,TRUE)*IF(D823="",1,D823) *VLOOKUP(A823,deflator,2,TRUE))</f>
        <v>1117.2</v>
      </c>
      <c r="H823" s="120">
        <v>0</v>
      </c>
      <c r="I823" s="85">
        <f t="shared" ref="I823:I840" si="75">ROUND(IF(H823="","",VLOOKUP(A823,tab_proc,5,TRUE))*H823,3)</f>
        <v>0</v>
      </c>
      <c r="J823" s="90">
        <v>2</v>
      </c>
      <c r="K823" s="90">
        <v>6</v>
      </c>
      <c r="L823" s="84">
        <v>1495</v>
      </c>
      <c r="M823" s="84"/>
      <c r="N823" s="105">
        <v>0</v>
      </c>
      <c r="O823" s="90">
        <v>0</v>
      </c>
      <c r="P823" s="190" t="s">
        <v>8878</v>
      </c>
    </row>
    <row r="824" spans="1:16" x14ac:dyDescent="0.2">
      <c r="A824" s="88" t="s">
        <v>7874</v>
      </c>
      <c r="B824" s="388" t="s">
        <v>9687</v>
      </c>
      <c r="C824" s="89" t="s">
        <v>7875</v>
      </c>
      <c r="D824" s="90" t="s">
        <v>4683</v>
      </c>
      <c r="E824" s="90"/>
      <c r="F824" s="90" t="s">
        <v>8359</v>
      </c>
      <c r="G824" s="82">
        <f t="shared" si="74"/>
        <v>1227.4000000000001</v>
      </c>
      <c r="H824" s="120">
        <v>0</v>
      </c>
      <c r="I824" s="85">
        <f t="shared" si="75"/>
        <v>0</v>
      </c>
      <c r="J824" s="90">
        <v>2</v>
      </c>
      <c r="K824" s="90">
        <v>6</v>
      </c>
      <c r="L824" s="84">
        <v>1645</v>
      </c>
      <c r="M824" s="84"/>
      <c r="N824" s="105">
        <v>0</v>
      </c>
      <c r="O824" s="90">
        <v>0</v>
      </c>
      <c r="P824" s="190" t="s">
        <v>8878</v>
      </c>
    </row>
    <row r="825" spans="1:16" x14ac:dyDescent="0.2">
      <c r="A825" s="88" t="s">
        <v>7876</v>
      </c>
      <c r="B825" s="388" t="s">
        <v>9688</v>
      </c>
      <c r="C825" s="89" t="s">
        <v>7877</v>
      </c>
      <c r="D825" s="90" t="s">
        <v>4683</v>
      </c>
      <c r="E825" s="90"/>
      <c r="F825" s="90" t="s">
        <v>8355</v>
      </c>
      <c r="G825" s="82">
        <f t="shared" si="74"/>
        <v>1117.2</v>
      </c>
      <c r="H825" s="120">
        <v>0</v>
      </c>
      <c r="I825" s="85">
        <f t="shared" si="75"/>
        <v>0</v>
      </c>
      <c r="J825" s="90">
        <v>2</v>
      </c>
      <c r="K825" s="90">
        <v>6</v>
      </c>
      <c r="L825" s="84">
        <v>1495</v>
      </c>
      <c r="M825" s="84"/>
      <c r="N825" s="105">
        <v>0</v>
      </c>
      <c r="O825" s="90">
        <v>0</v>
      </c>
      <c r="P825" s="190" t="s">
        <v>8878</v>
      </c>
    </row>
    <row r="826" spans="1:16" x14ac:dyDescent="0.2">
      <c r="A826" s="88" t="s">
        <v>7878</v>
      </c>
      <c r="B826" s="388" t="s">
        <v>9689</v>
      </c>
      <c r="C826" s="89" t="s">
        <v>7879</v>
      </c>
      <c r="D826" s="90" t="s">
        <v>4683</v>
      </c>
      <c r="E826" s="90"/>
      <c r="F826" s="90" t="s">
        <v>8355</v>
      </c>
      <c r="G826" s="82">
        <f t="shared" si="74"/>
        <v>1117.2</v>
      </c>
      <c r="H826" s="120">
        <v>0</v>
      </c>
      <c r="I826" s="85">
        <f t="shared" si="75"/>
        <v>0</v>
      </c>
      <c r="J826" s="90">
        <v>2</v>
      </c>
      <c r="K826" s="90">
        <v>6</v>
      </c>
      <c r="L826" s="84">
        <v>1495</v>
      </c>
      <c r="M826" s="84"/>
      <c r="N826" s="105">
        <v>0</v>
      </c>
      <c r="O826" s="90">
        <v>0</v>
      </c>
      <c r="P826" s="190" t="s">
        <v>8878</v>
      </c>
    </row>
    <row r="827" spans="1:16" x14ac:dyDescent="0.2">
      <c r="A827" s="88" t="s">
        <v>7880</v>
      </c>
      <c r="B827" s="388" t="s">
        <v>9690</v>
      </c>
      <c r="C827" s="89" t="s">
        <v>7881</v>
      </c>
      <c r="D827" s="90" t="s">
        <v>4683</v>
      </c>
      <c r="E827" s="90"/>
      <c r="F827" s="90" t="s">
        <v>8355</v>
      </c>
      <c r="G827" s="82">
        <f t="shared" si="74"/>
        <v>1117.2</v>
      </c>
      <c r="H827" s="120">
        <v>0</v>
      </c>
      <c r="I827" s="85">
        <f t="shared" si="75"/>
        <v>0</v>
      </c>
      <c r="J827" s="90">
        <v>2</v>
      </c>
      <c r="K827" s="90">
        <v>6</v>
      </c>
      <c r="L827" s="84">
        <v>1495</v>
      </c>
      <c r="M827" s="84"/>
      <c r="N827" s="105">
        <v>0</v>
      </c>
      <c r="O827" s="90">
        <v>0</v>
      </c>
      <c r="P827" s="190" t="s">
        <v>8878</v>
      </c>
    </row>
    <row r="828" spans="1:16" s="248" customFormat="1" x14ac:dyDescent="0.2">
      <c r="A828" s="246" t="s">
        <v>7882</v>
      </c>
      <c r="B828" s="388" t="s">
        <v>9691</v>
      </c>
      <c r="C828" s="235" t="s">
        <v>7883</v>
      </c>
      <c r="D828" s="236" t="s">
        <v>4683</v>
      </c>
      <c r="E828" s="236"/>
      <c r="F828" s="236" t="s">
        <v>8355</v>
      </c>
      <c r="G828" s="237">
        <f t="shared" si="74"/>
        <v>1117.2</v>
      </c>
      <c r="H828" s="245">
        <v>0</v>
      </c>
      <c r="I828" s="239">
        <f t="shared" si="75"/>
        <v>0</v>
      </c>
      <c r="J828" s="236">
        <v>2</v>
      </c>
      <c r="K828" s="236">
        <v>5</v>
      </c>
      <c r="L828" s="228">
        <v>1495</v>
      </c>
      <c r="M828" s="228"/>
      <c r="N828" s="238">
        <v>0</v>
      </c>
      <c r="O828" s="236">
        <v>0</v>
      </c>
      <c r="P828" s="247" t="s">
        <v>8878</v>
      </c>
    </row>
    <row r="829" spans="1:16" x14ac:dyDescent="0.2">
      <c r="A829" s="88" t="s">
        <v>7884</v>
      </c>
      <c r="B829" s="388" t="s">
        <v>9692</v>
      </c>
      <c r="C829" s="89" t="s">
        <v>7885</v>
      </c>
      <c r="D829" s="90" t="s">
        <v>4683</v>
      </c>
      <c r="E829" s="90"/>
      <c r="F829" s="90" t="s">
        <v>8356</v>
      </c>
      <c r="G829" s="82">
        <f t="shared" si="74"/>
        <v>912</v>
      </c>
      <c r="H829" s="120">
        <v>0</v>
      </c>
      <c r="I829" s="85">
        <f t="shared" si="75"/>
        <v>0</v>
      </c>
      <c r="J829" s="90">
        <v>1</v>
      </c>
      <c r="K829" s="90">
        <v>5</v>
      </c>
      <c r="L829" s="84">
        <v>1220</v>
      </c>
      <c r="M829" s="84"/>
      <c r="N829" s="105">
        <v>0</v>
      </c>
      <c r="O829" s="90">
        <v>0</v>
      </c>
      <c r="P829" s="190" t="s">
        <v>8878</v>
      </c>
    </row>
    <row r="830" spans="1:16" x14ac:dyDescent="0.2">
      <c r="A830" s="88" t="s">
        <v>7886</v>
      </c>
      <c r="B830" s="388" t="s">
        <v>9693</v>
      </c>
      <c r="C830" s="89" t="s">
        <v>7887</v>
      </c>
      <c r="D830" s="90" t="s">
        <v>4683</v>
      </c>
      <c r="E830" s="90"/>
      <c r="F830" s="90" t="s">
        <v>8355</v>
      </c>
      <c r="G830" s="82">
        <f t="shared" si="74"/>
        <v>1117.2</v>
      </c>
      <c r="H830" s="120">
        <v>0</v>
      </c>
      <c r="I830" s="85">
        <f t="shared" si="75"/>
        <v>0</v>
      </c>
      <c r="J830" s="90">
        <v>2</v>
      </c>
      <c r="K830" s="90">
        <v>6</v>
      </c>
      <c r="L830" s="84">
        <v>1495</v>
      </c>
      <c r="M830" s="84"/>
      <c r="N830" s="105">
        <v>0</v>
      </c>
      <c r="O830" s="90">
        <v>0</v>
      </c>
      <c r="P830" s="190" t="s">
        <v>8878</v>
      </c>
    </row>
    <row r="831" spans="1:16" x14ac:dyDescent="0.2">
      <c r="A831" s="88" t="s">
        <v>7888</v>
      </c>
      <c r="B831" s="388" t="s">
        <v>9694</v>
      </c>
      <c r="C831" s="89" t="s">
        <v>7889</v>
      </c>
      <c r="D831" s="90" t="s">
        <v>4683</v>
      </c>
      <c r="E831" s="90"/>
      <c r="F831" s="90" t="s">
        <v>8355</v>
      </c>
      <c r="G831" s="82">
        <f t="shared" si="74"/>
        <v>1117.2</v>
      </c>
      <c r="H831" s="120">
        <v>0</v>
      </c>
      <c r="I831" s="85">
        <f t="shared" si="75"/>
        <v>0</v>
      </c>
      <c r="J831" s="90">
        <v>2</v>
      </c>
      <c r="K831" s="90">
        <v>6</v>
      </c>
      <c r="L831" s="84">
        <v>1495</v>
      </c>
      <c r="M831" s="84"/>
      <c r="N831" s="105">
        <v>0</v>
      </c>
      <c r="O831" s="90">
        <v>0</v>
      </c>
      <c r="P831" s="190" t="s">
        <v>8878</v>
      </c>
    </row>
    <row r="832" spans="1:16" x14ac:dyDescent="0.2">
      <c r="A832" s="88" t="s">
        <v>7890</v>
      </c>
      <c r="B832" s="388" t="s">
        <v>9695</v>
      </c>
      <c r="C832" s="89" t="s">
        <v>7891</v>
      </c>
      <c r="D832" s="90" t="s">
        <v>4683</v>
      </c>
      <c r="E832" s="90"/>
      <c r="F832" s="90" t="s">
        <v>8356</v>
      </c>
      <c r="G832" s="82">
        <f t="shared" si="74"/>
        <v>912</v>
      </c>
      <c r="H832" s="120">
        <v>0</v>
      </c>
      <c r="I832" s="85">
        <f t="shared" si="75"/>
        <v>0</v>
      </c>
      <c r="J832" s="90">
        <v>2</v>
      </c>
      <c r="K832" s="90">
        <v>6</v>
      </c>
      <c r="L832" s="84">
        <v>1220</v>
      </c>
      <c r="M832" s="84"/>
      <c r="N832" s="105">
        <v>0</v>
      </c>
      <c r="O832" s="90">
        <v>0</v>
      </c>
      <c r="P832" s="190" t="s">
        <v>8878</v>
      </c>
    </row>
    <row r="833" spans="1:16" x14ac:dyDescent="0.2">
      <c r="A833" s="88" t="s">
        <v>7892</v>
      </c>
      <c r="B833" s="388" t="s">
        <v>9696</v>
      </c>
      <c r="C833" s="89" t="s">
        <v>7893</v>
      </c>
      <c r="D833" s="90" t="s">
        <v>4683</v>
      </c>
      <c r="E833" s="90"/>
      <c r="F833" s="90" t="s">
        <v>8356</v>
      </c>
      <c r="G833" s="82">
        <f t="shared" si="74"/>
        <v>912</v>
      </c>
      <c r="H833" s="120">
        <v>0</v>
      </c>
      <c r="I833" s="85">
        <f t="shared" si="75"/>
        <v>0</v>
      </c>
      <c r="J833" s="90">
        <v>2</v>
      </c>
      <c r="K833" s="90">
        <v>6</v>
      </c>
      <c r="L833" s="84">
        <v>1220</v>
      </c>
      <c r="M833" s="84"/>
      <c r="N833" s="105">
        <v>0</v>
      </c>
      <c r="O833" s="90">
        <v>0</v>
      </c>
      <c r="P833" s="190" t="s">
        <v>8878</v>
      </c>
    </row>
    <row r="834" spans="1:16" x14ac:dyDescent="0.2">
      <c r="A834" s="88" t="s">
        <v>7894</v>
      </c>
      <c r="B834" s="388" t="s">
        <v>9697</v>
      </c>
      <c r="C834" s="89" t="s">
        <v>7895</v>
      </c>
      <c r="D834" s="90" t="s">
        <v>4683</v>
      </c>
      <c r="E834" s="90"/>
      <c r="F834" s="90" t="s">
        <v>8355</v>
      </c>
      <c r="G834" s="82">
        <f t="shared" si="74"/>
        <v>1117.2</v>
      </c>
      <c r="H834" s="120">
        <v>0</v>
      </c>
      <c r="I834" s="85">
        <f t="shared" si="75"/>
        <v>0</v>
      </c>
      <c r="J834" s="90">
        <v>2</v>
      </c>
      <c r="K834" s="90">
        <v>6</v>
      </c>
      <c r="L834" s="84">
        <v>1495</v>
      </c>
      <c r="M834" s="84"/>
      <c r="N834" s="105">
        <v>0</v>
      </c>
      <c r="O834" s="90">
        <v>0</v>
      </c>
      <c r="P834" s="190" t="s">
        <v>8878</v>
      </c>
    </row>
    <row r="835" spans="1:16" x14ac:dyDescent="0.2">
      <c r="A835" s="88" t="s">
        <v>7896</v>
      </c>
      <c r="B835" s="388" t="s">
        <v>9698</v>
      </c>
      <c r="C835" s="89" t="s">
        <v>7897</v>
      </c>
      <c r="D835" s="90" t="s">
        <v>4683</v>
      </c>
      <c r="E835" s="90"/>
      <c r="F835" s="90" t="s">
        <v>8356</v>
      </c>
      <c r="G835" s="82">
        <f t="shared" si="74"/>
        <v>912</v>
      </c>
      <c r="H835" s="120">
        <v>0</v>
      </c>
      <c r="I835" s="85">
        <f t="shared" si="75"/>
        <v>0</v>
      </c>
      <c r="J835" s="90">
        <v>2</v>
      </c>
      <c r="K835" s="90">
        <v>6</v>
      </c>
      <c r="L835" s="84">
        <v>1220</v>
      </c>
      <c r="M835" s="84"/>
      <c r="N835" s="105">
        <v>0</v>
      </c>
      <c r="O835" s="90">
        <v>0</v>
      </c>
      <c r="P835" s="190" t="s">
        <v>8878</v>
      </c>
    </row>
    <row r="836" spans="1:16" x14ac:dyDescent="0.2">
      <c r="A836" s="88" t="s">
        <v>7898</v>
      </c>
      <c r="B836" s="388" t="s">
        <v>9699</v>
      </c>
      <c r="C836" s="89" t="s">
        <v>7899</v>
      </c>
      <c r="D836" s="90" t="s">
        <v>4683</v>
      </c>
      <c r="E836" s="90"/>
      <c r="F836" s="90" t="s">
        <v>8356</v>
      </c>
      <c r="G836" s="82">
        <f t="shared" si="74"/>
        <v>912</v>
      </c>
      <c r="H836" s="120">
        <v>0</v>
      </c>
      <c r="I836" s="85">
        <f t="shared" si="75"/>
        <v>0</v>
      </c>
      <c r="J836" s="90">
        <v>2</v>
      </c>
      <c r="K836" s="90">
        <v>6</v>
      </c>
      <c r="L836" s="84">
        <v>1220</v>
      </c>
      <c r="M836" s="84"/>
      <c r="N836" s="105">
        <v>0</v>
      </c>
      <c r="O836" s="90">
        <v>0</v>
      </c>
      <c r="P836" s="190" t="s">
        <v>8878</v>
      </c>
    </row>
    <row r="837" spans="1:16" x14ac:dyDescent="0.2">
      <c r="A837" s="88" t="s">
        <v>7900</v>
      </c>
      <c r="B837" s="388" t="s">
        <v>9700</v>
      </c>
      <c r="C837" s="89" t="s">
        <v>7901</v>
      </c>
      <c r="D837" s="90" t="s">
        <v>4683</v>
      </c>
      <c r="E837" s="90"/>
      <c r="F837" s="90" t="s">
        <v>8356</v>
      </c>
      <c r="G837" s="82">
        <f t="shared" si="74"/>
        <v>912</v>
      </c>
      <c r="H837" s="120">
        <v>0</v>
      </c>
      <c r="I837" s="85">
        <f t="shared" si="75"/>
        <v>0</v>
      </c>
      <c r="J837" s="90">
        <v>1</v>
      </c>
      <c r="K837" s="90">
        <v>5</v>
      </c>
      <c r="L837" s="84">
        <v>1220</v>
      </c>
      <c r="M837" s="84"/>
      <c r="N837" s="105">
        <v>0</v>
      </c>
      <c r="O837" s="90">
        <v>0</v>
      </c>
      <c r="P837" s="190" t="s">
        <v>8878</v>
      </c>
    </row>
    <row r="838" spans="1:16" x14ac:dyDescent="0.2">
      <c r="A838" s="88" t="s">
        <v>7902</v>
      </c>
      <c r="B838" s="388" t="s">
        <v>9701</v>
      </c>
      <c r="C838" s="89" t="s">
        <v>7903</v>
      </c>
      <c r="D838" s="90" t="s">
        <v>4683</v>
      </c>
      <c r="E838" s="90"/>
      <c r="F838" s="90" t="s">
        <v>8356</v>
      </c>
      <c r="G838" s="82">
        <f t="shared" si="74"/>
        <v>912</v>
      </c>
      <c r="H838" s="120">
        <v>0</v>
      </c>
      <c r="I838" s="85">
        <f t="shared" si="75"/>
        <v>0</v>
      </c>
      <c r="J838" s="90">
        <v>2</v>
      </c>
      <c r="K838" s="90">
        <v>6</v>
      </c>
      <c r="L838" s="84">
        <v>1220</v>
      </c>
      <c r="M838" s="84"/>
      <c r="N838" s="105">
        <v>0</v>
      </c>
      <c r="O838" s="90">
        <v>0</v>
      </c>
      <c r="P838" s="190" t="s">
        <v>8878</v>
      </c>
    </row>
    <row r="839" spans="1:16" x14ac:dyDescent="0.2">
      <c r="A839" s="88" t="s">
        <v>7904</v>
      </c>
      <c r="B839" s="388" t="s">
        <v>9702</v>
      </c>
      <c r="C839" s="89" t="s">
        <v>7905</v>
      </c>
      <c r="D839" s="90" t="s">
        <v>4683</v>
      </c>
      <c r="E839" s="90"/>
      <c r="F839" s="90" t="s">
        <v>8355</v>
      </c>
      <c r="G839" s="82">
        <f t="shared" si="74"/>
        <v>1117.2</v>
      </c>
      <c r="H839" s="120">
        <v>0</v>
      </c>
      <c r="I839" s="85">
        <f t="shared" si="75"/>
        <v>0</v>
      </c>
      <c r="J839" s="90">
        <v>2</v>
      </c>
      <c r="K839" s="90">
        <v>6</v>
      </c>
      <c r="L839" s="84">
        <v>1495</v>
      </c>
      <c r="M839" s="84"/>
      <c r="N839" s="105">
        <v>0</v>
      </c>
      <c r="O839" s="90">
        <v>0</v>
      </c>
      <c r="P839" s="190" t="s">
        <v>8878</v>
      </c>
    </row>
    <row r="840" spans="1:16" x14ac:dyDescent="0.2">
      <c r="A840" s="88" t="s">
        <v>7906</v>
      </c>
      <c r="B840" s="388" t="s">
        <v>9703</v>
      </c>
      <c r="C840" s="89" t="s">
        <v>7907</v>
      </c>
      <c r="D840" s="90" t="s">
        <v>4683</v>
      </c>
      <c r="E840" s="90"/>
      <c r="F840" s="90" t="s">
        <v>8355</v>
      </c>
      <c r="G840" s="82">
        <f t="shared" si="74"/>
        <v>1117.2</v>
      </c>
      <c r="H840" s="120">
        <v>0</v>
      </c>
      <c r="I840" s="85">
        <f t="shared" si="75"/>
        <v>0</v>
      </c>
      <c r="J840" s="90">
        <v>2</v>
      </c>
      <c r="K840" s="90">
        <v>6</v>
      </c>
      <c r="L840" s="84">
        <v>1495</v>
      </c>
      <c r="M840" s="84"/>
      <c r="N840" s="105">
        <v>0</v>
      </c>
      <c r="O840" s="90">
        <v>0</v>
      </c>
      <c r="P840" s="190" t="s">
        <v>8878</v>
      </c>
    </row>
    <row r="841" spans="1:16" x14ac:dyDescent="0.2">
      <c r="A841" s="108"/>
      <c r="B841" s="388" t="s">
        <v>9704</v>
      </c>
      <c r="C841" s="109" t="s">
        <v>7909</v>
      </c>
      <c r="D841" s="110"/>
      <c r="E841" s="110"/>
      <c r="F841" s="110"/>
      <c r="G841" s="295"/>
      <c r="H841" s="220"/>
      <c r="I841" s="281"/>
      <c r="J841" s="110"/>
      <c r="K841" s="110"/>
      <c r="L841" s="217">
        <v>1645</v>
      </c>
      <c r="M841" s="217"/>
      <c r="N841" s="121"/>
      <c r="O841" s="110"/>
      <c r="P841" s="190"/>
    </row>
    <row r="842" spans="1:16" x14ac:dyDescent="0.2">
      <c r="A842" s="95">
        <v>30702003</v>
      </c>
      <c r="B842" s="111"/>
      <c r="C842" s="392" t="s">
        <v>8352</v>
      </c>
      <c r="D842" s="393"/>
      <c r="E842" s="393"/>
      <c r="F842" s="393"/>
      <c r="G842" s="393"/>
      <c r="H842" s="394"/>
      <c r="I842" s="394"/>
      <c r="J842" s="393"/>
      <c r="K842" s="393"/>
      <c r="L842" s="414"/>
      <c r="M842" s="112"/>
      <c r="N842" s="113"/>
      <c r="O842" s="112"/>
      <c r="P842" s="197"/>
    </row>
    <row r="843" spans="1:16" x14ac:dyDescent="0.2">
      <c r="A843" s="96" t="s">
        <v>7914</v>
      </c>
      <c r="B843" s="388" t="s">
        <v>9705</v>
      </c>
      <c r="C843" s="97" t="s">
        <v>7915</v>
      </c>
      <c r="D843" s="114" t="s">
        <v>4683</v>
      </c>
      <c r="E843" s="114"/>
      <c r="F843" s="114" t="s">
        <v>8355</v>
      </c>
      <c r="G843" s="296">
        <f t="shared" ref="G843:G852" si="76">VLOOKUP(IF(LEN(F843)=2,CONCATENATE(0,F843),F843),custo,2,TRUE)*IF(D843="",1,D843) - IF(VLOOKUP(A843,deflator,2,TRUE)=1,0,VLOOKUP(IF(LEN(F843)=2,CONCATENATE(0,F843),F843),custo,2,TRUE)*IF(D843="",1,D843) *VLOOKUP(A843,deflator,2,TRUE))</f>
        <v>1117.2</v>
      </c>
      <c r="H843" s="120">
        <v>0</v>
      </c>
      <c r="I843" s="297">
        <f t="shared" ref="I843:I852" si="77">ROUND(IF(H843="","",VLOOKUP(A843,tab_proc,5,TRUE))*H843,3)</f>
        <v>0</v>
      </c>
      <c r="J843" s="114">
        <v>2</v>
      </c>
      <c r="K843" s="114">
        <v>6</v>
      </c>
      <c r="L843" s="218">
        <v>1495</v>
      </c>
      <c r="M843" s="218"/>
      <c r="N843" s="120">
        <v>0</v>
      </c>
      <c r="O843" s="114">
        <v>0</v>
      </c>
      <c r="P843" s="190" t="s">
        <v>8878</v>
      </c>
    </row>
    <row r="844" spans="1:16" x14ac:dyDescent="0.2">
      <c r="A844" s="88" t="s">
        <v>7916</v>
      </c>
      <c r="B844" s="388" t="s">
        <v>9706</v>
      </c>
      <c r="C844" s="89" t="s">
        <v>7917</v>
      </c>
      <c r="D844" s="90" t="s">
        <v>4683</v>
      </c>
      <c r="E844" s="90"/>
      <c r="F844" s="90" t="s">
        <v>8356</v>
      </c>
      <c r="G844" s="82">
        <f t="shared" si="76"/>
        <v>912</v>
      </c>
      <c r="H844" s="120">
        <v>0</v>
      </c>
      <c r="I844" s="85">
        <f t="shared" si="77"/>
        <v>0</v>
      </c>
      <c r="J844" s="90">
        <v>2</v>
      </c>
      <c r="K844" s="90">
        <v>6</v>
      </c>
      <c r="L844" s="84">
        <v>1220</v>
      </c>
      <c r="M844" s="84"/>
      <c r="N844" s="105">
        <v>0</v>
      </c>
      <c r="O844" s="90">
        <v>0</v>
      </c>
      <c r="P844" s="190" t="s">
        <v>8878</v>
      </c>
    </row>
    <row r="845" spans="1:16" x14ac:dyDescent="0.2">
      <c r="A845" s="88" t="s">
        <v>7918</v>
      </c>
      <c r="B845" s="388" t="s">
        <v>9707</v>
      </c>
      <c r="C845" s="89" t="s">
        <v>7919</v>
      </c>
      <c r="D845" s="90" t="s">
        <v>4683</v>
      </c>
      <c r="E845" s="90"/>
      <c r="F845" s="90" t="s">
        <v>8356</v>
      </c>
      <c r="G845" s="82">
        <f t="shared" si="76"/>
        <v>912</v>
      </c>
      <c r="H845" s="120">
        <v>0</v>
      </c>
      <c r="I845" s="85">
        <f t="shared" si="77"/>
        <v>0</v>
      </c>
      <c r="J845" s="90">
        <v>2</v>
      </c>
      <c r="K845" s="90">
        <v>6</v>
      </c>
      <c r="L845" s="84">
        <v>1220</v>
      </c>
      <c r="M845" s="84"/>
      <c r="N845" s="105">
        <v>0</v>
      </c>
      <c r="O845" s="90">
        <v>0</v>
      </c>
      <c r="P845" s="190" t="s">
        <v>8878</v>
      </c>
    </row>
    <row r="846" spans="1:16" x14ac:dyDescent="0.2">
      <c r="A846" s="88" t="s">
        <v>7920</v>
      </c>
      <c r="B846" s="388" t="s">
        <v>9708</v>
      </c>
      <c r="C846" s="89" t="s">
        <v>7921</v>
      </c>
      <c r="D846" s="90" t="s">
        <v>4683</v>
      </c>
      <c r="E846" s="90"/>
      <c r="F846" s="90" t="s">
        <v>8355</v>
      </c>
      <c r="G846" s="82">
        <f t="shared" si="76"/>
        <v>1117.2</v>
      </c>
      <c r="H846" s="120">
        <v>0</v>
      </c>
      <c r="I846" s="85">
        <f t="shared" si="77"/>
        <v>0</v>
      </c>
      <c r="J846" s="90">
        <v>2</v>
      </c>
      <c r="K846" s="90">
        <v>6</v>
      </c>
      <c r="L846" s="84">
        <v>1495</v>
      </c>
      <c r="M846" s="84"/>
      <c r="N846" s="105">
        <v>0</v>
      </c>
      <c r="O846" s="90">
        <v>0</v>
      </c>
      <c r="P846" s="190" t="s">
        <v>8878</v>
      </c>
    </row>
    <row r="847" spans="1:16" x14ac:dyDescent="0.2">
      <c r="A847" s="88" t="s">
        <v>7922</v>
      </c>
      <c r="B847" s="388" t="s">
        <v>9709</v>
      </c>
      <c r="C847" s="89" t="s">
        <v>7923</v>
      </c>
      <c r="D847" s="90" t="s">
        <v>4683</v>
      </c>
      <c r="E847" s="90"/>
      <c r="F847" s="90" t="s">
        <v>8355</v>
      </c>
      <c r="G847" s="82">
        <f t="shared" si="76"/>
        <v>1117.2</v>
      </c>
      <c r="H847" s="120">
        <v>0</v>
      </c>
      <c r="I847" s="85">
        <f t="shared" si="77"/>
        <v>0</v>
      </c>
      <c r="J847" s="90">
        <v>2</v>
      </c>
      <c r="K847" s="90">
        <v>6</v>
      </c>
      <c r="L847" s="84">
        <v>1495</v>
      </c>
      <c r="M847" s="84"/>
      <c r="N847" s="105">
        <v>0</v>
      </c>
      <c r="O847" s="90">
        <v>0</v>
      </c>
      <c r="P847" s="190" t="s">
        <v>8878</v>
      </c>
    </row>
    <row r="848" spans="1:16" x14ac:dyDescent="0.2">
      <c r="A848" s="88" t="s">
        <v>7924</v>
      </c>
      <c r="B848" s="388" t="s">
        <v>9710</v>
      </c>
      <c r="C848" s="89" t="s">
        <v>7925</v>
      </c>
      <c r="D848" s="90" t="s">
        <v>4683</v>
      </c>
      <c r="E848" s="90"/>
      <c r="F848" s="90" t="s">
        <v>8355</v>
      </c>
      <c r="G848" s="82">
        <f t="shared" si="76"/>
        <v>1117.2</v>
      </c>
      <c r="H848" s="120">
        <v>0</v>
      </c>
      <c r="I848" s="85">
        <f t="shared" si="77"/>
        <v>0</v>
      </c>
      <c r="J848" s="90">
        <v>2</v>
      </c>
      <c r="K848" s="90">
        <v>6</v>
      </c>
      <c r="L848" s="84">
        <v>1495</v>
      </c>
      <c r="M848" s="84"/>
      <c r="N848" s="105">
        <v>0</v>
      </c>
      <c r="O848" s="90">
        <v>0</v>
      </c>
      <c r="P848" s="190" t="s">
        <v>8878</v>
      </c>
    </row>
    <row r="849" spans="1:16" x14ac:dyDescent="0.2">
      <c r="A849" s="88" t="s">
        <v>7926</v>
      </c>
      <c r="B849" s="388" t="s">
        <v>9711</v>
      </c>
      <c r="C849" s="89" t="s">
        <v>4309</v>
      </c>
      <c r="D849" s="90" t="s">
        <v>4683</v>
      </c>
      <c r="E849" s="90"/>
      <c r="F849" s="90" t="s">
        <v>8355</v>
      </c>
      <c r="G849" s="82">
        <f t="shared" si="76"/>
        <v>1117.2</v>
      </c>
      <c r="H849" s="120">
        <v>0</v>
      </c>
      <c r="I849" s="85">
        <f t="shared" si="77"/>
        <v>0</v>
      </c>
      <c r="J849" s="90">
        <v>2</v>
      </c>
      <c r="K849" s="90">
        <v>6</v>
      </c>
      <c r="L849" s="84">
        <v>1495</v>
      </c>
      <c r="M849" s="84"/>
      <c r="N849" s="105">
        <v>0</v>
      </c>
      <c r="O849" s="90">
        <v>0</v>
      </c>
      <c r="P849" s="190" t="s">
        <v>8878</v>
      </c>
    </row>
    <row r="850" spans="1:16" x14ac:dyDescent="0.2">
      <c r="A850" s="88" t="s">
        <v>7910</v>
      </c>
      <c r="B850" s="388" t="s">
        <v>9712</v>
      </c>
      <c r="C850" s="89" t="s">
        <v>7911</v>
      </c>
      <c r="D850" s="90" t="s">
        <v>4683</v>
      </c>
      <c r="E850" s="90"/>
      <c r="F850" s="90" t="s">
        <v>8384</v>
      </c>
      <c r="G850" s="82">
        <f t="shared" si="76"/>
        <v>364.8</v>
      </c>
      <c r="H850" s="120">
        <v>0</v>
      </c>
      <c r="I850" s="85">
        <f t="shared" si="77"/>
        <v>0</v>
      </c>
      <c r="J850" s="90">
        <v>2</v>
      </c>
      <c r="K850" s="90">
        <v>4</v>
      </c>
      <c r="L850" s="84">
        <v>490</v>
      </c>
      <c r="M850" s="84"/>
      <c r="N850" s="105">
        <v>0</v>
      </c>
      <c r="O850" s="90">
        <v>0</v>
      </c>
      <c r="P850" s="190" t="s">
        <v>8878</v>
      </c>
    </row>
    <row r="851" spans="1:16" x14ac:dyDescent="0.2">
      <c r="A851" s="88" t="s">
        <v>7912</v>
      </c>
      <c r="B851" s="388" t="s">
        <v>9713</v>
      </c>
      <c r="C851" s="89" t="s">
        <v>7913</v>
      </c>
      <c r="D851" s="90" t="s">
        <v>4683</v>
      </c>
      <c r="E851" s="90"/>
      <c r="F851" s="90" t="s">
        <v>8359</v>
      </c>
      <c r="G851" s="82">
        <f t="shared" si="76"/>
        <v>1227.4000000000001</v>
      </c>
      <c r="H851" s="120">
        <v>0</v>
      </c>
      <c r="I851" s="85">
        <f t="shared" si="77"/>
        <v>0</v>
      </c>
      <c r="J851" s="90">
        <v>3</v>
      </c>
      <c r="K851" s="90">
        <v>6</v>
      </c>
      <c r="L851" s="84">
        <v>1645</v>
      </c>
      <c r="M851" s="84"/>
      <c r="N851" s="105">
        <v>0</v>
      </c>
      <c r="O851" s="90">
        <v>0</v>
      </c>
      <c r="P851" s="190" t="s">
        <v>8878</v>
      </c>
    </row>
    <row r="852" spans="1:16" x14ac:dyDescent="0.2">
      <c r="A852" s="108" t="s">
        <v>4310</v>
      </c>
      <c r="B852" s="388" t="s">
        <v>9714</v>
      </c>
      <c r="C852" s="109" t="s">
        <v>4311</v>
      </c>
      <c r="D852" s="110" t="s">
        <v>4683</v>
      </c>
      <c r="E852" s="110"/>
      <c r="F852" s="110" t="s">
        <v>8356</v>
      </c>
      <c r="G852" s="295">
        <f t="shared" si="76"/>
        <v>912</v>
      </c>
      <c r="H852" s="220">
        <v>0</v>
      </c>
      <c r="I852" s="281">
        <f t="shared" si="77"/>
        <v>0</v>
      </c>
      <c r="J852" s="110">
        <v>2</v>
      </c>
      <c r="K852" s="110">
        <v>6</v>
      </c>
      <c r="L852" s="217">
        <v>1220</v>
      </c>
      <c r="M852" s="217"/>
      <c r="N852" s="121">
        <v>0</v>
      </c>
      <c r="O852" s="110">
        <v>0</v>
      </c>
      <c r="P852" s="190" t="s">
        <v>8878</v>
      </c>
    </row>
    <row r="853" spans="1:16" x14ac:dyDescent="0.2">
      <c r="A853" s="95">
        <v>30703000</v>
      </c>
      <c r="B853" s="111"/>
      <c r="C853" s="392" t="s">
        <v>8353</v>
      </c>
      <c r="D853" s="393"/>
      <c r="E853" s="393"/>
      <c r="F853" s="393"/>
      <c r="G853" s="393"/>
      <c r="H853" s="394"/>
      <c r="I853" s="394"/>
      <c r="J853" s="393"/>
      <c r="K853" s="393"/>
      <c r="L853" s="414"/>
      <c r="M853" s="112"/>
      <c r="N853" s="113"/>
      <c r="O853" s="112"/>
      <c r="P853" s="197"/>
    </row>
    <row r="854" spans="1:16" x14ac:dyDescent="0.2">
      <c r="A854" s="96" t="s">
        <v>1873</v>
      </c>
      <c r="B854" s="388" t="s">
        <v>9715</v>
      </c>
      <c r="C854" s="97" t="s">
        <v>1874</v>
      </c>
      <c r="D854" s="114" t="s">
        <v>4683</v>
      </c>
      <c r="E854" s="114"/>
      <c r="F854" s="114" t="s">
        <v>8356</v>
      </c>
      <c r="G854" s="296">
        <f t="shared" ref="G854:G871" si="78">VLOOKUP(IF(LEN(F854)=2,CONCATENATE(0,F854),F854),custo,2,TRUE)*IF(D854="",1,D854) - IF(VLOOKUP(A854,deflator,2,TRUE)=1,0,VLOOKUP(IF(LEN(F854)=2,CONCATENATE(0,F854),F854),custo,2,TRUE)*IF(D854="",1,D854) *VLOOKUP(A854,deflator,2,TRUE))</f>
        <v>912</v>
      </c>
      <c r="H854" s="120">
        <v>0</v>
      </c>
      <c r="I854" s="297">
        <f t="shared" ref="I854:I871" si="79">ROUND(IF(H854="","",VLOOKUP(A854,tab_proc,5,TRUE))*H854,3)</f>
        <v>0</v>
      </c>
      <c r="J854" s="114">
        <v>2</v>
      </c>
      <c r="K854" s="114">
        <v>6</v>
      </c>
      <c r="L854" s="218">
        <v>1220</v>
      </c>
      <c r="M854" s="218"/>
      <c r="N854" s="120">
        <v>0</v>
      </c>
      <c r="O854" s="114">
        <v>0</v>
      </c>
      <c r="P854" s="190" t="s">
        <v>8878</v>
      </c>
    </row>
    <row r="855" spans="1:16" x14ac:dyDescent="0.2">
      <c r="A855" s="88" t="s">
        <v>1875</v>
      </c>
      <c r="B855" s="388" t="s">
        <v>9716</v>
      </c>
      <c r="C855" s="89" t="s">
        <v>1876</v>
      </c>
      <c r="D855" s="90" t="s">
        <v>4683</v>
      </c>
      <c r="E855" s="90"/>
      <c r="F855" s="90" t="s">
        <v>8357</v>
      </c>
      <c r="G855" s="82">
        <f t="shared" si="78"/>
        <v>532</v>
      </c>
      <c r="H855" s="120">
        <v>0</v>
      </c>
      <c r="I855" s="85">
        <f t="shared" si="79"/>
        <v>0</v>
      </c>
      <c r="J855" s="90">
        <v>1</v>
      </c>
      <c r="K855" s="90">
        <v>6</v>
      </c>
      <c r="L855" s="84">
        <v>715</v>
      </c>
      <c r="M855" s="84"/>
      <c r="N855" s="105">
        <v>0</v>
      </c>
      <c r="O855" s="90">
        <v>0</v>
      </c>
      <c r="P855" s="190" t="s">
        <v>8878</v>
      </c>
    </row>
    <row r="856" spans="1:16" x14ac:dyDescent="0.2">
      <c r="A856" s="88" t="s">
        <v>1877</v>
      </c>
      <c r="B856" s="388" t="s">
        <v>9717</v>
      </c>
      <c r="C856" s="89" t="s">
        <v>1878</v>
      </c>
      <c r="D856" s="90" t="s">
        <v>4683</v>
      </c>
      <c r="E856" s="90"/>
      <c r="F856" s="90" t="s">
        <v>8385</v>
      </c>
      <c r="G856" s="82">
        <f t="shared" si="78"/>
        <v>497.8</v>
      </c>
      <c r="H856" s="120">
        <v>0</v>
      </c>
      <c r="I856" s="85">
        <f t="shared" si="79"/>
        <v>0</v>
      </c>
      <c r="J856" s="90">
        <v>1</v>
      </c>
      <c r="K856" s="90">
        <v>5</v>
      </c>
      <c r="L856" s="84">
        <v>666</v>
      </c>
      <c r="M856" s="84"/>
      <c r="N856" s="105">
        <v>0</v>
      </c>
      <c r="O856" s="90">
        <v>0</v>
      </c>
      <c r="P856" s="190" t="s">
        <v>8878</v>
      </c>
    </row>
    <row r="857" spans="1:16" x14ac:dyDescent="0.2">
      <c r="A857" s="88" t="s">
        <v>1879</v>
      </c>
      <c r="B857" s="388" t="s">
        <v>9718</v>
      </c>
      <c r="C857" s="89" t="s">
        <v>1880</v>
      </c>
      <c r="D857" s="90" t="s">
        <v>4683</v>
      </c>
      <c r="E857" s="90"/>
      <c r="F857" s="90" t="s">
        <v>8358</v>
      </c>
      <c r="G857" s="82">
        <f t="shared" si="78"/>
        <v>847.4</v>
      </c>
      <c r="H857" s="120">
        <v>0</v>
      </c>
      <c r="I857" s="85">
        <f t="shared" si="79"/>
        <v>0</v>
      </c>
      <c r="J857" s="90">
        <v>2</v>
      </c>
      <c r="K857" s="90">
        <v>6</v>
      </c>
      <c r="L857" s="84">
        <v>1135</v>
      </c>
      <c r="M857" s="84"/>
      <c r="N857" s="105">
        <v>0</v>
      </c>
      <c r="O857" s="90">
        <v>0</v>
      </c>
      <c r="P857" s="190" t="s">
        <v>8878</v>
      </c>
    </row>
    <row r="858" spans="1:16" x14ac:dyDescent="0.2">
      <c r="A858" s="88" t="s">
        <v>1881</v>
      </c>
      <c r="B858" s="388" t="s">
        <v>9719</v>
      </c>
      <c r="C858" s="89" t="s">
        <v>7915</v>
      </c>
      <c r="D858" s="90" t="s">
        <v>4683</v>
      </c>
      <c r="E858" s="90"/>
      <c r="F858" s="90" t="s">
        <v>8356</v>
      </c>
      <c r="G858" s="82">
        <f t="shared" si="78"/>
        <v>912</v>
      </c>
      <c r="H858" s="120">
        <v>0</v>
      </c>
      <c r="I858" s="85">
        <f t="shared" si="79"/>
        <v>0</v>
      </c>
      <c r="J858" s="90">
        <v>2</v>
      </c>
      <c r="K858" s="90">
        <v>6</v>
      </c>
      <c r="L858" s="84">
        <v>1220</v>
      </c>
      <c r="M858" s="84"/>
      <c r="N858" s="105">
        <v>0</v>
      </c>
      <c r="O858" s="90">
        <v>0</v>
      </c>
      <c r="P858" s="190" t="s">
        <v>8878</v>
      </c>
    </row>
    <row r="859" spans="1:16" x14ac:dyDescent="0.2">
      <c r="A859" s="88" t="s">
        <v>1882</v>
      </c>
      <c r="B859" s="388" t="s">
        <v>9720</v>
      </c>
      <c r="C859" s="89" t="s">
        <v>1883</v>
      </c>
      <c r="D859" s="90" t="s">
        <v>4683</v>
      </c>
      <c r="E859" s="90"/>
      <c r="F859" s="90" t="s">
        <v>8356</v>
      </c>
      <c r="G859" s="82">
        <f t="shared" si="78"/>
        <v>912</v>
      </c>
      <c r="H859" s="120">
        <v>0</v>
      </c>
      <c r="I859" s="85">
        <f t="shared" si="79"/>
        <v>0</v>
      </c>
      <c r="J859" s="90">
        <v>2</v>
      </c>
      <c r="K859" s="90">
        <v>6</v>
      </c>
      <c r="L859" s="84">
        <v>1220</v>
      </c>
      <c r="M859" s="84"/>
      <c r="N859" s="105">
        <v>0</v>
      </c>
      <c r="O859" s="90">
        <v>0</v>
      </c>
      <c r="P859" s="190" t="s">
        <v>8878</v>
      </c>
    </row>
    <row r="860" spans="1:16" x14ac:dyDescent="0.2">
      <c r="A860" s="88" t="s">
        <v>1884</v>
      </c>
      <c r="B860" s="388" t="s">
        <v>9721</v>
      </c>
      <c r="C860" s="89" t="s">
        <v>1885</v>
      </c>
      <c r="D860" s="90" t="s">
        <v>4683</v>
      </c>
      <c r="E860" s="90"/>
      <c r="F860" s="90" t="s">
        <v>8356</v>
      </c>
      <c r="G860" s="82">
        <f t="shared" si="78"/>
        <v>912</v>
      </c>
      <c r="H860" s="120">
        <v>0</v>
      </c>
      <c r="I860" s="85">
        <f t="shared" si="79"/>
        <v>0</v>
      </c>
      <c r="J860" s="90">
        <v>1</v>
      </c>
      <c r="K860" s="90">
        <v>5</v>
      </c>
      <c r="L860" s="84">
        <v>1220</v>
      </c>
      <c r="M860" s="84"/>
      <c r="N860" s="105">
        <v>0</v>
      </c>
      <c r="O860" s="90">
        <v>0</v>
      </c>
      <c r="P860" s="190" t="s">
        <v>8878</v>
      </c>
    </row>
    <row r="861" spans="1:16" ht="51" x14ac:dyDescent="0.2">
      <c r="A861" s="88" t="s">
        <v>1886</v>
      </c>
      <c r="B861" s="388" t="s">
        <v>9722</v>
      </c>
      <c r="C861" s="89" t="s">
        <v>8354</v>
      </c>
      <c r="D861" s="90"/>
      <c r="E861" s="90"/>
      <c r="F861" s="90" t="s">
        <v>8371</v>
      </c>
      <c r="G861" s="82">
        <f t="shared" si="78"/>
        <v>83.6</v>
      </c>
      <c r="H861" s="120">
        <v>0</v>
      </c>
      <c r="I861" s="85">
        <f t="shared" si="79"/>
        <v>0</v>
      </c>
      <c r="J861" s="90">
        <v>0</v>
      </c>
      <c r="K861" s="90">
        <v>1</v>
      </c>
      <c r="L861" s="84">
        <v>112</v>
      </c>
      <c r="M861" s="84"/>
      <c r="N861" s="105">
        <v>0</v>
      </c>
      <c r="O861" s="90">
        <v>0</v>
      </c>
      <c r="P861" s="190" t="s">
        <v>8878</v>
      </c>
    </row>
    <row r="862" spans="1:16" x14ac:dyDescent="0.2">
      <c r="A862" s="88" t="s">
        <v>1887</v>
      </c>
      <c r="B862" s="388" t="s">
        <v>9723</v>
      </c>
      <c r="C862" s="89" t="s">
        <v>1888</v>
      </c>
      <c r="D862" s="90" t="s">
        <v>4683</v>
      </c>
      <c r="E862" s="90"/>
      <c r="F862" s="90" t="s">
        <v>8356</v>
      </c>
      <c r="G862" s="82">
        <f t="shared" si="78"/>
        <v>912</v>
      </c>
      <c r="H862" s="120">
        <v>0</v>
      </c>
      <c r="I862" s="85">
        <f t="shared" si="79"/>
        <v>0</v>
      </c>
      <c r="J862" s="90">
        <v>1</v>
      </c>
      <c r="K862" s="90">
        <v>5</v>
      </c>
      <c r="L862" s="84">
        <v>1220</v>
      </c>
      <c r="M862" s="84"/>
      <c r="N862" s="105">
        <v>0</v>
      </c>
      <c r="O862" s="90">
        <v>0</v>
      </c>
      <c r="P862" s="190" t="s">
        <v>8878</v>
      </c>
    </row>
    <row r="863" spans="1:16" x14ac:dyDescent="0.2">
      <c r="A863" s="88" t="s">
        <v>1889</v>
      </c>
      <c r="B863" s="388" t="s">
        <v>9724</v>
      </c>
      <c r="C863" s="89" t="s">
        <v>7169</v>
      </c>
      <c r="D863" s="90" t="s">
        <v>4683</v>
      </c>
      <c r="E863" s="90"/>
      <c r="F863" s="90" t="s">
        <v>8356</v>
      </c>
      <c r="G863" s="82">
        <f t="shared" si="78"/>
        <v>912</v>
      </c>
      <c r="H863" s="120">
        <v>0</v>
      </c>
      <c r="I863" s="85">
        <f t="shared" si="79"/>
        <v>0</v>
      </c>
      <c r="J863" s="90">
        <v>1</v>
      </c>
      <c r="K863" s="90">
        <v>5</v>
      </c>
      <c r="L863" s="84">
        <v>1220</v>
      </c>
      <c r="M863" s="84"/>
      <c r="N863" s="105">
        <v>0</v>
      </c>
      <c r="O863" s="90">
        <v>0</v>
      </c>
      <c r="P863" s="190" t="s">
        <v>8878</v>
      </c>
    </row>
    <row r="864" spans="1:16" x14ac:dyDescent="0.2">
      <c r="A864" s="88" t="s">
        <v>7170</v>
      </c>
      <c r="B864" s="388" t="s">
        <v>9725</v>
      </c>
      <c r="C864" s="89" t="s">
        <v>1904</v>
      </c>
      <c r="D864" s="90" t="s">
        <v>4683</v>
      </c>
      <c r="E864" s="90"/>
      <c r="F864" s="90" t="s">
        <v>8355</v>
      </c>
      <c r="G864" s="82">
        <f t="shared" si="78"/>
        <v>1117.2</v>
      </c>
      <c r="H864" s="120">
        <v>0</v>
      </c>
      <c r="I864" s="85">
        <f t="shared" si="79"/>
        <v>0</v>
      </c>
      <c r="J864" s="90">
        <v>2</v>
      </c>
      <c r="K864" s="90">
        <v>6</v>
      </c>
      <c r="L864" s="84">
        <v>1495</v>
      </c>
      <c r="M864" s="84"/>
      <c r="N864" s="105">
        <v>0</v>
      </c>
      <c r="O864" s="90">
        <v>0</v>
      </c>
      <c r="P864" s="190" t="s">
        <v>8878</v>
      </c>
    </row>
    <row r="865" spans="1:16" x14ac:dyDescent="0.2">
      <c r="A865" s="88" t="s">
        <v>1905</v>
      </c>
      <c r="B865" s="388" t="s">
        <v>9726</v>
      </c>
      <c r="C865" s="89" t="s">
        <v>7923</v>
      </c>
      <c r="D865" s="90" t="s">
        <v>4683</v>
      </c>
      <c r="E865" s="90"/>
      <c r="F865" s="90" t="s">
        <v>8355</v>
      </c>
      <c r="G865" s="82">
        <f t="shared" si="78"/>
        <v>1117.2</v>
      </c>
      <c r="H865" s="120">
        <v>0</v>
      </c>
      <c r="I865" s="85">
        <f t="shared" si="79"/>
        <v>0</v>
      </c>
      <c r="J865" s="90">
        <v>2</v>
      </c>
      <c r="K865" s="90">
        <v>6</v>
      </c>
      <c r="L865" s="84">
        <v>1495</v>
      </c>
      <c r="M865" s="84"/>
      <c r="N865" s="105">
        <v>0</v>
      </c>
      <c r="O865" s="90">
        <v>0</v>
      </c>
      <c r="P865" s="190" t="s">
        <v>8878</v>
      </c>
    </row>
    <row r="866" spans="1:16" x14ac:dyDescent="0.2">
      <c r="A866" s="88" t="s">
        <v>1906</v>
      </c>
      <c r="B866" s="388" t="s">
        <v>9727</v>
      </c>
      <c r="C866" s="89" t="s">
        <v>1907</v>
      </c>
      <c r="D866" s="90" t="s">
        <v>4683</v>
      </c>
      <c r="E866" s="90"/>
      <c r="F866" s="90" t="s">
        <v>8355</v>
      </c>
      <c r="G866" s="82">
        <f t="shared" si="78"/>
        <v>1117.2</v>
      </c>
      <c r="H866" s="120">
        <v>0</v>
      </c>
      <c r="I866" s="85">
        <f t="shared" si="79"/>
        <v>0</v>
      </c>
      <c r="J866" s="90">
        <v>2</v>
      </c>
      <c r="K866" s="90">
        <v>6</v>
      </c>
      <c r="L866" s="84">
        <v>1495</v>
      </c>
      <c r="M866" s="84"/>
      <c r="N866" s="105">
        <v>0</v>
      </c>
      <c r="O866" s="90">
        <v>0</v>
      </c>
      <c r="P866" s="190" t="s">
        <v>8878</v>
      </c>
    </row>
    <row r="867" spans="1:16" x14ac:dyDescent="0.2">
      <c r="A867" s="88" t="s">
        <v>1908</v>
      </c>
      <c r="B867" s="388" t="s">
        <v>9728</v>
      </c>
      <c r="C867" s="89" t="s">
        <v>1909</v>
      </c>
      <c r="D867" s="90" t="s">
        <v>4683</v>
      </c>
      <c r="E867" s="90"/>
      <c r="F867" s="90" t="s">
        <v>8355</v>
      </c>
      <c r="G867" s="82">
        <f t="shared" si="78"/>
        <v>1117.2</v>
      </c>
      <c r="H867" s="120">
        <v>0</v>
      </c>
      <c r="I867" s="85">
        <f t="shared" si="79"/>
        <v>0</v>
      </c>
      <c r="J867" s="90">
        <v>2</v>
      </c>
      <c r="K867" s="90">
        <v>6</v>
      </c>
      <c r="L867" s="84">
        <v>1495</v>
      </c>
      <c r="M867" s="84"/>
      <c r="N867" s="105">
        <v>0</v>
      </c>
      <c r="O867" s="90">
        <v>0</v>
      </c>
      <c r="P867" s="190" t="s">
        <v>8878</v>
      </c>
    </row>
    <row r="868" spans="1:16" x14ac:dyDescent="0.2">
      <c r="A868" s="88" t="s">
        <v>1910</v>
      </c>
      <c r="B868" s="388" t="s">
        <v>9729</v>
      </c>
      <c r="C868" s="89" t="s">
        <v>1911</v>
      </c>
      <c r="D868" s="90" t="s">
        <v>4683</v>
      </c>
      <c r="E868" s="90"/>
      <c r="F868" s="90" t="s">
        <v>8355</v>
      </c>
      <c r="G868" s="82">
        <f t="shared" si="78"/>
        <v>1117.2</v>
      </c>
      <c r="H868" s="120">
        <v>0</v>
      </c>
      <c r="I868" s="85">
        <f t="shared" si="79"/>
        <v>0</v>
      </c>
      <c r="J868" s="90">
        <v>2</v>
      </c>
      <c r="K868" s="90">
        <v>6</v>
      </c>
      <c r="L868" s="84">
        <v>1495</v>
      </c>
      <c r="M868" s="84"/>
      <c r="N868" s="105">
        <v>0</v>
      </c>
      <c r="O868" s="90">
        <v>0</v>
      </c>
      <c r="P868" s="190" t="s">
        <v>8878</v>
      </c>
    </row>
    <row r="869" spans="1:16" x14ac:dyDescent="0.2">
      <c r="A869" s="88" t="s">
        <v>1912</v>
      </c>
      <c r="B869" s="388" t="s">
        <v>9730</v>
      </c>
      <c r="C869" s="89" t="s">
        <v>7925</v>
      </c>
      <c r="D869" s="90" t="s">
        <v>4683</v>
      </c>
      <c r="E869" s="90"/>
      <c r="F869" s="90" t="s">
        <v>8355</v>
      </c>
      <c r="G869" s="82">
        <f t="shared" si="78"/>
        <v>1117.2</v>
      </c>
      <c r="H869" s="120">
        <v>0</v>
      </c>
      <c r="I869" s="85">
        <f t="shared" si="79"/>
        <v>0</v>
      </c>
      <c r="J869" s="90">
        <v>2</v>
      </c>
      <c r="K869" s="90">
        <v>6</v>
      </c>
      <c r="L869" s="84">
        <v>1495</v>
      </c>
      <c r="M869" s="84"/>
      <c r="N869" s="105">
        <v>0</v>
      </c>
      <c r="O869" s="90">
        <v>0</v>
      </c>
      <c r="P869" s="190" t="s">
        <v>8878</v>
      </c>
    </row>
    <row r="870" spans="1:16" x14ac:dyDescent="0.2">
      <c r="A870" s="88" t="s">
        <v>1913</v>
      </c>
      <c r="B870" s="388" t="s">
        <v>9731</v>
      </c>
      <c r="C870" s="89" t="s">
        <v>1914</v>
      </c>
      <c r="D870" s="90" t="s">
        <v>4683</v>
      </c>
      <c r="E870" s="90"/>
      <c r="F870" s="90" t="s">
        <v>8356</v>
      </c>
      <c r="G870" s="82">
        <f t="shared" si="78"/>
        <v>912</v>
      </c>
      <c r="H870" s="120">
        <v>0</v>
      </c>
      <c r="I870" s="85">
        <f t="shared" si="79"/>
        <v>0</v>
      </c>
      <c r="J870" s="90">
        <v>1</v>
      </c>
      <c r="K870" s="90">
        <v>5</v>
      </c>
      <c r="L870" s="84">
        <v>1220</v>
      </c>
      <c r="M870" s="84"/>
      <c r="N870" s="105">
        <v>0</v>
      </c>
      <c r="O870" s="90">
        <v>0</v>
      </c>
      <c r="P870" s="190" t="s">
        <v>8878</v>
      </c>
    </row>
    <row r="871" spans="1:16" x14ac:dyDescent="0.2">
      <c r="A871" s="108" t="s">
        <v>1915</v>
      </c>
      <c r="B871" s="388" t="s">
        <v>9732</v>
      </c>
      <c r="C871" s="109" t="s">
        <v>4309</v>
      </c>
      <c r="D871" s="110" t="s">
        <v>4683</v>
      </c>
      <c r="E871" s="110"/>
      <c r="F871" s="110" t="s">
        <v>8355</v>
      </c>
      <c r="G871" s="295">
        <f t="shared" si="78"/>
        <v>1117.2</v>
      </c>
      <c r="H871" s="220">
        <v>0</v>
      </c>
      <c r="I871" s="281">
        <f t="shared" si="79"/>
        <v>0</v>
      </c>
      <c r="J871" s="110">
        <v>2</v>
      </c>
      <c r="K871" s="110">
        <v>6</v>
      </c>
      <c r="L871" s="217">
        <v>1495</v>
      </c>
      <c r="M871" s="217"/>
      <c r="N871" s="121">
        <v>0</v>
      </c>
      <c r="O871" s="110">
        <v>0</v>
      </c>
      <c r="P871" s="190" t="s">
        <v>8878</v>
      </c>
    </row>
    <row r="872" spans="1:16" ht="25.5" x14ac:dyDescent="0.2">
      <c r="A872" s="95">
        <v>30704006</v>
      </c>
      <c r="B872" s="111"/>
      <c r="C872" s="392" t="s">
        <v>8398</v>
      </c>
      <c r="D872" s="393"/>
      <c r="E872" s="393"/>
      <c r="F872" s="393"/>
      <c r="G872" s="393"/>
      <c r="H872" s="394"/>
      <c r="I872" s="394"/>
      <c r="J872" s="393"/>
      <c r="K872" s="393"/>
      <c r="L872" s="414"/>
      <c r="M872" s="112"/>
      <c r="N872" s="113"/>
      <c r="O872" s="112"/>
      <c r="P872" s="197"/>
    </row>
    <row r="873" spans="1:16" x14ac:dyDescent="0.2">
      <c r="A873" s="96" t="s">
        <v>1916</v>
      </c>
      <c r="B873" s="388" t="s">
        <v>9733</v>
      </c>
      <c r="C873" s="97" t="s">
        <v>1917</v>
      </c>
      <c r="D873" s="114" t="s">
        <v>4683</v>
      </c>
      <c r="E873" s="114"/>
      <c r="F873" s="114" t="s">
        <v>8355</v>
      </c>
      <c r="G873" s="296">
        <f t="shared" ref="G873:G880" si="80">VLOOKUP(IF(LEN(F873)=2,CONCATENATE(0,F873),F873),custo,2,TRUE)*IF(D873="",1,D873) - IF(VLOOKUP(A873,deflator,2,TRUE)=1,0,VLOOKUP(IF(LEN(F873)=2,CONCATENATE(0,F873),F873),custo,2,TRUE)*IF(D873="",1,D873) *VLOOKUP(A873,deflator,2,TRUE))</f>
        <v>1117.2</v>
      </c>
      <c r="H873" s="120">
        <v>0</v>
      </c>
      <c r="I873" s="297">
        <f t="shared" ref="I873:I880" si="81">ROUND(IF(H873="","",VLOOKUP(A873,tab_proc,5,TRUE))*H873,3)</f>
        <v>0</v>
      </c>
      <c r="J873" s="114">
        <v>2</v>
      </c>
      <c r="K873" s="114">
        <v>6</v>
      </c>
      <c r="L873" s="218">
        <v>1495</v>
      </c>
      <c r="M873" s="218"/>
      <c r="N873" s="120">
        <v>0</v>
      </c>
      <c r="O873" s="114">
        <v>0</v>
      </c>
      <c r="P873" s="190" t="s">
        <v>8878</v>
      </c>
    </row>
    <row r="874" spans="1:16" x14ac:dyDescent="0.2">
      <c r="A874" s="88" t="s">
        <v>1918</v>
      </c>
      <c r="B874" s="388" t="s">
        <v>9734</v>
      </c>
      <c r="C874" s="89" t="s">
        <v>1919</v>
      </c>
      <c r="D874" s="90" t="s">
        <v>4683</v>
      </c>
      <c r="E874" s="90"/>
      <c r="F874" s="90" t="s">
        <v>8355</v>
      </c>
      <c r="G874" s="82">
        <f t="shared" si="80"/>
        <v>1117.2</v>
      </c>
      <c r="H874" s="120">
        <v>0</v>
      </c>
      <c r="I874" s="85">
        <f t="shared" si="81"/>
        <v>0</v>
      </c>
      <c r="J874" s="90">
        <v>2</v>
      </c>
      <c r="K874" s="90">
        <v>6</v>
      </c>
      <c r="L874" s="84">
        <v>1495</v>
      </c>
      <c r="M874" s="84"/>
      <c r="N874" s="105">
        <v>0</v>
      </c>
      <c r="O874" s="90">
        <v>0</v>
      </c>
      <c r="P874" s="190" t="s">
        <v>8878</v>
      </c>
    </row>
    <row r="875" spans="1:16" x14ac:dyDescent="0.2">
      <c r="A875" s="88" t="s">
        <v>1920</v>
      </c>
      <c r="B875" s="388" t="s">
        <v>9735</v>
      </c>
      <c r="C875" s="89" t="s">
        <v>1921</v>
      </c>
      <c r="D875" s="90" t="s">
        <v>4683</v>
      </c>
      <c r="E875" s="90"/>
      <c r="F875" s="90" t="s">
        <v>8355</v>
      </c>
      <c r="G875" s="82">
        <f t="shared" si="80"/>
        <v>1117.2</v>
      </c>
      <c r="H875" s="120">
        <v>0</v>
      </c>
      <c r="I875" s="85">
        <f t="shared" si="81"/>
        <v>0</v>
      </c>
      <c r="J875" s="90">
        <v>2</v>
      </c>
      <c r="K875" s="90">
        <v>6</v>
      </c>
      <c r="L875" s="84">
        <v>1495</v>
      </c>
      <c r="M875" s="84"/>
      <c r="N875" s="105">
        <v>0</v>
      </c>
      <c r="O875" s="90">
        <v>0</v>
      </c>
      <c r="P875" s="190" t="s">
        <v>8878</v>
      </c>
    </row>
    <row r="876" spans="1:16" x14ac:dyDescent="0.2">
      <c r="A876" s="88" t="s">
        <v>1922</v>
      </c>
      <c r="B876" s="388" t="s">
        <v>9736</v>
      </c>
      <c r="C876" s="89" t="s">
        <v>1923</v>
      </c>
      <c r="D876" s="90" t="s">
        <v>4683</v>
      </c>
      <c r="E876" s="90"/>
      <c r="F876" s="90" t="s">
        <v>8359</v>
      </c>
      <c r="G876" s="82">
        <f t="shared" si="80"/>
        <v>1227.4000000000001</v>
      </c>
      <c r="H876" s="120">
        <v>0</v>
      </c>
      <c r="I876" s="85">
        <f t="shared" si="81"/>
        <v>0</v>
      </c>
      <c r="J876" s="90">
        <v>2</v>
      </c>
      <c r="K876" s="90">
        <v>6</v>
      </c>
      <c r="L876" s="84">
        <v>1645</v>
      </c>
      <c r="M876" s="84"/>
      <c r="N876" s="105">
        <v>0</v>
      </c>
      <c r="O876" s="90">
        <v>0</v>
      </c>
      <c r="P876" s="190" t="s">
        <v>8878</v>
      </c>
    </row>
    <row r="877" spans="1:16" x14ac:dyDescent="0.2">
      <c r="A877" s="88" t="s">
        <v>1924</v>
      </c>
      <c r="B877" s="388" t="s">
        <v>9737</v>
      </c>
      <c r="C877" s="89" t="s">
        <v>1925</v>
      </c>
      <c r="D877" s="90" t="s">
        <v>4683</v>
      </c>
      <c r="E877" s="90"/>
      <c r="F877" s="90" t="s">
        <v>8359</v>
      </c>
      <c r="G877" s="82">
        <f t="shared" si="80"/>
        <v>1227.4000000000001</v>
      </c>
      <c r="H877" s="120">
        <v>0</v>
      </c>
      <c r="I877" s="85">
        <f t="shared" si="81"/>
        <v>0</v>
      </c>
      <c r="J877" s="90">
        <v>2</v>
      </c>
      <c r="K877" s="90">
        <v>6</v>
      </c>
      <c r="L877" s="84">
        <v>1645</v>
      </c>
      <c r="M877" s="84"/>
      <c r="N877" s="105">
        <v>0</v>
      </c>
      <c r="O877" s="90">
        <v>0</v>
      </c>
      <c r="P877" s="190" t="s">
        <v>8878</v>
      </c>
    </row>
    <row r="878" spans="1:16" x14ac:dyDescent="0.2">
      <c r="A878" s="88" t="s">
        <v>1926</v>
      </c>
      <c r="B878" s="388" t="s">
        <v>9738</v>
      </c>
      <c r="C878" s="89" t="s">
        <v>1927</v>
      </c>
      <c r="D878" s="90" t="s">
        <v>4683</v>
      </c>
      <c r="E878" s="90"/>
      <c r="F878" s="90" t="s">
        <v>8359</v>
      </c>
      <c r="G878" s="82">
        <f t="shared" si="80"/>
        <v>1227.4000000000001</v>
      </c>
      <c r="H878" s="120">
        <v>0</v>
      </c>
      <c r="I878" s="85">
        <f t="shared" si="81"/>
        <v>0</v>
      </c>
      <c r="J878" s="90">
        <v>2</v>
      </c>
      <c r="K878" s="90">
        <v>6</v>
      </c>
      <c r="L878" s="84">
        <v>1645</v>
      </c>
      <c r="M878" s="84"/>
      <c r="N878" s="105">
        <v>0</v>
      </c>
      <c r="O878" s="90">
        <v>0</v>
      </c>
      <c r="P878" s="190" t="s">
        <v>8878</v>
      </c>
    </row>
    <row r="879" spans="1:16" x14ac:dyDescent="0.2">
      <c r="A879" s="88" t="s">
        <v>1928</v>
      </c>
      <c r="B879" s="388" t="s">
        <v>9739</v>
      </c>
      <c r="C879" s="89" t="s">
        <v>1929</v>
      </c>
      <c r="D879" s="90" t="s">
        <v>4683</v>
      </c>
      <c r="E879" s="90"/>
      <c r="F879" s="90" t="s">
        <v>8359</v>
      </c>
      <c r="G879" s="82">
        <f t="shared" si="80"/>
        <v>1227.4000000000001</v>
      </c>
      <c r="H879" s="120">
        <v>0</v>
      </c>
      <c r="I879" s="85">
        <f t="shared" si="81"/>
        <v>0</v>
      </c>
      <c r="J879" s="90">
        <v>2</v>
      </c>
      <c r="K879" s="90">
        <v>6</v>
      </c>
      <c r="L879" s="84">
        <v>1645</v>
      </c>
      <c r="M879" s="84"/>
      <c r="N879" s="105">
        <v>0</v>
      </c>
      <c r="O879" s="90">
        <v>0</v>
      </c>
      <c r="P879" s="190" t="s">
        <v>8878</v>
      </c>
    </row>
    <row r="880" spans="1:16" x14ac:dyDescent="0.2">
      <c r="A880" s="108" t="s">
        <v>1930</v>
      </c>
      <c r="B880" s="388" t="s">
        <v>9740</v>
      </c>
      <c r="C880" s="109" t="s">
        <v>1931</v>
      </c>
      <c r="D880" s="110" t="s">
        <v>4683</v>
      </c>
      <c r="E880" s="110"/>
      <c r="F880" s="110" t="s">
        <v>8359</v>
      </c>
      <c r="G880" s="295">
        <f t="shared" si="80"/>
        <v>1227.4000000000001</v>
      </c>
      <c r="H880" s="220">
        <v>0</v>
      </c>
      <c r="I880" s="281">
        <f t="shared" si="81"/>
        <v>0</v>
      </c>
      <c r="J880" s="110">
        <v>1</v>
      </c>
      <c r="K880" s="110">
        <v>6</v>
      </c>
      <c r="L880" s="217">
        <v>1645</v>
      </c>
      <c r="M880" s="217"/>
      <c r="N880" s="121">
        <v>0</v>
      </c>
      <c r="O880" s="110">
        <v>0</v>
      </c>
      <c r="P880" s="190" t="s">
        <v>8878</v>
      </c>
    </row>
    <row r="881" spans="1:16" ht="38.25" x14ac:dyDescent="0.2">
      <c r="A881" s="95">
        <v>30705002</v>
      </c>
      <c r="B881" s="111"/>
      <c r="C881" s="392" t="s">
        <v>8399</v>
      </c>
      <c r="D881" s="393"/>
      <c r="E881" s="393"/>
      <c r="F881" s="393"/>
      <c r="G881" s="393"/>
      <c r="H881" s="394"/>
      <c r="I881" s="394"/>
      <c r="J881" s="393"/>
      <c r="K881" s="393"/>
      <c r="L881" s="414"/>
      <c r="M881" s="112"/>
      <c r="N881" s="113"/>
      <c r="O881" s="112"/>
      <c r="P881" s="197"/>
    </row>
    <row r="882" spans="1:16" ht="25.5" x14ac:dyDescent="0.2">
      <c r="A882" s="96" t="s">
        <v>1932</v>
      </c>
      <c r="B882" s="388" t="s">
        <v>9741</v>
      </c>
      <c r="C882" s="97" t="s">
        <v>1933</v>
      </c>
      <c r="D882" s="114" t="s">
        <v>4683</v>
      </c>
      <c r="E882" s="114"/>
      <c r="F882" s="114" t="s">
        <v>8359</v>
      </c>
      <c r="G882" s="296">
        <f t="shared" ref="G882:G889" si="82">VLOOKUP(IF(LEN(F882)=2,CONCATENATE(0,F882),F882),custo,2,TRUE)*IF(D882="",1,D882) - IF(VLOOKUP(A882,deflator,2,TRUE)=1,0,VLOOKUP(IF(LEN(F882)=2,CONCATENATE(0,F882),F882),custo,2,TRUE)*IF(D882="",1,D882) *VLOOKUP(A882,deflator,2,TRUE))</f>
        <v>1227.4000000000001</v>
      </c>
      <c r="H882" s="120">
        <v>0</v>
      </c>
      <c r="I882" s="297">
        <f t="shared" ref="I882:I889" si="83">ROUND(IF(H882="","",VLOOKUP(A882,tab_proc,5,TRUE))*H882,3)</f>
        <v>0</v>
      </c>
      <c r="J882" s="114">
        <v>2</v>
      </c>
      <c r="K882" s="114">
        <v>7</v>
      </c>
      <c r="L882" s="218">
        <v>1645</v>
      </c>
      <c r="M882" s="218"/>
      <c r="N882" s="120">
        <v>0</v>
      </c>
      <c r="O882" s="114">
        <v>0</v>
      </c>
      <c r="P882" s="190" t="s">
        <v>8878</v>
      </c>
    </row>
    <row r="883" spans="1:16" ht="25.5" x14ac:dyDescent="0.2">
      <c r="A883" s="88" t="s">
        <v>1934</v>
      </c>
      <c r="B883" s="388" t="s">
        <v>9742</v>
      </c>
      <c r="C883" s="89" t="s">
        <v>1935</v>
      </c>
      <c r="D883" s="90" t="s">
        <v>4683</v>
      </c>
      <c r="E883" s="90"/>
      <c r="F883" s="90" t="s">
        <v>8359</v>
      </c>
      <c r="G883" s="82">
        <f t="shared" si="82"/>
        <v>1227.4000000000001</v>
      </c>
      <c r="H883" s="120">
        <v>0</v>
      </c>
      <c r="I883" s="85">
        <f t="shared" si="83"/>
        <v>0</v>
      </c>
      <c r="J883" s="90">
        <v>2</v>
      </c>
      <c r="K883" s="90">
        <v>7</v>
      </c>
      <c r="L883" s="84">
        <v>1645</v>
      </c>
      <c r="M883" s="84"/>
      <c r="N883" s="105">
        <v>0</v>
      </c>
      <c r="O883" s="90">
        <v>0</v>
      </c>
      <c r="P883" s="190" t="s">
        <v>8878</v>
      </c>
    </row>
    <row r="884" spans="1:16" ht="25.5" x14ac:dyDescent="0.2">
      <c r="A884" s="88" t="s">
        <v>1936</v>
      </c>
      <c r="B884" s="388" t="s">
        <v>9743</v>
      </c>
      <c r="C884" s="89" t="s">
        <v>1937</v>
      </c>
      <c r="D884" s="90" t="s">
        <v>4683</v>
      </c>
      <c r="E884" s="90"/>
      <c r="F884" s="90" t="s">
        <v>8359</v>
      </c>
      <c r="G884" s="82">
        <f t="shared" si="82"/>
        <v>1227.4000000000001</v>
      </c>
      <c r="H884" s="120">
        <v>0</v>
      </c>
      <c r="I884" s="85">
        <f t="shared" si="83"/>
        <v>0</v>
      </c>
      <c r="J884" s="90">
        <v>2</v>
      </c>
      <c r="K884" s="90">
        <v>7</v>
      </c>
      <c r="L884" s="84">
        <v>1645</v>
      </c>
      <c r="M884" s="84"/>
      <c r="N884" s="105">
        <v>0</v>
      </c>
      <c r="O884" s="90">
        <v>0</v>
      </c>
      <c r="P884" s="190" t="s">
        <v>8878</v>
      </c>
    </row>
    <row r="885" spans="1:16" ht="25.5" x14ac:dyDescent="0.2">
      <c r="A885" s="88" t="s">
        <v>1938</v>
      </c>
      <c r="B885" s="388" t="s">
        <v>9744</v>
      </c>
      <c r="C885" s="89" t="s">
        <v>1939</v>
      </c>
      <c r="D885" s="90" t="s">
        <v>4683</v>
      </c>
      <c r="E885" s="90"/>
      <c r="F885" s="90" t="s">
        <v>8359</v>
      </c>
      <c r="G885" s="82">
        <f t="shared" si="82"/>
        <v>1227.4000000000001</v>
      </c>
      <c r="H885" s="120">
        <v>0</v>
      </c>
      <c r="I885" s="85">
        <f t="shared" si="83"/>
        <v>0</v>
      </c>
      <c r="J885" s="90">
        <v>2</v>
      </c>
      <c r="K885" s="90">
        <v>7</v>
      </c>
      <c r="L885" s="84">
        <v>1645</v>
      </c>
      <c r="M885" s="84"/>
      <c r="N885" s="105">
        <v>0</v>
      </c>
      <c r="O885" s="90">
        <v>0</v>
      </c>
      <c r="P885" s="190" t="s">
        <v>8878</v>
      </c>
    </row>
    <row r="886" spans="1:16" x14ac:dyDescent="0.2">
      <c r="A886" s="88" t="s">
        <v>1940</v>
      </c>
      <c r="B886" s="388" t="s">
        <v>9745</v>
      </c>
      <c r="C886" s="89" t="s">
        <v>1941</v>
      </c>
      <c r="D886" s="90" t="s">
        <v>4683</v>
      </c>
      <c r="E886" s="90"/>
      <c r="F886" s="90" t="s">
        <v>8359</v>
      </c>
      <c r="G886" s="82">
        <f t="shared" si="82"/>
        <v>1227.4000000000001</v>
      </c>
      <c r="H886" s="120">
        <v>0</v>
      </c>
      <c r="I886" s="85">
        <f t="shared" si="83"/>
        <v>0</v>
      </c>
      <c r="J886" s="90">
        <v>2</v>
      </c>
      <c r="K886" s="90">
        <v>7</v>
      </c>
      <c r="L886" s="84">
        <v>1645</v>
      </c>
      <c r="M886" s="84"/>
      <c r="N886" s="105">
        <v>0</v>
      </c>
      <c r="O886" s="90">
        <v>0</v>
      </c>
      <c r="P886" s="190" t="s">
        <v>8878</v>
      </c>
    </row>
    <row r="887" spans="1:16" ht="25.5" x14ac:dyDescent="0.2">
      <c r="A887" s="88" t="s">
        <v>1942</v>
      </c>
      <c r="B887" s="388" t="s">
        <v>9746</v>
      </c>
      <c r="C887" s="89" t="s">
        <v>1943</v>
      </c>
      <c r="D887" s="90" t="s">
        <v>4683</v>
      </c>
      <c r="E887" s="90"/>
      <c r="F887" s="90" t="s">
        <v>8359</v>
      </c>
      <c r="G887" s="82">
        <f t="shared" si="82"/>
        <v>1227.4000000000001</v>
      </c>
      <c r="H887" s="120">
        <v>0</v>
      </c>
      <c r="I887" s="85">
        <f t="shared" si="83"/>
        <v>0</v>
      </c>
      <c r="J887" s="90">
        <v>2</v>
      </c>
      <c r="K887" s="90">
        <v>7</v>
      </c>
      <c r="L887" s="84">
        <v>1645</v>
      </c>
      <c r="M887" s="84"/>
      <c r="N887" s="105">
        <v>0</v>
      </c>
      <c r="O887" s="90">
        <v>0</v>
      </c>
      <c r="P887" s="190" t="s">
        <v>8878</v>
      </c>
    </row>
    <row r="888" spans="1:16" ht="25.5" x14ac:dyDescent="0.2">
      <c r="A888" s="88" t="s">
        <v>1944</v>
      </c>
      <c r="B888" s="388" t="s">
        <v>9747</v>
      </c>
      <c r="C888" s="89" t="s">
        <v>1945</v>
      </c>
      <c r="D888" s="90" t="s">
        <v>4683</v>
      </c>
      <c r="E888" s="90"/>
      <c r="F888" s="90" t="s">
        <v>8359</v>
      </c>
      <c r="G888" s="82">
        <f t="shared" si="82"/>
        <v>1227.4000000000001</v>
      </c>
      <c r="H888" s="120">
        <v>0</v>
      </c>
      <c r="I888" s="85">
        <f t="shared" si="83"/>
        <v>0</v>
      </c>
      <c r="J888" s="90">
        <v>2</v>
      </c>
      <c r="K888" s="90">
        <v>7</v>
      </c>
      <c r="L888" s="84">
        <v>1645</v>
      </c>
      <c r="M888" s="84"/>
      <c r="N888" s="105">
        <v>0</v>
      </c>
      <c r="O888" s="90">
        <v>0</v>
      </c>
      <c r="P888" s="190" t="s">
        <v>8878</v>
      </c>
    </row>
    <row r="889" spans="1:16" x14ac:dyDescent="0.2">
      <c r="A889" s="108" t="s">
        <v>1946</v>
      </c>
      <c r="B889" s="398" t="s">
        <v>9748</v>
      </c>
      <c r="C889" s="109" t="s">
        <v>1947</v>
      </c>
      <c r="D889" s="110" t="s">
        <v>4683</v>
      </c>
      <c r="E889" s="110"/>
      <c r="F889" s="110" t="s">
        <v>8359</v>
      </c>
      <c r="G889" s="82">
        <f t="shared" si="82"/>
        <v>1227.4000000000001</v>
      </c>
      <c r="H889" s="120">
        <v>0</v>
      </c>
      <c r="I889" s="85">
        <f t="shared" si="83"/>
        <v>0</v>
      </c>
      <c r="J889" s="110">
        <v>2</v>
      </c>
      <c r="K889" s="110">
        <v>7</v>
      </c>
      <c r="L889" s="84">
        <v>1645</v>
      </c>
      <c r="M889" s="217"/>
      <c r="N889" s="121">
        <v>0</v>
      </c>
      <c r="O889" s="110">
        <v>0</v>
      </c>
      <c r="P889" s="190" t="s">
        <v>8878</v>
      </c>
    </row>
    <row r="890" spans="1:16" x14ac:dyDescent="0.2">
      <c r="A890" s="95">
        <v>30706009</v>
      </c>
      <c r="B890" s="466" t="s">
        <v>9749</v>
      </c>
      <c r="C890" s="467" t="s">
        <v>8400</v>
      </c>
      <c r="D890" s="468"/>
      <c r="E890" s="468"/>
      <c r="F890" s="468"/>
      <c r="G890" s="468"/>
      <c r="H890" s="469"/>
      <c r="I890" s="469"/>
      <c r="J890" s="468"/>
      <c r="K890" s="468"/>
      <c r="L890" s="468"/>
      <c r="M890" s="138"/>
      <c r="N890" s="139"/>
      <c r="O890" s="138"/>
      <c r="P890" s="203"/>
    </row>
    <row r="891" spans="1:16" x14ac:dyDescent="0.2">
      <c r="A891" s="96" t="s">
        <v>1948</v>
      </c>
      <c r="B891" s="388" t="s">
        <v>9750</v>
      </c>
      <c r="C891" s="97" t="s">
        <v>1949</v>
      </c>
      <c r="D891" s="114" t="s">
        <v>4683</v>
      </c>
      <c r="E891" s="114"/>
      <c r="F891" s="114" t="s">
        <v>8359</v>
      </c>
      <c r="G891" s="82">
        <f>VLOOKUP(IF(LEN(F891)=2,CONCATENATE(0,F891),F891),custo,2,TRUE)*IF(D891="",1,D891) - IF(VLOOKUP(A891,deflator,2,TRUE)=1,0,VLOOKUP(IF(LEN(F891)=2,CONCATENATE(0,F891),F891),custo,2,TRUE)*IF(D891="",1,D891) *VLOOKUP(A891,deflator,2,TRUE))</f>
        <v>1227.4000000000001</v>
      </c>
      <c r="H891" s="120">
        <v>0</v>
      </c>
      <c r="I891" s="85">
        <f>ROUND(IF(H891="","",VLOOKUP(A891,tab_proc,5,TRUE))*H891,3)</f>
        <v>0</v>
      </c>
      <c r="J891" s="114">
        <v>3</v>
      </c>
      <c r="K891" s="114">
        <v>6</v>
      </c>
      <c r="L891" s="84">
        <v>1645</v>
      </c>
      <c r="M891" s="218"/>
      <c r="N891" s="120">
        <v>0</v>
      </c>
      <c r="O891" s="114">
        <v>0</v>
      </c>
      <c r="P891" s="190" t="s">
        <v>8878</v>
      </c>
    </row>
    <row r="892" spans="1:16" x14ac:dyDescent="0.2">
      <c r="A892" s="88" t="s">
        <v>1950</v>
      </c>
      <c r="B892" s="388" t="s">
        <v>9751</v>
      </c>
      <c r="C892" s="89" t="s">
        <v>1951</v>
      </c>
      <c r="D892" s="90" t="s">
        <v>4683</v>
      </c>
      <c r="E892" s="90"/>
      <c r="F892" s="90" t="s">
        <v>8359</v>
      </c>
      <c r="G892" s="82">
        <f>VLOOKUP(IF(LEN(F892)=2,CONCATENATE(0,F892),F892),custo,2,TRUE)*IF(D892="",1,D892) - IF(VLOOKUP(A892,deflator,2,TRUE)=1,0,VLOOKUP(IF(LEN(F892)=2,CONCATENATE(0,F892),F892),custo,2,TRUE)*IF(D892="",1,D892) *VLOOKUP(A892,deflator,2,TRUE))</f>
        <v>1227.4000000000001</v>
      </c>
      <c r="H892" s="120">
        <v>0</v>
      </c>
      <c r="I892" s="85">
        <f>ROUND(IF(H892="","",VLOOKUP(A892,tab_proc,5,TRUE))*H892,3)</f>
        <v>0</v>
      </c>
      <c r="J892" s="90">
        <v>3</v>
      </c>
      <c r="K892" s="90">
        <v>6</v>
      </c>
      <c r="L892" s="84">
        <v>1645</v>
      </c>
      <c r="M892" s="84"/>
      <c r="N892" s="105">
        <v>0</v>
      </c>
      <c r="O892" s="90">
        <v>0</v>
      </c>
      <c r="P892" s="190" t="s">
        <v>8878</v>
      </c>
    </row>
    <row r="893" spans="1:16" x14ac:dyDescent="0.2">
      <c r="A893" s="108" t="s">
        <v>1952</v>
      </c>
      <c r="B893" s="388" t="s">
        <v>9752</v>
      </c>
      <c r="C893" s="109" t="s">
        <v>1953</v>
      </c>
      <c r="D893" s="110" t="s">
        <v>4683</v>
      </c>
      <c r="E893" s="110"/>
      <c r="F893" s="110" t="s">
        <v>8359</v>
      </c>
      <c r="G893" s="295">
        <f>VLOOKUP(IF(LEN(F893)=2,CONCATENATE(0,F893),F893),custo,2,TRUE)*IF(D893="",1,D893) - IF(VLOOKUP(A893,deflator,2,TRUE)=1,0,VLOOKUP(IF(LEN(F893)=2,CONCATENATE(0,F893),F893),custo,2,TRUE)*IF(D893="",1,D893) *VLOOKUP(A893,deflator,2,TRUE))</f>
        <v>1227.4000000000001</v>
      </c>
      <c r="H893" s="220">
        <v>0</v>
      </c>
      <c r="I893" s="281">
        <f>ROUND(IF(H893="","",VLOOKUP(A893,tab_proc,5,TRUE))*H893,3)</f>
        <v>0</v>
      </c>
      <c r="J893" s="110">
        <v>3</v>
      </c>
      <c r="K893" s="110">
        <v>6</v>
      </c>
      <c r="L893" s="217">
        <v>1645</v>
      </c>
      <c r="M893" s="217"/>
      <c r="N893" s="121">
        <v>0</v>
      </c>
      <c r="O893" s="110">
        <v>0</v>
      </c>
      <c r="P893" s="190" t="s">
        <v>8878</v>
      </c>
    </row>
    <row r="894" spans="1:16" x14ac:dyDescent="0.2">
      <c r="A894" s="95">
        <v>30707005</v>
      </c>
      <c r="B894" s="111"/>
      <c r="C894" s="392" t="s">
        <v>2454</v>
      </c>
      <c r="D894" s="393"/>
      <c r="E894" s="393"/>
      <c r="F894" s="393"/>
      <c r="G894" s="393"/>
      <c r="H894" s="394"/>
      <c r="I894" s="394"/>
      <c r="J894" s="393"/>
      <c r="K894" s="393"/>
      <c r="L894" s="414"/>
      <c r="M894" s="112"/>
      <c r="N894" s="113"/>
      <c r="O894" s="112"/>
      <c r="P894" s="197"/>
    </row>
    <row r="895" spans="1:16" x14ac:dyDescent="0.2">
      <c r="A895" s="96" t="s">
        <v>1954</v>
      </c>
      <c r="B895" s="388" t="s">
        <v>9753</v>
      </c>
      <c r="C895" s="97" t="s">
        <v>1955</v>
      </c>
      <c r="D895" s="114" t="s">
        <v>4683</v>
      </c>
      <c r="E895" s="114"/>
      <c r="F895" s="114" t="s">
        <v>8359</v>
      </c>
      <c r="G895" s="296">
        <f t="shared" ref="G895:G900" si="84">VLOOKUP(IF(LEN(F895)=2,CONCATENATE(0,F895),F895),custo,2,TRUE)*IF(D895="",1,D895) - IF(VLOOKUP(A895,deflator,2,TRUE)=1,0,VLOOKUP(IF(LEN(F895)=2,CONCATENATE(0,F895),F895),custo,2,TRUE)*IF(D895="",1,D895) *VLOOKUP(A895,deflator,2,TRUE))</f>
        <v>1227.4000000000001</v>
      </c>
      <c r="H895" s="120">
        <v>0</v>
      </c>
      <c r="I895" s="297">
        <f t="shared" ref="I895:I900" si="85">ROUND(IF(H895="","",VLOOKUP(A895,tab_proc,5,TRUE))*H895,3)</f>
        <v>0</v>
      </c>
      <c r="J895" s="114">
        <v>2</v>
      </c>
      <c r="K895" s="114">
        <v>6</v>
      </c>
      <c r="L895" s="218">
        <v>1645</v>
      </c>
      <c r="M895" s="218"/>
      <c r="N895" s="120">
        <v>0</v>
      </c>
      <c r="O895" s="114">
        <v>0</v>
      </c>
      <c r="P895" s="190" t="s">
        <v>8878</v>
      </c>
    </row>
    <row r="896" spans="1:16" x14ac:dyDescent="0.2">
      <c r="A896" s="88" t="s">
        <v>1956</v>
      </c>
      <c r="B896" s="388" t="s">
        <v>9754</v>
      </c>
      <c r="C896" s="89" t="s">
        <v>1957</v>
      </c>
      <c r="D896" s="90" t="s">
        <v>4683</v>
      </c>
      <c r="E896" s="90"/>
      <c r="F896" s="90" t="s">
        <v>8359</v>
      </c>
      <c r="G896" s="82">
        <f t="shared" si="84"/>
        <v>1227.4000000000001</v>
      </c>
      <c r="H896" s="120">
        <v>0</v>
      </c>
      <c r="I896" s="85">
        <f t="shared" si="85"/>
        <v>0</v>
      </c>
      <c r="J896" s="90">
        <v>3</v>
      </c>
      <c r="K896" s="90">
        <v>6</v>
      </c>
      <c r="L896" s="84">
        <v>1645</v>
      </c>
      <c r="M896" s="84"/>
      <c r="N896" s="105">
        <v>0</v>
      </c>
      <c r="O896" s="90">
        <v>0</v>
      </c>
      <c r="P896" s="190" t="s">
        <v>8878</v>
      </c>
    </row>
    <row r="897" spans="1:16" x14ac:dyDescent="0.2">
      <c r="A897" s="88" t="s">
        <v>1958</v>
      </c>
      <c r="B897" s="388" t="s">
        <v>9755</v>
      </c>
      <c r="C897" s="89" t="s">
        <v>1959</v>
      </c>
      <c r="D897" s="90" t="s">
        <v>4683</v>
      </c>
      <c r="E897" s="90"/>
      <c r="F897" s="90" t="s">
        <v>8359</v>
      </c>
      <c r="G897" s="82">
        <f t="shared" si="84"/>
        <v>1227.4000000000001</v>
      </c>
      <c r="H897" s="120">
        <v>0</v>
      </c>
      <c r="I897" s="85">
        <f t="shared" si="85"/>
        <v>0</v>
      </c>
      <c r="J897" s="90">
        <v>3</v>
      </c>
      <c r="K897" s="90">
        <v>6</v>
      </c>
      <c r="L897" s="84">
        <v>1645</v>
      </c>
      <c r="M897" s="84"/>
      <c r="N897" s="105">
        <v>0</v>
      </c>
      <c r="O897" s="90">
        <v>0</v>
      </c>
      <c r="P897" s="190" t="s">
        <v>8878</v>
      </c>
    </row>
    <row r="898" spans="1:16" x14ac:dyDescent="0.2">
      <c r="A898" s="88" t="s">
        <v>1964</v>
      </c>
      <c r="B898" s="388" t="s">
        <v>9756</v>
      </c>
      <c r="C898" s="89" t="s">
        <v>1965</v>
      </c>
      <c r="D898" s="90" t="s">
        <v>4683</v>
      </c>
      <c r="E898" s="90"/>
      <c r="F898" s="90" t="s">
        <v>8359</v>
      </c>
      <c r="G898" s="82">
        <f t="shared" si="84"/>
        <v>1227.4000000000001</v>
      </c>
      <c r="H898" s="120">
        <v>0</v>
      </c>
      <c r="I898" s="85">
        <f t="shared" si="85"/>
        <v>0</v>
      </c>
      <c r="J898" s="90">
        <v>2</v>
      </c>
      <c r="K898" s="90">
        <v>6</v>
      </c>
      <c r="L898" s="84">
        <v>1645</v>
      </c>
      <c r="M898" s="84"/>
      <c r="N898" s="105">
        <v>0</v>
      </c>
      <c r="O898" s="90">
        <v>0</v>
      </c>
      <c r="P898" s="190" t="s">
        <v>8878</v>
      </c>
    </row>
    <row r="899" spans="1:16" x14ac:dyDescent="0.2">
      <c r="A899" s="88" t="s">
        <v>1960</v>
      </c>
      <c r="B899" s="388" t="s">
        <v>9757</v>
      </c>
      <c r="C899" s="89" t="s">
        <v>1961</v>
      </c>
      <c r="D899" s="90" t="s">
        <v>4683</v>
      </c>
      <c r="E899" s="90"/>
      <c r="F899" s="90" t="s">
        <v>8359</v>
      </c>
      <c r="G899" s="82">
        <f t="shared" si="84"/>
        <v>1227.4000000000001</v>
      </c>
      <c r="H899" s="120">
        <v>0</v>
      </c>
      <c r="I899" s="85">
        <f t="shared" si="85"/>
        <v>0</v>
      </c>
      <c r="J899" s="90">
        <v>2</v>
      </c>
      <c r="K899" s="90">
        <v>6</v>
      </c>
      <c r="L899" s="84">
        <v>1645</v>
      </c>
      <c r="M899" s="84"/>
      <c r="N899" s="105">
        <v>0</v>
      </c>
      <c r="O899" s="90">
        <v>0</v>
      </c>
      <c r="P899" s="190" t="s">
        <v>8878</v>
      </c>
    </row>
    <row r="900" spans="1:16" x14ac:dyDescent="0.2">
      <c r="A900" s="108" t="s">
        <v>1962</v>
      </c>
      <c r="B900" s="388" t="s">
        <v>9758</v>
      </c>
      <c r="C900" s="109" t="s">
        <v>1963</v>
      </c>
      <c r="D900" s="110" t="s">
        <v>4683</v>
      </c>
      <c r="E900" s="110"/>
      <c r="F900" s="110" t="s">
        <v>8359</v>
      </c>
      <c r="G900" s="295">
        <f t="shared" si="84"/>
        <v>1227.4000000000001</v>
      </c>
      <c r="H900" s="220">
        <v>0</v>
      </c>
      <c r="I900" s="281">
        <f t="shared" si="85"/>
        <v>0</v>
      </c>
      <c r="J900" s="110">
        <v>3</v>
      </c>
      <c r="K900" s="110">
        <v>6</v>
      </c>
      <c r="L900" s="217">
        <v>1645</v>
      </c>
      <c r="M900" s="217"/>
      <c r="N900" s="121">
        <v>0</v>
      </c>
      <c r="O900" s="110">
        <v>0</v>
      </c>
      <c r="P900" s="190" t="s">
        <v>8878</v>
      </c>
    </row>
    <row r="901" spans="1:16" x14ac:dyDescent="0.2">
      <c r="A901" s="95">
        <v>30709008</v>
      </c>
      <c r="B901" s="111"/>
      <c r="C901" s="392" t="s">
        <v>2455</v>
      </c>
      <c r="D901" s="393"/>
      <c r="E901" s="393"/>
      <c r="F901" s="393"/>
      <c r="G901" s="393"/>
      <c r="H901" s="394"/>
      <c r="I901" s="394"/>
      <c r="J901" s="393"/>
      <c r="K901" s="393"/>
      <c r="L901" s="414"/>
      <c r="M901" s="112"/>
      <c r="N901" s="113"/>
      <c r="O901" s="112"/>
      <c r="P901" s="197"/>
    </row>
    <row r="902" spans="1:16" x14ac:dyDescent="0.2">
      <c r="A902" s="96" t="s">
        <v>1966</v>
      </c>
      <c r="B902" s="388" t="s">
        <v>9759</v>
      </c>
      <c r="C902" s="97" t="s">
        <v>1967</v>
      </c>
      <c r="D902" s="114" t="s">
        <v>4683</v>
      </c>
      <c r="E902" s="114"/>
      <c r="F902" s="114" t="s">
        <v>8372</v>
      </c>
      <c r="G902" s="296">
        <f>VLOOKUP(IF(LEN(F902)=2,CONCATENATE(0,F902),F902),custo,2,TRUE)*IF(D902="",1,D902) - IF(VLOOKUP(A902,deflator,2,TRUE)=1,0,VLOOKUP(IF(LEN(F902)=2,CONCATENATE(0,F902),F902),custo,2,TRUE)*IF(D902="",1,D902) *VLOOKUP(A902,deflator,2,TRUE))</f>
        <v>65.55</v>
      </c>
      <c r="H902" s="120">
        <v>0</v>
      </c>
      <c r="I902" s="297">
        <f>ROUND(IF(H902="","",VLOOKUP(A902,tab_proc,5,TRUE))*H902,3)</f>
        <v>0</v>
      </c>
      <c r="J902" s="114">
        <v>0</v>
      </c>
      <c r="K902" s="114">
        <v>2</v>
      </c>
      <c r="L902" s="218">
        <v>88</v>
      </c>
      <c r="M902" s="218"/>
      <c r="N902" s="120">
        <v>0</v>
      </c>
      <c r="O902" s="114">
        <v>0</v>
      </c>
      <c r="P902" s="190" t="s">
        <v>8878</v>
      </c>
    </row>
    <row r="903" spans="1:16" x14ac:dyDescent="0.2">
      <c r="A903" s="88" t="s">
        <v>1968</v>
      </c>
      <c r="B903" s="388" t="s">
        <v>9760</v>
      </c>
      <c r="C903" s="89" t="s">
        <v>1969</v>
      </c>
      <c r="D903" s="90" t="s">
        <v>4683</v>
      </c>
      <c r="E903" s="90"/>
      <c r="F903" s="90" t="s">
        <v>8373</v>
      </c>
      <c r="G903" s="82">
        <f>VLOOKUP(IF(LEN(F903)=2,CONCATENATE(0,F903),F903),custo,2,TRUE)*IF(D903="",1,D903) - IF(VLOOKUP(A903,deflator,2,TRUE)=1,0,VLOOKUP(IF(LEN(F903)=2,CONCATENATE(0,F903),F903),custo,2,TRUE)*IF(D903="",1,D903) *VLOOKUP(A903,deflator,2,TRUE))</f>
        <v>15.2</v>
      </c>
      <c r="H903" s="120">
        <v>0</v>
      </c>
      <c r="I903" s="85">
        <f>ROUND(IF(H903="","",VLOOKUP(A903,tab_proc,5,TRUE))*H903,3)</f>
        <v>0</v>
      </c>
      <c r="J903" s="90">
        <v>0</v>
      </c>
      <c r="K903" s="90">
        <v>1</v>
      </c>
      <c r="L903" s="84">
        <v>20</v>
      </c>
      <c r="M903" s="84"/>
      <c r="N903" s="105">
        <v>0</v>
      </c>
      <c r="O903" s="90">
        <v>0</v>
      </c>
      <c r="P903" s="190" t="s">
        <v>8878</v>
      </c>
    </row>
    <row r="904" spans="1:16" x14ac:dyDescent="0.2">
      <c r="A904" s="108" t="s">
        <v>1970</v>
      </c>
      <c r="B904" s="388" t="s">
        <v>9761</v>
      </c>
      <c r="C904" s="109" t="s">
        <v>1971</v>
      </c>
      <c r="D904" s="110" t="s">
        <v>4683</v>
      </c>
      <c r="E904" s="110"/>
      <c r="F904" s="110" t="s">
        <v>8374</v>
      </c>
      <c r="G904" s="295">
        <f>VLOOKUP(IF(LEN(F904)=2,CONCATENATE(0,F904),F904),custo,2,TRUE)*IF(D904="",1,D904) - IF(VLOOKUP(A904,deflator,2,TRUE)=1,0,VLOOKUP(IF(LEN(F904)=2,CONCATENATE(0,F904),F904),custo,2,TRUE)*IF(D904="",1,D904) *VLOOKUP(A904,deflator,2,TRUE))</f>
        <v>30.4</v>
      </c>
      <c r="H904" s="220">
        <v>0</v>
      </c>
      <c r="I904" s="281">
        <f>ROUND(IF(H904="","",VLOOKUP(A904,tab_proc,5,TRUE))*H904,3)</f>
        <v>0</v>
      </c>
      <c r="J904" s="110">
        <v>0</v>
      </c>
      <c r="K904" s="110">
        <v>1</v>
      </c>
      <c r="L904" s="217">
        <v>40</v>
      </c>
      <c r="M904" s="217"/>
      <c r="N904" s="121">
        <v>0</v>
      </c>
      <c r="O904" s="110">
        <v>0</v>
      </c>
      <c r="P904" s="190" t="s">
        <v>8878</v>
      </c>
    </row>
    <row r="905" spans="1:16" x14ac:dyDescent="0.2">
      <c r="A905" s="95">
        <v>30710006</v>
      </c>
      <c r="B905" s="111"/>
      <c r="C905" s="392" t="s">
        <v>2456</v>
      </c>
      <c r="D905" s="393"/>
      <c r="E905" s="393"/>
      <c r="F905" s="393"/>
      <c r="G905" s="393"/>
      <c r="H905" s="394"/>
      <c r="I905" s="394"/>
      <c r="J905" s="393"/>
      <c r="K905" s="393"/>
      <c r="L905" s="414"/>
      <c r="M905" s="112"/>
      <c r="N905" s="113"/>
      <c r="O905" s="112"/>
      <c r="P905" s="197"/>
    </row>
    <row r="906" spans="1:16" x14ac:dyDescent="0.2">
      <c r="A906" s="96" t="s">
        <v>1972</v>
      </c>
      <c r="B906" s="388" t="s">
        <v>9762</v>
      </c>
      <c r="C906" s="97" t="s">
        <v>1973</v>
      </c>
      <c r="D906" s="114" t="s">
        <v>4683</v>
      </c>
      <c r="E906" s="114"/>
      <c r="F906" s="114" t="s">
        <v>8371</v>
      </c>
      <c r="G906" s="296">
        <f>VLOOKUP(IF(LEN(F906)=2,CONCATENATE(0,F906),F906),custo,2,TRUE)*IF(D906="",1,D906) - IF(VLOOKUP(A906,deflator,2,TRUE)=1,0,VLOOKUP(IF(LEN(F906)=2,CONCATENATE(0,F906),F906),custo,2,TRUE)*IF(D906="",1,D906) *VLOOKUP(A906,deflator,2,TRUE))</f>
        <v>83.6</v>
      </c>
      <c r="H906" s="120">
        <v>0</v>
      </c>
      <c r="I906" s="297">
        <f>ROUND(IF(H906="","",VLOOKUP(A906,tab_proc,5,TRUE))*H906,3)</f>
        <v>0</v>
      </c>
      <c r="J906" s="114">
        <v>0</v>
      </c>
      <c r="K906" s="114">
        <v>1</v>
      </c>
      <c r="L906" s="218">
        <v>112</v>
      </c>
      <c r="M906" s="218"/>
      <c r="N906" s="120">
        <v>0</v>
      </c>
      <c r="O906" s="114">
        <v>0</v>
      </c>
      <c r="P906" s="190" t="s">
        <v>8878</v>
      </c>
    </row>
    <row r="907" spans="1:16" x14ac:dyDescent="0.2">
      <c r="A907" s="88" t="s">
        <v>1974</v>
      </c>
      <c r="B907" s="388" t="s">
        <v>9763</v>
      </c>
      <c r="C907" s="89" t="s">
        <v>1975</v>
      </c>
      <c r="D907" s="90" t="s">
        <v>4683</v>
      </c>
      <c r="E907" s="90"/>
      <c r="F907" s="90" t="s">
        <v>8371</v>
      </c>
      <c r="G907" s="82">
        <f>VLOOKUP(IF(LEN(F907)=2,CONCATENATE(0,F907),F907),custo,2,TRUE)*IF(D907="",1,D907) - IF(VLOOKUP(A907,deflator,2,TRUE)=1,0,VLOOKUP(IF(LEN(F907)=2,CONCATENATE(0,F907),F907),custo,2,TRUE)*IF(D907="",1,D907) *VLOOKUP(A907,deflator,2,TRUE))</f>
        <v>83.6</v>
      </c>
      <c r="H907" s="120">
        <v>0</v>
      </c>
      <c r="I907" s="85">
        <f>ROUND(IF(H907="","",VLOOKUP(A907,tab_proc,5,TRUE))*H907,3)</f>
        <v>0</v>
      </c>
      <c r="J907" s="90">
        <v>1</v>
      </c>
      <c r="K907" s="90">
        <v>2</v>
      </c>
      <c r="L907" s="84">
        <v>112</v>
      </c>
      <c r="M907" s="84"/>
      <c r="N907" s="105">
        <v>0</v>
      </c>
      <c r="O907" s="90">
        <v>0</v>
      </c>
      <c r="P907" s="190" t="s">
        <v>8878</v>
      </c>
    </row>
    <row r="908" spans="1:16" x14ac:dyDescent="0.2">
      <c r="A908" s="88" t="s">
        <v>1976</v>
      </c>
      <c r="B908" s="388" t="s">
        <v>9764</v>
      </c>
      <c r="C908" s="89" t="s">
        <v>1977</v>
      </c>
      <c r="D908" s="90" t="s">
        <v>4683</v>
      </c>
      <c r="E908" s="90"/>
      <c r="F908" s="90" t="s">
        <v>8375</v>
      </c>
      <c r="G908" s="82">
        <f>VLOOKUP(IF(LEN(F908)=2,CONCATENATE(0,F908),F908),custo,2,TRUE)*IF(D908="",1,D908) - IF(VLOOKUP(A908,deflator,2,TRUE)=1,0,VLOOKUP(IF(LEN(F908)=2,CONCATENATE(0,F908),F908),custo,2,TRUE)*IF(D908="",1,D908) *VLOOKUP(A908,deflator,2,TRUE))</f>
        <v>95</v>
      </c>
      <c r="H908" s="120">
        <v>0</v>
      </c>
      <c r="I908" s="85">
        <f>ROUND(IF(H908="","",VLOOKUP(A908,tab_proc,5,TRUE))*H908,3)</f>
        <v>0</v>
      </c>
      <c r="J908" s="90">
        <v>1</v>
      </c>
      <c r="K908" s="90">
        <v>2</v>
      </c>
      <c r="L908" s="84">
        <v>128</v>
      </c>
      <c r="M908" s="84"/>
      <c r="N908" s="105">
        <v>0</v>
      </c>
      <c r="O908" s="90">
        <v>0</v>
      </c>
      <c r="P908" s="190" t="s">
        <v>8878</v>
      </c>
    </row>
    <row r="909" spans="1:16" x14ac:dyDescent="0.2">
      <c r="A909" s="88" t="s">
        <v>1978</v>
      </c>
      <c r="B909" s="388" t="s">
        <v>9765</v>
      </c>
      <c r="C909" s="89" t="s">
        <v>1979</v>
      </c>
      <c r="D909" s="90" t="s">
        <v>4683</v>
      </c>
      <c r="E909" s="90"/>
      <c r="F909" s="90" t="s">
        <v>8376</v>
      </c>
      <c r="G909" s="82">
        <f>VLOOKUP(IF(LEN(F909)=2,CONCATENATE(0,F909),F909),custo,2,TRUE)*IF(D909="",1,D909) - IF(VLOOKUP(A909,deflator,2,TRUE)=1,0,VLOOKUP(IF(LEN(F909)=2,CONCATENATE(0,F909),F909),custo,2,TRUE)*IF(D909="",1,D909) *VLOOKUP(A909,deflator,2,TRUE))</f>
        <v>190</v>
      </c>
      <c r="H909" s="120">
        <v>0</v>
      </c>
      <c r="I909" s="85">
        <f>ROUND(IF(H909="","",VLOOKUP(A909,tab_proc,5,TRUE))*H909,3)</f>
        <v>0</v>
      </c>
      <c r="J909" s="90">
        <v>1</v>
      </c>
      <c r="K909" s="90">
        <v>3</v>
      </c>
      <c r="L909" s="84">
        <v>255</v>
      </c>
      <c r="M909" s="84"/>
      <c r="N909" s="105">
        <v>0</v>
      </c>
      <c r="O909" s="90">
        <v>0</v>
      </c>
      <c r="P909" s="190" t="s">
        <v>8878</v>
      </c>
    </row>
    <row r="910" spans="1:16" x14ac:dyDescent="0.2">
      <c r="A910" s="108" t="s">
        <v>1980</v>
      </c>
      <c r="B910" s="388" t="s">
        <v>9766</v>
      </c>
      <c r="C910" s="109" t="s">
        <v>1981</v>
      </c>
      <c r="D910" s="110" t="s">
        <v>4683</v>
      </c>
      <c r="E910" s="110"/>
      <c r="F910" s="110" t="s">
        <v>8371</v>
      </c>
      <c r="G910" s="295">
        <f>VLOOKUP(IF(LEN(F910)=2,CONCATENATE(0,F910),F910),custo,2,TRUE)*IF(D910="",1,D910) - IF(VLOOKUP(A910,deflator,2,TRUE)=1,0,VLOOKUP(IF(LEN(F910)=2,CONCATENATE(0,F910),F910),custo,2,TRUE)*IF(D910="",1,D910) *VLOOKUP(A910,deflator,2,TRUE))</f>
        <v>83.6</v>
      </c>
      <c r="H910" s="220">
        <v>0</v>
      </c>
      <c r="I910" s="281">
        <f>ROUND(IF(H910="","",VLOOKUP(A910,tab_proc,5,TRUE))*H910,3)</f>
        <v>0</v>
      </c>
      <c r="J910" s="110">
        <v>0</v>
      </c>
      <c r="K910" s="110">
        <v>2</v>
      </c>
      <c r="L910" s="217">
        <v>112</v>
      </c>
      <c r="M910" s="217"/>
      <c r="N910" s="121">
        <v>0</v>
      </c>
      <c r="O910" s="110">
        <v>0</v>
      </c>
      <c r="P910" s="190" t="s">
        <v>8878</v>
      </c>
    </row>
    <row r="911" spans="1:16" x14ac:dyDescent="0.2">
      <c r="A911" s="95">
        <v>30711002</v>
      </c>
      <c r="B911" s="111"/>
      <c r="C911" s="392" t="s">
        <v>2457</v>
      </c>
      <c r="D911" s="393"/>
      <c r="E911" s="393"/>
      <c r="F911" s="393"/>
      <c r="G911" s="393"/>
      <c r="H911" s="394"/>
      <c r="I911" s="394"/>
      <c r="J911" s="393"/>
      <c r="K911" s="393"/>
      <c r="L911" s="414"/>
      <c r="M911" s="112"/>
      <c r="N911" s="113"/>
      <c r="O911" s="112"/>
      <c r="P911" s="197"/>
    </row>
    <row r="912" spans="1:16" x14ac:dyDescent="0.2">
      <c r="A912" s="96" t="s">
        <v>1982</v>
      </c>
      <c r="B912" s="388" t="s">
        <v>9767</v>
      </c>
      <c r="C912" s="97" t="s">
        <v>1983</v>
      </c>
      <c r="D912" s="114" t="s">
        <v>4683</v>
      </c>
      <c r="E912" s="114"/>
      <c r="F912" s="114" t="s">
        <v>8377</v>
      </c>
      <c r="G912" s="296">
        <f>VLOOKUP(IF(LEN(F912)=2,CONCATENATE(0,F912),F912),custo,2,TRUE)*IF(D912="",1,D912) - IF(VLOOKUP(A912,deflator,2,TRUE)=1,0,VLOOKUP(IF(LEN(F912)=2,CONCATENATE(0,F912),F912),custo,2,TRUE)*IF(D912="",1,D912) *VLOOKUP(A912,deflator,2,TRUE))</f>
        <v>7.6</v>
      </c>
      <c r="H912" s="120">
        <v>0</v>
      </c>
      <c r="I912" s="297">
        <f>ROUND(IF(H912="","",VLOOKUP(A912,tab_proc,5,TRUE))*H912,3)</f>
        <v>0</v>
      </c>
      <c r="J912" s="114">
        <v>0</v>
      </c>
      <c r="K912" s="114" t="s">
        <v>4684</v>
      </c>
      <c r="L912" s="218">
        <v>10</v>
      </c>
      <c r="M912" s="218"/>
      <c r="N912" s="120">
        <v>0</v>
      </c>
      <c r="O912" s="114">
        <v>0</v>
      </c>
      <c r="P912" s="190" t="s">
        <v>8878</v>
      </c>
    </row>
    <row r="913" spans="1:16" x14ac:dyDescent="0.2">
      <c r="A913" s="88" t="s">
        <v>1984</v>
      </c>
      <c r="B913" s="388" t="s">
        <v>9768</v>
      </c>
      <c r="C913" s="89" t="s">
        <v>1985</v>
      </c>
      <c r="D913" s="90" t="s">
        <v>4683</v>
      </c>
      <c r="E913" s="90"/>
      <c r="F913" s="90" t="s">
        <v>8373</v>
      </c>
      <c r="G913" s="82">
        <f>VLOOKUP(IF(LEN(F913)=2,CONCATENATE(0,F913),F913),custo,2,TRUE)*IF(D913="",1,D913) - IF(VLOOKUP(A913,deflator,2,TRUE)=1,0,VLOOKUP(IF(LEN(F913)=2,CONCATENATE(0,F913),F913),custo,2,TRUE)*IF(D913="",1,D913) *VLOOKUP(A913,deflator,2,TRUE))</f>
        <v>15.2</v>
      </c>
      <c r="H913" s="120">
        <v>0</v>
      </c>
      <c r="I913" s="85">
        <f>ROUND(IF(H913="","",VLOOKUP(A913,tab_proc,5,TRUE))*H913,3)</f>
        <v>0</v>
      </c>
      <c r="J913" s="90">
        <v>0</v>
      </c>
      <c r="K913" s="90" t="s">
        <v>4684</v>
      </c>
      <c r="L913" s="84">
        <v>20</v>
      </c>
      <c r="M913" s="84"/>
      <c r="N913" s="105">
        <v>0</v>
      </c>
      <c r="O913" s="90">
        <v>0</v>
      </c>
      <c r="P913" s="190" t="s">
        <v>8878</v>
      </c>
    </row>
    <row r="914" spans="1:16" x14ac:dyDescent="0.2">
      <c r="A914" s="108" t="s">
        <v>1986</v>
      </c>
      <c r="B914" s="388" t="s">
        <v>9769</v>
      </c>
      <c r="C914" s="109" t="s">
        <v>1987</v>
      </c>
      <c r="D914" s="110" t="s">
        <v>4683</v>
      </c>
      <c r="E914" s="110"/>
      <c r="F914" s="110" t="s">
        <v>8377</v>
      </c>
      <c r="G914" s="295">
        <f>VLOOKUP(IF(LEN(F914)=2,CONCATENATE(0,F914),F914),custo,2,TRUE)*IF(D914="",1,D914) - IF(VLOOKUP(A914,deflator,2,TRUE)=1,0,VLOOKUP(IF(LEN(F914)=2,CONCATENATE(0,F914),F914),custo,2,TRUE)*IF(D914="",1,D914) *VLOOKUP(A914,deflator,2,TRUE))</f>
        <v>7.6</v>
      </c>
      <c r="H914" s="220">
        <v>0</v>
      </c>
      <c r="I914" s="281">
        <f>ROUND(IF(H914="","",VLOOKUP(A914,tab_proc,5,TRUE))*H914,3)</f>
        <v>0</v>
      </c>
      <c r="J914" s="110">
        <v>0</v>
      </c>
      <c r="K914" s="110" t="s">
        <v>4684</v>
      </c>
      <c r="L914" s="217">
        <v>10</v>
      </c>
      <c r="M914" s="217"/>
      <c r="N914" s="121">
        <v>0</v>
      </c>
      <c r="O914" s="110">
        <v>0</v>
      </c>
      <c r="P914" s="190" t="s">
        <v>8878</v>
      </c>
    </row>
    <row r="915" spans="1:16" x14ac:dyDescent="0.2">
      <c r="A915" s="95">
        <v>30712009</v>
      </c>
      <c r="B915" s="111"/>
      <c r="C915" s="392" t="s">
        <v>2458</v>
      </c>
      <c r="D915" s="393"/>
      <c r="E915" s="393"/>
      <c r="F915" s="393"/>
      <c r="G915" s="393"/>
      <c r="H915" s="394"/>
      <c r="I915" s="394"/>
      <c r="J915" s="393"/>
      <c r="K915" s="393"/>
      <c r="L915" s="414"/>
      <c r="M915" s="112"/>
      <c r="N915" s="113"/>
      <c r="O915" s="112"/>
      <c r="P915" s="197"/>
    </row>
    <row r="916" spans="1:16" x14ac:dyDescent="0.2">
      <c r="A916" s="96" t="s">
        <v>1988</v>
      </c>
      <c r="B916" s="388" t="s">
        <v>9770</v>
      </c>
      <c r="C916" s="97" t="s">
        <v>1989</v>
      </c>
      <c r="D916" s="114" t="s">
        <v>4683</v>
      </c>
      <c r="E916" s="114"/>
      <c r="F916" s="114" t="s">
        <v>8373</v>
      </c>
      <c r="G916" s="296">
        <f t="shared" ref="G916:G929" si="86">VLOOKUP(IF(LEN(F916)=2,CONCATENATE(0,F916),F916),custo,2,TRUE)*IF(D916="",1,D916) - IF(VLOOKUP(A916,deflator,2,TRUE)=1,0,VLOOKUP(IF(LEN(F916)=2,CONCATENATE(0,F916),F916),custo,2,TRUE)*IF(D916="",1,D916) *VLOOKUP(A916,deflator,2,TRUE))</f>
        <v>15.2</v>
      </c>
      <c r="H916" s="120">
        <v>0</v>
      </c>
      <c r="I916" s="297">
        <f t="shared" ref="I916:I929" si="87">ROUND(IF(H916="","",VLOOKUP(A916,tab_proc,5,TRUE))*H916,3)</f>
        <v>0</v>
      </c>
      <c r="J916" s="114">
        <v>0</v>
      </c>
      <c r="K916" s="114" t="s">
        <v>4684</v>
      </c>
      <c r="L916" s="218">
        <v>20</v>
      </c>
      <c r="M916" s="218"/>
      <c r="N916" s="120">
        <v>0</v>
      </c>
      <c r="O916" s="114">
        <v>0</v>
      </c>
      <c r="P916" s="190" t="s">
        <v>8878</v>
      </c>
    </row>
    <row r="917" spans="1:16" x14ac:dyDescent="0.2">
      <c r="A917" s="88" t="s">
        <v>1990</v>
      </c>
      <c r="B917" s="388" t="s">
        <v>9771</v>
      </c>
      <c r="C917" s="89" t="s">
        <v>1991</v>
      </c>
      <c r="D917" s="90" t="s">
        <v>4683</v>
      </c>
      <c r="E917" s="90"/>
      <c r="F917" s="90" t="s">
        <v>8373</v>
      </c>
      <c r="G917" s="82">
        <f t="shared" si="86"/>
        <v>15.2</v>
      </c>
      <c r="H917" s="120">
        <v>0</v>
      </c>
      <c r="I917" s="85">
        <f t="shared" si="87"/>
        <v>0</v>
      </c>
      <c r="J917" s="90">
        <v>0</v>
      </c>
      <c r="K917" s="90" t="s">
        <v>4684</v>
      </c>
      <c r="L917" s="84">
        <v>20</v>
      </c>
      <c r="M917" s="84"/>
      <c r="N917" s="105">
        <v>0</v>
      </c>
      <c r="O917" s="90">
        <v>0</v>
      </c>
      <c r="P917" s="190" t="s">
        <v>8878</v>
      </c>
    </row>
    <row r="918" spans="1:16" x14ac:dyDescent="0.2">
      <c r="A918" s="88" t="s">
        <v>1992</v>
      </c>
      <c r="B918" s="388" t="s">
        <v>9772</v>
      </c>
      <c r="C918" s="89" t="s">
        <v>1993</v>
      </c>
      <c r="D918" s="90" t="s">
        <v>4683</v>
      </c>
      <c r="E918" s="90"/>
      <c r="F918" s="90" t="s">
        <v>8373</v>
      </c>
      <c r="G918" s="82">
        <f t="shared" si="86"/>
        <v>15.2</v>
      </c>
      <c r="H918" s="120">
        <v>0</v>
      </c>
      <c r="I918" s="85">
        <f t="shared" si="87"/>
        <v>0</v>
      </c>
      <c r="J918" s="90">
        <v>0</v>
      </c>
      <c r="K918" s="90" t="s">
        <v>4684</v>
      </c>
      <c r="L918" s="84">
        <v>20</v>
      </c>
      <c r="M918" s="84"/>
      <c r="N918" s="105">
        <v>0</v>
      </c>
      <c r="O918" s="90">
        <v>0</v>
      </c>
      <c r="P918" s="190" t="s">
        <v>8878</v>
      </c>
    </row>
    <row r="919" spans="1:16" x14ac:dyDescent="0.2">
      <c r="A919" s="88" t="s">
        <v>1994</v>
      </c>
      <c r="B919" s="388" t="s">
        <v>9773</v>
      </c>
      <c r="C919" s="89" t="s">
        <v>1995</v>
      </c>
      <c r="D919" s="90" t="s">
        <v>4683</v>
      </c>
      <c r="E919" s="90"/>
      <c r="F919" s="90" t="s">
        <v>8378</v>
      </c>
      <c r="G919" s="82">
        <f t="shared" si="86"/>
        <v>22.8</v>
      </c>
      <c r="H919" s="120">
        <v>0</v>
      </c>
      <c r="I919" s="85">
        <f t="shared" si="87"/>
        <v>0</v>
      </c>
      <c r="J919" s="90">
        <v>0</v>
      </c>
      <c r="K919" s="90" t="s">
        <v>4684</v>
      </c>
      <c r="L919" s="84">
        <v>30</v>
      </c>
      <c r="M919" s="84"/>
      <c r="N919" s="105">
        <v>0</v>
      </c>
      <c r="O919" s="90">
        <v>0</v>
      </c>
      <c r="P919" s="190" t="s">
        <v>8878</v>
      </c>
    </row>
    <row r="920" spans="1:16" x14ac:dyDescent="0.2">
      <c r="A920" s="88" t="s">
        <v>1996</v>
      </c>
      <c r="B920" s="388" t="s">
        <v>9774</v>
      </c>
      <c r="C920" s="89" t="s">
        <v>1997</v>
      </c>
      <c r="D920" s="90" t="s">
        <v>4683</v>
      </c>
      <c r="E920" s="90"/>
      <c r="F920" s="90" t="s">
        <v>8378</v>
      </c>
      <c r="G920" s="82">
        <f t="shared" si="86"/>
        <v>22.8</v>
      </c>
      <c r="H920" s="120">
        <v>0</v>
      </c>
      <c r="I920" s="85">
        <f t="shared" si="87"/>
        <v>0</v>
      </c>
      <c r="J920" s="90">
        <v>0</v>
      </c>
      <c r="K920" s="90" t="s">
        <v>4684</v>
      </c>
      <c r="L920" s="84">
        <v>30</v>
      </c>
      <c r="M920" s="84"/>
      <c r="N920" s="105">
        <v>0</v>
      </c>
      <c r="O920" s="90">
        <v>0</v>
      </c>
      <c r="P920" s="190" t="s">
        <v>8878</v>
      </c>
    </row>
    <row r="921" spans="1:16" x14ac:dyDescent="0.2">
      <c r="A921" s="88" t="s">
        <v>1998</v>
      </c>
      <c r="B921" s="388" t="s">
        <v>9775</v>
      </c>
      <c r="C921" s="89" t="s">
        <v>1999</v>
      </c>
      <c r="D921" s="90" t="s">
        <v>4683</v>
      </c>
      <c r="E921" s="90"/>
      <c r="F921" s="90" t="s">
        <v>8378</v>
      </c>
      <c r="G921" s="82">
        <f t="shared" si="86"/>
        <v>22.8</v>
      </c>
      <c r="H921" s="120">
        <v>0</v>
      </c>
      <c r="I921" s="85">
        <f t="shared" si="87"/>
        <v>0</v>
      </c>
      <c r="J921" s="90">
        <v>0</v>
      </c>
      <c r="K921" s="90" t="s">
        <v>4684</v>
      </c>
      <c r="L921" s="84">
        <v>30</v>
      </c>
      <c r="M921" s="84"/>
      <c r="N921" s="105">
        <v>0</v>
      </c>
      <c r="O921" s="90">
        <v>0</v>
      </c>
      <c r="P921" s="190" t="s">
        <v>8878</v>
      </c>
    </row>
    <row r="922" spans="1:16" x14ac:dyDescent="0.2">
      <c r="A922" s="88" t="s">
        <v>2000</v>
      </c>
      <c r="B922" s="388" t="s">
        <v>9776</v>
      </c>
      <c r="C922" s="89" t="s">
        <v>2001</v>
      </c>
      <c r="D922" s="90" t="s">
        <v>4683</v>
      </c>
      <c r="E922" s="90"/>
      <c r="F922" s="90" t="s">
        <v>8379</v>
      </c>
      <c r="G922" s="82">
        <f t="shared" si="86"/>
        <v>114</v>
      </c>
      <c r="H922" s="120">
        <v>0</v>
      </c>
      <c r="I922" s="85">
        <f t="shared" si="87"/>
        <v>0</v>
      </c>
      <c r="J922" s="90">
        <v>0</v>
      </c>
      <c r="K922" s="90" t="s">
        <v>4684</v>
      </c>
      <c r="L922" s="84">
        <v>153</v>
      </c>
      <c r="M922" s="84"/>
      <c r="N922" s="105">
        <v>0</v>
      </c>
      <c r="O922" s="90">
        <v>0</v>
      </c>
      <c r="P922" s="190" t="s">
        <v>8878</v>
      </c>
    </row>
    <row r="923" spans="1:16" x14ac:dyDescent="0.2">
      <c r="A923" s="88" t="s">
        <v>2002</v>
      </c>
      <c r="B923" s="388" t="s">
        <v>9777</v>
      </c>
      <c r="C923" s="89" t="s">
        <v>2003</v>
      </c>
      <c r="D923" s="90" t="s">
        <v>4683</v>
      </c>
      <c r="E923" s="90"/>
      <c r="F923" s="90" t="s">
        <v>8378</v>
      </c>
      <c r="G923" s="82">
        <f t="shared" si="86"/>
        <v>22.8</v>
      </c>
      <c r="H923" s="120">
        <v>0</v>
      </c>
      <c r="I923" s="85">
        <f t="shared" si="87"/>
        <v>0</v>
      </c>
      <c r="J923" s="90">
        <v>0</v>
      </c>
      <c r="K923" s="90" t="s">
        <v>4684</v>
      </c>
      <c r="L923" s="84">
        <v>30</v>
      </c>
      <c r="M923" s="84"/>
      <c r="N923" s="105">
        <v>0</v>
      </c>
      <c r="O923" s="90">
        <v>0</v>
      </c>
      <c r="P923" s="190" t="s">
        <v>8878</v>
      </c>
    </row>
    <row r="924" spans="1:16" x14ac:dyDescent="0.2">
      <c r="A924" s="88" t="s">
        <v>2004</v>
      </c>
      <c r="B924" s="388" t="s">
        <v>9778</v>
      </c>
      <c r="C924" s="89" t="s">
        <v>2005</v>
      </c>
      <c r="D924" s="90" t="s">
        <v>4683</v>
      </c>
      <c r="E924" s="90"/>
      <c r="F924" s="90" t="s">
        <v>8373</v>
      </c>
      <c r="G924" s="82">
        <f t="shared" si="86"/>
        <v>15.2</v>
      </c>
      <c r="H924" s="120">
        <v>0</v>
      </c>
      <c r="I924" s="85">
        <f t="shared" si="87"/>
        <v>0</v>
      </c>
      <c r="J924" s="90">
        <v>0</v>
      </c>
      <c r="K924" s="90" t="s">
        <v>4684</v>
      </c>
      <c r="L924" s="84">
        <v>20</v>
      </c>
      <c r="M924" s="84"/>
      <c r="N924" s="105">
        <v>0</v>
      </c>
      <c r="O924" s="90">
        <v>0</v>
      </c>
      <c r="P924" s="190" t="s">
        <v>8878</v>
      </c>
    </row>
    <row r="925" spans="1:16" x14ac:dyDescent="0.2">
      <c r="A925" s="88" t="s">
        <v>2006</v>
      </c>
      <c r="B925" s="388" t="s">
        <v>9779</v>
      </c>
      <c r="C925" s="89" t="s">
        <v>2007</v>
      </c>
      <c r="D925" s="90" t="s">
        <v>4683</v>
      </c>
      <c r="E925" s="90"/>
      <c r="F925" s="90" t="s">
        <v>8380</v>
      </c>
      <c r="G925" s="82">
        <f t="shared" si="86"/>
        <v>47.5</v>
      </c>
      <c r="H925" s="120">
        <v>0</v>
      </c>
      <c r="I925" s="85">
        <f t="shared" si="87"/>
        <v>0</v>
      </c>
      <c r="J925" s="90">
        <v>0</v>
      </c>
      <c r="K925" s="90" t="s">
        <v>4684</v>
      </c>
      <c r="L925" s="84">
        <v>64</v>
      </c>
      <c r="M925" s="84"/>
      <c r="N925" s="105">
        <v>0</v>
      </c>
      <c r="O925" s="90">
        <v>0</v>
      </c>
      <c r="P925" s="190" t="s">
        <v>8878</v>
      </c>
    </row>
    <row r="926" spans="1:16" x14ac:dyDescent="0.2">
      <c r="A926" s="88" t="s">
        <v>2008</v>
      </c>
      <c r="B926" s="388" t="s">
        <v>9780</v>
      </c>
      <c r="C926" s="89" t="s">
        <v>2009</v>
      </c>
      <c r="D926" s="90" t="s">
        <v>4683</v>
      </c>
      <c r="E926" s="90"/>
      <c r="F926" s="90" t="s">
        <v>8380</v>
      </c>
      <c r="G926" s="82">
        <f t="shared" si="86"/>
        <v>47.5</v>
      </c>
      <c r="H926" s="120">
        <v>0</v>
      </c>
      <c r="I926" s="85">
        <f t="shared" si="87"/>
        <v>0</v>
      </c>
      <c r="J926" s="90">
        <v>0</v>
      </c>
      <c r="K926" s="90" t="s">
        <v>4684</v>
      </c>
      <c r="L926" s="84">
        <v>64</v>
      </c>
      <c r="M926" s="84"/>
      <c r="N926" s="105">
        <v>0</v>
      </c>
      <c r="O926" s="90">
        <v>0</v>
      </c>
      <c r="P926" s="190" t="s">
        <v>8878</v>
      </c>
    </row>
    <row r="927" spans="1:16" x14ac:dyDescent="0.2">
      <c r="A927" s="88" t="s">
        <v>2010</v>
      </c>
      <c r="B927" s="388" t="s">
        <v>9781</v>
      </c>
      <c r="C927" s="89" t="s">
        <v>2011</v>
      </c>
      <c r="D927" s="90" t="s">
        <v>4683</v>
      </c>
      <c r="E927" s="90"/>
      <c r="F927" s="90" t="s">
        <v>8381</v>
      </c>
      <c r="G927" s="82">
        <f t="shared" si="86"/>
        <v>39.9</v>
      </c>
      <c r="H927" s="120">
        <v>0</v>
      </c>
      <c r="I927" s="85">
        <f t="shared" si="87"/>
        <v>0</v>
      </c>
      <c r="J927" s="90">
        <v>0</v>
      </c>
      <c r="K927" s="90" t="s">
        <v>4684</v>
      </c>
      <c r="L927" s="84">
        <v>54</v>
      </c>
      <c r="M927" s="84"/>
      <c r="N927" s="105">
        <v>0</v>
      </c>
      <c r="O927" s="90">
        <v>0</v>
      </c>
      <c r="P927" s="190" t="s">
        <v>8878</v>
      </c>
    </row>
    <row r="928" spans="1:16" x14ac:dyDescent="0.2">
      <c r="A928" s="88" t="s">
        <v>2012</v>
      </c>
      <c r="B928" s="388" t="s">
        <v>9782</v>
      </c>
      <c r="C928" s="89" t="s">
        <v>2013</v>
      </c>
      <c r="D928" s="90" t="s">
        <v>4683</v>
      </c>
      <c r="E928" s="90"/>
      <c r="F928" s="90" t="s">
        <v>8378</v>
      </c>
      <c r="G928" s="82">
        <f t="shared" si="86"/>
        <v>22.8</v>
      </c>
      <c r="H928" s="120">
        <v>0</v>
      </c>
      <c r="I928" s="85">
        <f t="shared" si="87"/>
        <v>0</v>
      </c>
      <c r="J928" s="90">
        <v>0</v>
      </c>
      <c r="K928" s="90" t="s">
        <v>4684</v>
      </c>
      <c r="L928" s="84">
        <v>30</v>
      </c>
      <c r="M928" s="84"/>
      <c r="N928" s="105">
        <v>0</v>
      </c>
      <c r="O928" s="90">
        <v>0</v>
      </c>
      <c r="P928" s="190" t="s">
        <v>8878</v>
      </c>
    </row>
    <row r="929" spans="1:16" x14ac:dyDescent="0.2">
      <c r="A929" s="108" t="s">
        <v>2014</v>
      </c>
      <c r="B929" s="388" t="s">
        <v>9783</v>
      </c>
      <c r="C929" s="109" t="s">
        <v>2015</v>
      </c>
      <c r="D929" s="110" t="s">
        <v>4683</v>
      </c>
      <c r="E929" s="110"/>
      <c r="F929" s="110" t="s">
        <v>8380</v>
      </c>
      <c r="G929" s="295">
        <f t="shared" si="86"/>
        <v>47.5</v>
      </c>
      <c r="H929" s="220">
        <v>0</v>
      </c>
      <c r="I929" s="281">
        <f t="shared" si="87"/>
        <v>0</v>
      </c>
      <c r="J929" s="110">
        <v>0</v>
      </c>
      <c r="K929" s="110" t="s">
        <v>4684</v>
      </c>
      <c r="L929" s="217">
        <v>64</v>
      </c>
      <c r="M929" s="217"/>
      <c r="N929" s="121">
        <v>0</v>
      </c>
      <c r="O929" s="110">
        <v>0</v>
      </c>
      <c r="P929" s="190" t="s">
        <v>8878</v>
      </c>
    </row>
    <row r="930" spans="1:16" x14ac:dyDescent="0.2">
      <c r="A930" s="95">
        <v>30713005</v>
      </c>
      <c r="B930" s="111"/>
      <c r="C930" s="392" t="s">
        <v>2459</v>
      </c>
      <c r="D930" s="393"/>
      <c r="E930" s="393"/>
      <c r="F930" s="393"/>
      <c r="G930" s="393"/>
      <c r="H930" s="394"/>
      <c r="I930" s="394"/>
      <c r="J930" s="393"/>
      <c r="K930" s="393"/>
      <c r="L930" s="414"/>
      <c r="M930" s="112"/>
      <c r="N930" s="113"/>
      <c r="O930" s="112"/>
      <c r="P930" s="197"/>
    </row>
    <row r="931" spans="1:16" x14ac:dyDescent="0.2">
      <c r="A931" s="96" t="s">
        <v>2016</v>
      </c>
      <c r="B931" s="388" t="s">
        <v>9784</v>
      </c>
      <c r="C931" s="97" t="s">
        <v>2017</v>
      </c>
      <c r="D931" s="114" t="s">
        <v>4683</v>
      </c>
      <c r="E931" s="114"/>
      <c r="F931" s="114" t="s">
        <v>8381</v>
      </c>
      <c r="G931" s="296">
        <f t="shared" ref="G931:G937" si="88">VLOOKUP(IF(LEN(F931)=2,CONCATENATE(0,F931),F931),custo,2,TRUE)*IF(D931="",1,D931) - IF(VLOOKUP(A931,deflator,2,TRUE)=1,0,VLOOKUP(IF(LEN(F931)=2,CONCATENATE(0,F931),F931),custo,2,TRUE)*IF(D931="",1,D931) *VLOOKUP(A931,deflator,2,TRUE))</f>
        <v>39.9</v>
      </c>
      <c r="H931" s="120">
        <v>0</v>
      </c>
      <c r="I931" s="297">
        <f t="shared" ref="I931:I937" si="89">ROUND(IF(H931="","",VLOOKUP(A931,tab_proc,5,TRUE))*H931,3)</f>
        <v>0</v>
      </c>
      <c r="J931" s="114">
        <v>0</v>
      </c>
      <c r="K931" s="114">
        <v>2</v>
      </c>
      <c r="L931" s="218">
        <v>54</v>
      </c>
      <c r="M931" s="218"/>
      <c r="N931" s="120" t="s">
        <v>4683</v>
      </c>
      <c r="O931" s="114" t="s">
        <v>4683</v>
      </c>
      <c r="P931" s="190" t="s">
        <v>8878</v>
      </c>
    </row>
    <row r="932" spans="1:16" x14ac:dyDescent="0.2">
      <c r="A932" s="88" t="s">
        <v>2018</v>
      </c>
      <c r="B932" s="388" t="s">
        <v>9785</v>
      </c>
      <c r="C932" s="89" t="s">
        <v>2019</v>
      </c>
      <c r="D932" s="90" t="s">
        <v>4683</v>
      </c>
      <c r="E932" s="90"/>
      <c r="F932" s="90" t="s">
        <v>8381</v>
      </c>
      <c r="G932" s="82">
        <f t="shared" si="88"/>
        <v>39.9</v>
      </c>
      <c r="H932" s="120">
        <v>0</v>
      </c>
      <c r="I932" s="85">
        <f t="shared" si="89"/>
        <v>0</v>
      </c>
      <c r="J932" s="90">
        <v>0</v>
      </c>
      <c r="K932" s="90">
        <v>2</v>
      </c>
      <c r="L932" s="84">
        <v>54</v>
      </c>
      <c r="M932" s="84"/>
      <c r="N932" s="105">
        <v>0</v>
      </c>
      <c r="O932" s="90">
        <v>0</v>
      </c>
      <c r="P932" s="190" t="s">
        <v>8878</v>
      </c>
    </row>
    <row r="933" spans="1:16" x14ac:dyDescent="0.2">
      <c r="A933" s="88" t="s">
        <v>2020</v>
      </c>
      <c r="B933" s="388" t="s">
        <v>9786</v>
      </c>
      <c r="C933" s="89" t="s">
        <v>2021</v>
      </c>
      <c r="D933" s="90" t="s">
        <v>4683</v>
      </c>
      <c r="E933" s="90"/>
      <c r="F933" s="90" t="s">
        <v>8382</v>
      </c>
      <c r="G933" s="82">
        <f t="shared" si="88"/>
        <v>323</v>
      </c>
      <c r="H933" s="120">
        <v>0</v>
      </c>
      <c r="I933" s="85">
        <f t="shared" si="89"/>
        <v>0</v>
      </c>
      <c r="J933" s="90">
        <v>1</v>
      </c>
      <c r="K933" s="90">
        <v>4</v>
      </c>
      <c r="L933" s="84">
        <v>433</v>
      </c>
      <c r="M933" s="84"/>
      <c r="N933" s="105">
        <v>0</v>
      </c>
      <c r="O933" s="90">
        <v>0</v>
      </c>
      <c r="P933" s="190" t="s">
        <v>8878</v>
      </c>
    </row>
    <row r="934" spans="1:16" x14ac:dyDescent="0.2">
      <c r="A934" s="88" t="s">
        <v>2022</v>
      </c>
      <c r="B934" s="388" t="s">
        <v>9787</v>
      </c>
      <c r="C934" s="89" t="s">
        <v>2023</v>
      </c>
      <c r="D934" s="90" t="s">
        <v>4683</v>
      </c>
      <c r="E934" s="90"/>
      <c r="F934" s="90" t="s">
        <v>8371</v>
      </c>
      <c r="G934" s="82">
        <f t="shared" si="88"/>
        <v>83.6</v>
      </c>
      <c r="H934" s="120">
        <v>0</v>
      </c>
      <c r="I934" s="85">
        <f t="shared" si="89"/>
        <v>0</v>
      </c>
      <c r="J934" s="90">
        <v>0</v>
      </c>
      <c r="K934" s="90">
        <v>1</v>
      </c>
      <c r="L934" s="84">
        <v>112</v>
      </c>
      <c r="M934" s="84"/>
      <c r="N934" s="105">
        <v>0</v>
      </c>
      <c r="O934" s="90">
        <v>0</v>
      </c>
      <c r="P934" s="190" t="s">
        <v>8878</v>
      </c>
    </row>
    <row r="935" spans="1:16" ht="25.5" x14ac:dyDescent="0.2">
      <c r="A935" s="88" t="s">
        <v>2026</v>
      </c>
      <c r="B935" s="388" t="s">
        <v>9788</v>
      </c>
      <c r="C935" s="89" t="s">
        <v>4001</v>
      </c>
      <c r="D935" s="90" t="s">
        <v>4683</v>
      </c>
      <c r="E935" s="90"/>
      <c r="F935" s="90" t="s">
        <v>8374</v>
      </c>
      <c r="G935" s="82">
        <f t="shared" si="88"/>
        <v>30.4</v>
      </c>
      <c r="H935" s="120">
        <v>0</v>
      </c>
      <c r="I935" s="85">
        <f t="shared" si="89"/>
        <v>0</v>
      </c>
      <c r="J935" s="90">
        <v>0</v>
      </c>
      <c r="K935" s="90" t="s">
        <v>4684</v>
      </c>
      <c r="L935" s="84">
        <v>40</v>
      </c>
      <c r="M935" s="84"/>
      <c r="N935" s="105">
        <v>0</v>
      </c>
      <c r="O935" s="90">
        <v>0</v>
      </c>
      <c r="P935" s="190" t="s">
        <v>8878</v>
      </c>
    </row>
    <row r="936" spans="1:16" ht="25.5" x14ac:dyDescent="0.2">
      <c r="A936" s="88" t="s">
        <v>4002</v>
      </c>
      <c r="B936" s="388" t="s">
        <v>9789</v>
      </c>
      <c r="C936" s="89" t="s">
        <v>4003</v>
      </c>
      <c r="D936" s="90" t="s">
        <v>4683</v>
      </c>
      <c r="E936" s="90"/>
      <c r="F936" s="90" t="s">
        <v>8374</v>
      </c>
      <c r="G936" s="82">
        <f t="shared" si="88"/>
        <v>30.4</v>
      </c>
      <c r="H936" s="120">
        <v>0</v>
      </c>
      <c r="I936" s="85">
        <f t="shared" si="89"/>
        <v>0</v>
      </c>
      <c r="J936" s="90">
        <v>0</v>
      </c>
      <c r="K936" s="90" t="s">
        <v>4684</v>
      </c>
      <c r="L936" s="84">
        <v>40</v>
      </c>
      <c r="M936" s="84"/>
      <c r="N936" s="105">
        <v>0</v>
      </c>
      <c r="O936" s="90">
        <v>0</v>
      </c>
      <c r="P936" s="190" t="s">
        <v>8878</v>
      </c>
    </row>
    <row r="937" spans="1:16" x14ac:dyDescent="0.2">
      <c r="A937" s="108" t="s">
        <v>2024</v>
      </c>
      <c r="B937" s="388" t="s">
        <v>9790</v>
      </c>
      <c r="C937" s="109" t="s">
        <v>2025</v>
      </c>
      <c r="D937" s="110" t="s">
        <v>4683</v>
      </c>
      <c r="E937" s="110"/>
      <c r="F937" s="110" t="s">
        <v>8371</v>
      </c>
      <c r="G937" s="295">
        <f t="shared" si="88"/>
        <v>83.6</v>
      </c>
      <c r="H937" s="220">
        <v>0</v>
      </c>
      <c r="I937" s="281">
        <f t="shared" si="89"/>
        <v>0</v>
      </c>
      <c r="J937" s="110">
        <v>1</v>
      </c>
      <c r="K937" s="110">
        <v>1</v>
      </c>
      <c r="L937" s="217">
        <v>112</v>
      </c>
      <c r="M937" s="217"/>
      <c r="N937" s="121">
        <v>0</v>
      </c>
      <c r="O937" s="110">
        <v>0</v>
      </c>
      <c r="P937" s="190" t="s">
        <v>8878</v>
      </c>
    </row>
    <row r="938" spans="1:16" x14ac:dyDescent="0.2">
      <c r="A938" s="95">
        <v>30714001</v>
      </c>
      <c r="B938" s="111"/>
      <c r="C938" s="392" t="s">
        <v>2460</v>
      </c>
      <c r="D938" s="393"/>
      <c r="E938" s="393"/>
      <c r="F938" s="393"/>
      <c r="G938" s="393"/>
      <c r="H938" s="394"/>
      <c r="I938" s="394"/>
      <c r="J938" s="393"/>
      <c r="K938" s="393"/>
      <c r="L938" s="414"/>
      <c r="M938" s="112"/>
      <c r="N938" s="113"/>
      <c r="O938" s="112"/>
      <c r="P938" s="197"/>
    </row>
    <row r="939" spans="1:16" x14ac:dyDescent="0.2">
      <c r="A939" s="96" t="s">
        <v>4004</v>
      </c>
      <c r="B939" s="388" t="s">
        <v>9791</v>
      </c>
      <c r="C939" s="97" t="s">
        <v>4005</v>
      </c>
      <c r="D939" s="114" t="s">
        <v>4683</v>
      </c>
      <c r="E939" s="114"/>
      <c r="F939" s="114" t="s">
        <v>8375</v>
      </c>
      <c r="G939" s="296">
        <f>VLOOKUP(IF(LEN(F939)=2,CONCATENATE(0,F939),F939),custo,2,TRUE)*IF(D939="",1,D939) - IF(VLOOKUP(A939,deflator,2,TRUE)=1,0,VLOOKUP(IF(LEN(F939)=2,CONCATENATE(0,F939),F939),custo,2,TRUE)*IF(D939="",1,D939) *VLOOKUP(A939,deflator,2,TRUE))</f>
        <v>95</v>
      </c>
      <c r="H939" s="120">
        <v>0</v>
      </c>
      <c r="I939" s="297">
        <f>ROUND(IF(H939="","",VLOOKUP(A939,tab_proc,5,TRUE))*H939,3)</f>
        <v>0</v>
      </c>
      <c r="J939" s="114">
        <v>1</v>
      </c>
      <c r="K939" s="114">
        <v>2</v>
      </c>
      <c r="L939" s="218">
        <v>128</v>
      </c>
      <c r="M939" s="218"/>
      <c r="N939" s="120">
        <v>0</v>
      </c>
      <c r="O939" s="114">
        <v>0</v>
      </c>
      <c r="P939" s="190" t="s">
        <v>8878</v>
      </c>
    </row>
    <row r="940" spans="1:16" x14ac:dyDescent="0.2">
      <c r="A940" s="88" t="s">
        <v>4008</v>
      </c>
      <c r="B940" s="388" t="s">
        <v>9792</v>
      </c>
      <c r="C940" s="89" t="s">
        <v>4009</v>
      </c>
      <c r="D940" s="90" t="s">
        <v>4683</v>
      </c>
      <c r="E940" s="90"/>
      <c r="F940" s="90" t="s">
        <v>8375</v>
      </c>
      <c r="G940" s="82">
        <f>VLOOKUP(IF(LEN(F940)=2,CONCATENATE(0,F940),F940),custo,2,TRUE)*IF(D940="",1,D940) - IF(VLOOKUP(A940,deflator,2,TRUE)=1,0,VLOOKUP(IF(LEN(F940)=2,CONCATENATE(0,F940),F940),custo,2,TRUE)*IF(D940="",1,D940) *VLOOKUP(A940,deflator,2,TRUE))</f>
        <v>95</v>
      </c>
      <c r="H940" s="120">
        <v>0</v>
      </c>
      <c r="I940" s="85">
        <f>ROUND(IF(H940="","",VLOOKUP(A940,tab_proc,5,TRUE))*H940,3)</f>
        <v>0</v>
      </c>
      <c r="J940" s="90">
        <v>1</v>
      </c>
      <c r="K940" s="90">
        <v>2</v>
      </c>
      <c r="L940" s="84">
        <v>128</v>
      </c>
      <c r="M940" s="84"/>
      <c r="N940" s="105">
        <v>0</v>
      </c>
      <c r="O940" s="90">
        <v>0</v>
      </c>
      <c r="P940" s="190" t="s">
        <v>8878</v>
      </c>
    </row>
    <row r="941" spans="1:16" x14ac:dyDescent="0.2">
      <c r="A941" s="108" t="s">
        <v>4006</v>
      </c>
      <c r="B941" s="388" t="s">
        <v>9793</v>
      </c>
      <c r="C941" s="109" t="s">
        <v>4007</v>
      </c>
      <c r="D941" s="110" t="s">
        <v>4683</v>
      </c>
      <c r="E941" s="110"/>
      <c r="F941" s="110" t="s">
        <v>8375</v>
      </c>
      <c r="G941" s="295">
        <f>VLOOKUP(IF(LEN(F941)=2,CONCATENATE(0,F941),F941),custo,2,TRUE)*IF(D941="",1,D941) - IF(VLOOKUP(A941,deflator,2,TRUE)=1,0,VLOOKUP(IF(LEN(F941)=2,CONCATENATE(0,F941),F941),custo,2,TRUE)*IF(D941="",1,D941) *VLOOKUP(A941,deflator,2,TRUE))</f>
        <v>95</v>
      </c>
      <c r="H941" s="220">
        <v>0</v>
      </c>
      <c r="I941" s="281">
        <f>ROUND(IF(H941="","",VLOOKUP(A941,tab_proc,5,TRUE))*H941,3)</f>
        <v>0</v>
      </c>
      <c r="J941" s="110">
        <v>1</v>
      </c>
      <c r="K941" s="110">
        <v>2</v>
      </c>
      <c r="L941" s="217">
        <v>128</v>
      </c>
      <c r="M941" s="217"/>
      <c r="N941" s="121">
        <v>0</v>
      </c>
      <c r="O941" s="110">
        <v>0</v>
      </c>
      <c r="P941" s="190" t="s">
        <v>8878</v>
      </c>
    </row>
    <row r="942" spans="1:16" x14ac:dyDescent="0.2">
      <c r="A942" s="95">
        <v>30715008</v>
      </c>
      <c r="B942" s="111"/>
      <c r="C942" s="392" t="s">
        <v>2461</v>
      </c>
      <c r="D942" s="393"/>
      <c r="E942" s="393"/>
      <c r="F942" s="393"/>
      <c r="G942" s="393"/>
      <c r="H942" s="394"/>
      <c r="I942" s="394"/>
      <c r="J942" s="393"/>
      <c r="K942" s="393"/>
      <c r="L942" s="414"/>
      <c r="M942" s="112"/>
      <c r="N942" s="113"/>
      <c r="O942" s="112"/>
      <c r="P942" s="197"/>
    </row>
    <row r="943" spans="1:16" x14ac:dyDescent="0.2">
      <c r="A943" s="96" t="s">
        <v>4010</v>
      </c>
      <c r="B943" s="388" t="s">
        <v>9794</v>
      </c>
      <c r="C943" s="97" t="s">
        <v>4011</v>
      </c>
      <c r="D943" s="114" t="s">
        <v>4683</v>
      </c>
      <c r="E943" s="114"/>
      <c r="F943" s="114" t="s">
        <v>8360</v>
      </c>
      <c r="G943" s="296">
        <f t="shared" ref="G943:G979" si="90">VLOOKUP(IF(LEN(F943)=2,CONCATENATE(0,F943),F943),custo,2,TRUE)*IF(D943="",1,D943) - IF(VLOOKUP(A943,deflator,2,TRUE)=1,0,VLOOKUP(IF(LEN(F943)=2,CONCATENATE(0,F943),F943),custo,2,TRUE)*IF(D943="",1,D943) *VLOOKUP(A943,deflator,2,TRUE))</f>
        <v>577.6</v>
      </c>
      <c r="H943" s="120">
        <v>0</v>
      </c>
      <c r="I943" s="297">
        <f t="shared" ref="I943:I979" si="91">ROUND(IF(H943="","",VLOOKUP(A943,tab_proc,5,TRUE))*H943,3)</f>
        <v>0</v>
      </c>
      <c r="J943" s="114">
        <v>2</v>
      </c>
      <c r="K943" s="114">
        <v>6</v>
      </c>
      <c r="L943" s="218">
        <v>775</v>
      </c>
      <c r="M943" s="218"/>
      <c r="N943" s="120">
        <v>0</v>
      </c>
      <c r="O943" s="114">
        <v>0</v>
      </c>
      <c r="P943" s="190" t="s">
        <v>8878</v>
      </c>
    </row>
    <row r="944" spans="1:16" x14ac:dyDescent="0.2">
      <c r="A944" s="88" t="s">
        <v>4012</v>
      </c>
      <c r="B944" s="388" t="s">
        <v>9795</v>
      </c>
      <c r="C944" s="89" t="s">
        <v>4013</v>
      </c>
      <c r="D944" s="90" t="s">
        <v>4683</v>
      </c>
      <c r="E944" s="90"/>
      <c r="F944" s="90" t="s">
        <v>8360</v>
      </c>
      <c r="G944" s="82">
        <f t="shared" si="90"/>
        <v>577.6</v>
      </c>
      <c r="H944" s="120">
        <v>0</v>
      </c>
      <c r="I944" s="85">
        <f t="shared" si="91"/>
        <v>0</v>
      </c>
      <c r="J944" s="90">
        <v>2</v>
      </c>
      <c r="K944" s="90">
        <v>6</v>
      </c>
      <c r="L944" s="84">
        <v>775</v>
      </c>
      <c r="M944" s="84"/>
      <c r="N944" s="105">
        <v>0</v>
      </c>
      <c r="O944" s="90">
        <v>0</v>
      </c>
      <c r="P944" s="190" t="s">
        <v>8878</v>
      </c>
    </row>
    <row r="945" spans="1:16" x14ac:dyDescent="0.2">
      <c r="A945" s="88" t="s">
        <v>4014</v>
      </c>
      <c r="B945" s="388" t="s">
        <v>9796</v>
      </c>
      <c r="C945" s="89" t="s">
        <v>4015</v>
      </c>
      <c r="D945" s="90" t="s">
        <v>4683</v>
      </c>
      <c r="E945" s="90"/>
      <c r="F945" s="90" t="s">
        <v>8383</v>
      </c>
      <c r="G945" s="82">
        <f t="shared" si="90"/>
        <v>163.4</v>
      </c>
      <c r="H945" s="120">
        <v>0</v>
      </c>
      <c r="I945" s="85">
        <f t="shared" si="91"/>
        <v>0</v>
      </c>
      <c r="J945" s="90">
        <v>1</v>
      </c>
      <c r="K945" s="90">
        <v>2</v>
      </c>
      <c r="L945" s="84">
        <v>220</v>
      </c>
      <c r="M945" s="84"/>
      <c r="N945" s="105">
        <v>0</v>
      </c>
      <c r="O945" s="90">
        <v>0</v>
      </c>
      <c r="P945" s="190" t="s">
        <v>8878</v>
      </c>
    </row>
    <row r="946" spans="1:16" x14ac:dyDescent="0.2">
      <c r="A946" s="88" t="s">
        <v>4016</v>
      </c>
      <c r="B946" s="388" t="s">
        <v>9797</v>
      </c>
      <c r="C946" s="89" t="s">
        <v>4017</v>
      </c>
      <c r="D946" s="90" t="s">
        <v>4683</v>
      </c>
      <c r="E946" s="90"/>
      <c r="F946" s="90" t="s">
        <v>8371</v>
      </c>
      <c r="G946" s="82">
        <f t="shared" si="90"/>
        <v>83.6</v>
      </c>
      <c r="H946" s="120">
        <v>0</v>
      </c>
      <c r="I946" s="85">
        <f t="shared" si="91"/>
        <v>0</v>
      </c>
      <c r="J946" s="90">
        <v>1</v>
      </c>
      <c r="K946" s="90">
        <v>2</v>
      </c>
      <c r="L946" s="84">
        <v>112</v>
      </c>
      <c r="M946" s="84"/>
      <c r="N946" s="105">
        <v>0</v>
      </c>
      <c r="O946" s="90">
        <v>0</v>
      </c>
      <c r="P946" s="190" t="s">
        <v>8878</v>
      </c>
    </row>
    <row r="947" spans="1:16" x14ac:dyDescent="0.2">
      <c r="A947" s="88" t="s">
        <v>4018</v>
      </c>
      <c r="B947" s="388" t="s">
        <v>9798</v>
      </c>
      <c r="C947" s="89" t="s">
        <v>4019</v>
      </c>
      <c r="D947" s="90" t="s">
        <v>4683</v>
      </c>
      <c r="E947" s="90"/>
      <c r="F947" s="90" t="s">
        <v>8361</v>
      </c>
      <c r="G947" s="82">
        <f t="shared" si="90"/>
        <v>680.2</v>
      </c>
      <c r="H947" s="120">
        <v>0</v>
      </c>
      <c r="I947" s="85">
        <f t="shared" si="91"/>
        <v>0</v>
      </c>
      <c r="J947" s="90">
        <v>2</v>
      </c>
      <c r="K947" s="90">
        <v>7</v>
      </c>
      <c r="L947" s="84">
        <v>910</v>
      </c>
      <c r="M947" s="84"/>
      <c r="N947" s="105">
        <v>0</v>
      </c>
      <c r="O947" s="90">
        <v>0</v>
      </c>
      <c r="P947" s="190" t="s">
        <v>8878</v>
      </c>
    </row>
    <row r="948" spans="1:16" x14ac:dyDescent="0.2">
      <c r="A948" s="88" t="s">
        <v>4020</v>
      </c>
      <c r="B948" s="388" t="s">
        <v>9799</v>
      </c>
      <c r="C948" s="89" t="s">
        <v>4021</v>
      </c>
      <c r="D948" s="90" t="s">
        <v>4683</v>
      </c>
      <c r="E948" s="90"/>
      <c r="F948" s="90" t="s">
        <v>8360</v>
      </c>
      <c r="G948" s="82">
        <f t="shared" si="90"/>
        <v>577.6</v>
      </c>
      <c r="H948" s="120">
        <v>0</v>
      </c>
      <c r="I948" s="85">
        <f t="shared" si="91"/>
        <v>0</v>
      </c>
      <c r="J948" s="90">
        <v>2</v>
      </c>
      <c r="K948" s="90">
        <v>6</v>
      </c>
      <c r="L948" s="84">
        <v>775</v>
      </c>
      <c r="M948" s="84"/>
      <c r="N948" s="105">
        <v>0</v>
      </c>
      <c r="O948" s="90">
        <v>0</v>
      </c>
      <c r="P948" s="190" t="s">
        <v>8878</v>
      </c>
    </row>
    <row r="949" spans="1:16" x14ac:dyDescent="0.2">
      <c r="A949" s="88" t="s">
        <v>4022</v>
      </c>
      <c r="B949" s="388" t="s">
        <v>9800</v>
      </c>
      <c r="C949" s="89" t="s">
        <v>4023</v>
      </c>
      <c r="D949" s="90" t="s">
        <v>4683</v>
      </c>
      <c r="E949" s="90"/>
      <c r="F949" s="90" t="s">
        <v>8384</v>
      </c>
      <c r="G949" s="82">
        <f t="shared" si="90"/>
        <v>364.8</v>
      </c>
      <c r="H949" s="120">
        <v>0</v>
      </c>
      <c r="I949" s="85">
        <f t="shared" si="91"/>
        <v>0</v>
      </c>
      <c r="J949" s="90">
        <v>1</v>
      </c>
      <c r="K949" s="90">
        <v>3</v>
      </c>
      <c r="L949" s="84">
        <v>490</v>
      </c>
      <c r="M949" s="84"/>
      <c r="N949" s="105">
        <v>0</v>
      </c>
      <c r="O949" s="90">
        <v>0</v>
      </c>
      <c r="P949" s="190" t="s">
        <v>8878</v>
      </c>
    </row>
    <row r="950" spans="1:16" x14ac:dyDescent="0.2">
      <c r="A950" s="88" t="s">
        <v>4024</v>
      </c>
      <c r="B950" s="388" t="s">
        <v>9801</v>
      </c>
      <c r="C950" s="89" t="s">
        <v>4025</v>
      </c>
      <c r="D950" s="90" t="s">
        <v>4683</v>
      </c>
      <c r="E950" s="90"/>
      <c r="F950" s="90" t="s">
        <v>8376</v>
      </c>
      <c r="G950" s="82">
        <f t="shared" si="90"/>
        <v>190</v>
      </c>
      <c r="H950" s="120">
        <v>0</v>
      </c>
      <c r="I950" s="85">
        <f t="shared" si="91"/>
        <v>0</v>
      </c>
      <c r="J950" s="90">
        <v>1</v>
      </c>
      <c r="K950" s="90">
        <v>3</v>
      </c>
      <c r="L950" s="84">
        <v>255</v>
      </c>
      <c r="M950" s="84"/>
      <c r="N950" s="105">
        <v>0</v>
      </c>
      <c r="O950" s="90">
        <v>0</v>
      </c>
      <c r="P950" s="190" t="s">
        <v>8878</v>
      </c>
    </row>
    <row r="951" spans="1:16" x14ac:dyDescent="0.2">
      <c r="A951" s="88" t="s">
        <v>4026</v>
      </c>
      <c r="B951" s="388" t="s">
        <v>9802</v>
      </c>
      <c r="C951" s="89" t="s">
        <v>4027</v>
      </c>
      <c r="D951" s="90" t="s">
        <v>4683</v>
      </c>
      <c r="E951" s="90"/>
      <c r="F951" s="90" t="s">
        <v>8385</v>
      </c>
      <c r="G951" s="82">
        <f t="shared" si="90"/>
        <v>497.8</v>
      </c>
      <c r="H951" s="120">
        <v>0</v>
      </c>
      <c r="I951" s="85">
        <f t="shared" si="91"/>
        <v>0</v>
      </c>
      <c r="J951" s="90">
        <v>2</v>
      </c>
      <c r="K951" s="90">
        <v>5</v>
      </c>
      <c r="L951" s="84">
        <v>166</v>
      </c>
      <c r="M951" s="84"/>
      <c r="N951" s="105">
        <v>0</v>
      </c>
      <c r="O951" s="90">
        <v>0</v>
      </c>
      <c r="P951" s="190" t="s">
        <v>8878</v>
      </c>
    </row>
    <row r="952" spans="1:16" x14ac:dyDescent="0.2">
      <c r="A952" s="88" t="s">
        <v>4028</v>
      </c>
      <c r="B952" s="388" t="s">
        <v>9803</v>
      </c>
      <c r="C952" s="89" t="s">
        <v>2249</v>
      </c>
      <c r="D952" s="90" t="s">
        <v>4683</v>
      </c>
      <c r="E952" s="90"/>
      <c r="F952" s="90" t="s">
        <v>8361</v>
      </c>
      <c r="G952" s="82">
        <f t="shared" si="90"/>
        <v>680.2</v>
      </c>
      <c r="H952" s="120">
        <v>0</v>
      </c>
      <c r="I952" s="85">
        <f t="shared" si="91"/>
        <v>0</v>
      </c>
      <c r="J952" s="90">
        <v>2</v>
      </c>
      <c r="K952" s="90">
        <v>6</v>
      </c>
      <c r="L952" s="84">
        <v>910</v>
      </c>
      <c r="M952" s="84"/>
      <c r="N952" s="105">
        <v>0</v>
      </c>
      <c r="O952" s="90">
        <v>0</v>
      </c>
      <c r="P952" s="190" t="s">
        <v>8878</v>
      </c>
    </row>
    <row r="953" spans="1:16" x14ac:dyDescent="0.2">
      <c r="A953" s="88" t="s">
        <v>2250</v>
      </c>
      <c r="B953" s="388" t="s">
        <v>9804</v>
      </c>
      <c r="C953" s="89" t="s">
        <v>2251</v>
      </c>
      <c r="D953" s="90" t="s">
        <v>4683</v>
      </c>
      <c r="E953" s="90"/>
      <c r="F953" s="90" t="s">
        <v>8357</v>
      </c>
      <c r="G953" s="82">
        <f t="shared" si="90"/>
        <v>532</v>
      </c>
      <c r="H953" s="120">
        <v>0</v>
      </c>
      <c r="I953" s="85">
        <f t="shared" si="91"/>
        <v>0</v>
      </c>
      <c r="J953" s="90">
        <v>2</v>
      </c>
      <c r="K953" s="90">
        <v>5</v>
      </c>
      <c r="L953" s="84">
        <v>715</v>
      </c>
      <c r="M953" s="84"/>
      <c r="N953" s="105">
        <v>0</v>
      </c>
      <c r="O953" s="90">
        <v>0</v>
      </c>
      <c r="P953" s="190" t="s">
        <v>8878</v>
      </c>
    </row>
    <row r="954" spans="1:16" x14ac:dyDescent="0.2">
      <c r="A954" s="88" t="s">
        <v>2252</v>
      </c>
      <c r="B954" s="388" t="s">
        <v>9805</v>
      </c>
      <c r="C954" s="89" t="s">
        <v>2253</v>
      </c>
      <c r="D954" s="90" t="s">
        <v>4683</v>
      </c>
      <c r="E954" s="90"/>
      <c r="F954" s="90" t="s">
        <v>8372</v>
      </c>
      <c r="G954" s="82">
        <f t="shared" si="90"/>
        <v>65.55</v>
      </c>
      <c r="H954" s="120">
        <v>0</v>
      </c>
      <c r="I954" s="85">
        <f t="shared" si="91"/>
        <v>0</v>
      </c>
      <c r="J954" s="90">
        <v>0</v>
      </c>
      <c r="K954" s="90">
        <v>2</v>
      </c>
      <c r="L954" s="84">
        <v>88</v>
      </c>
      <c r="M954" s="84"/>
      <c r="N954" s="105">
        <v>0</v>
      </c>
      <c r="O954" s="90">
        <v>0</v>
      </c>
      <c r="P954" s="190" t="s">
        <v>8878</v>
      </c>
    </row>
    <row r="955" spans="1:16" x14ac:dyDescent="0.2">
      <c r="A955" s="88" t="s">
        <v>2254</v>
      </c>
      <c r="B955" s="388" t="s">
        <v>9806</v>
      </c>
      <c r="C955" s="89" t="s">
        <v>2255</v>
      </c>
      <c r="D955" s="90" t="s">
        <v>4683</v>
      </c>
      <c r="E955" s="90"/>
      <c r="F955" s="90" t="s">
        <v>8382</v>
      </c>
      <c r="G955" s="82">
        <f t="shared" si="90"/>
        <v>323</v>
      </c>
      <c r="H955" s="120">
        <v>0</v>
      </c>
      <c r="I955" s="85">
        <f t="shared" si="91"/>
        <v>0</v>
      </c>
      <c r="J955" s="90">
        <v>1</v>
      </c>
      <c r="K955" s="90">
        <v>2</v>
      </c>
      <c r="L955" s="84">
        <v>433</v>
      </c>
      <c r="M955" s="84"/>
      <c r="N955" s="105">
        <v>0</v>
      </c>
      <c r="O955" s="90">
        <v>0</v>
      </c>
      <c r="P955" s="190" t="s">
        <v>8878</v>
      </c>
    </row>
    <row r="956" spans="1:16" x14ac:dyDescent="0.2">
      <c r="A956" s="88" t="s">
        <v>2256</v>
      </c>
      <c r="B956" s="388" t="s">
        <v>9807</v>
      </c>
      <c r="C956" s="89" t="s">
        <v>2257</v>
      </c>
      <c r="D956" s="90" t="s">
        <v>4683</v>
      </c>
      <c r="E956" s="90"/>
      <c r="F956" s="90" t="s">
        <v>8383</v>
      </c>
      <c r="G956" s="82">
        <f t="shared" si="90"/>
        <v>163.4</v>
      </c>
      <c r="H956" s="120">
        <v>0</v>
      </c>
      <c r="I956" s="85">
        <f t="shared" si="91"/>
        <v>0</v>
      </c>
      <c r="J956" s="90">
        <v>1</v>
      </c>
      <c r="K956" s="90">
        <v>2</v>
      </c>
      <c r="L956" s="84">
        <v>220</v>
      </c>
      <c r="M956" s="84"/>
      <c r="N956" s="105">
        <v>0</v>
      </c>
      <c r="O956" s="90">
        <v>0</v>
      </c>
      <c r="P956" s="190" t="s">
        <v>8878</v>
      </c>
    </row>
    <row r="957" spans="1:16" x14ac:dyDescent="0.2">
      <c r="A957" s="88" t="s">
        <v>2258</v>
      </c>
      <c r="B957" s="388" t="s">
        <v>9808</v>
      </c>
      <c r="C957" s="89" t="s">
        <v>2259</v>
      </c>
      <c r="D957" s="90" t="s">
        <v>4683</v>
      </c>
      <c r="E957" s="90"/>
      <c r="F957" s="90" t="s">
        <v>8386</v>
      </c>
      <c r="G957" s="82">
        <f t="shared" si="90"/>
        <v>387.6</v>
      </c>
      <c r="H957" s="120">
        <v>0</v>
      </c>
      <c r="I957" s="85">
        <f t="shared" si="91"/>
        <v>0</v>
      </c>
      <c r="J957" s="90">
        <v>2</v>
      </c>
      <c r="K957" s="90">
        <v>5</v>
      </c>
      <c r="L957" s="84">
        <v>520</v>
      </c>
      <c r="M957" s="84"/>
      <c r="N957" s="105">
        <v>0</v>
      </c>
      <c r="O957" s="90">
        <v>0</v>
      </c>
      <c r="P957" s="190" t="s">
        <v>8878</v>
      </c>
    </row>
    <row r="958" spans="1:16" x14ac:dyDescent="0.2">
      <c r="A958" s="88" t="s">
        <v>2260</v>
      </c>
      <c r="B958" s="388" t="s">
        <v>9809</v>
      </c>
      <c r="C958" s="89" t="s">
        <v>2261</v>
      </c>
      <c r="D958" s="90" t="s">
        <v>4683</v>
      </c>
      <c r="E958" s="90"/>
      <c r="F958" s="90" t="s">
        <v>8387</v>
      </c>
      <c r="G958" s="82">
        <f t="shared" si="90"/>
        <v>414.2</v>
      </c>
      <c r="H958" s="120">
        <v>0</v>
      </c>
      <c r="I958" s="85">
        <f t="shared" si="91"/>
        <v>0</v>
      </c>
      <c r="J958" s="90">
        <v>2</v>
      </c>
      <c r="K958" s="90">
        <v>4</v>
      </c>
      <c r="L958" s="84">
        <v>555</v>
      </c>
      <c r="M958" s="84"/>
      <c r="N958" s="105">
        <v>0</v>
      </c>
      <c r="O958" s="90">
        <v>0</v>
      </c>
      <c r="P958" s="190" t="s">
        <v>8878</v>
      </c>
    </row>
    <row r="959" spans="1:16" x14ac:dyDescent="0.2">
      <c r="A959" s="88" t="s">
        <v>4084</v>
      </c>
      <c r="B959" s="388" t="s">
        <v>9810</v>
      </c>
      <c r="C959" s="89" t="s">
        <v>1850</v>
      </c>
      <c r="D959" s="90" t="s">
        <v>4683</v>
      </c>
      <c r="E959" s="90"/>
      <c r="F959" s="90" t="s">
        <v>8364</v>
      </c>
      <c r="G959" s="82">
        <f t="shared" si="90"/>
        <v>642.20000000000005</v>
      </c>
      <c r="H959" s="120">
        <v>0</v>
      </c>
      <c r="I959" s="85">
        <f t="shared" si="91"/>
        <v>0</v>
      </c>
      <c r="J959" s="90">
        <v>2</v>
      </c>
      <c r="K959" s="90">
        <v>5</v>
      </c>
      <c r="L959" s="84">
        <v>860</v>
      </c>
      <c r="M959" s="84"/>
      <c r="N959" s="105">
        <v>0</v>
      </c>
      <c r="O959" s="90">
        <v>0</v>
      </c>
      <c r="P959" s="190" t="s">
        <v>8878</v>
      </c>
    </row>
    <row r="960" spans="1:16" x14ac:dyDescent="0.2">
      <c r="A960" s="88" t="s">
        <v>2262</v>
      </c>
      <c r="B960" s="388" t="s">
        <v>9811</v>
      </c>
      <c r="C960" s="89" t="s">
        <v>2263</v>
      </c>
      <c r="D960" s="90" t="s">
        <v>4683</v>
      </c>
      <c r="E960" s="90"/>
      <c r="F960" s="90" t="s">
        <v>8385</v>
      </c>
      <c r="G960" s="82">
        <f t="shared" si="90"/>
        <v>497.8</v>
      </c>
      <c r="H960" s="120">
        <v>0</v>
      </c>
      <c r="I960" s="85">
        <f t="shared" si="91"/>
        <v>0</v>
      </c>
      <c r="J960" s="90">
        <v>1</v>
      </c>
      <c r="K960" s="90">
        <v>5</v>
      </c>
      <c r="L960" s="84">
        <v>666</v>
      </c>
      <c r="M960" s="84"/>
      <c r="N960" s="105">
        <v>0</v>
      </c>
      <c r="O960" s="90">
        <v>0</v>
      </c>
      <c r="P960" s="190" t="s">
        <v>8878</v>
      </c>
    </row>
    <row r="961" spans="1:16" x14ac:dyDescent="0.2">
      <c r="A961" s="88" t="s">
        <v>2264</v>
      </c>
      <c r="B961" s="388" t="s">
        <v>9812</v>
      </c>
      <c r="C961" s="89" t="s">
        <v>2265</v>
      </c>
      <c r="D961" s="90" t="s">
        <v>4683</v>
      </c>
      <c r="E961" s="90"/>
      <c r="F961" s="90" t="s">
        <v>8385</v>
      </c>
      <c r="G961" s="82">
        <f t="shared" si="90"/>
        <v>497.8</v>
      </c>
      <c r="H961" s="120">
        <v>0</v>
      </c>
      <c r="I961" s="85">
        <f t="shared" si="91"/>
        <v>0</v>
      </c>
      <c r="J961" s="90">
        <v>2</v>
      </c>
      <c r="K961" s="90">
        <v>5</v>
      </c>
      <c r="L961" s="84">
        <v>666</v>
      </c>
      <c r="M961" s="84"/>
      <c r="N961" s="105">
        <v>0</v>
      </c>
      <c r="O961" s="90">
        <v>0</v>
      </c>
      <c r="P961" s="190" t="s">
        <v>8878</v>
      </c>
    </row>
    <row r="962" spans="1:16" x14ac:dyDescent="0.2">
      <c r="A962" s="88" t="s">
        <v>2266</v>
      </c>
      <c r="B962" s="388" t="s">
        <v>9813</v>
      </c>
      <c r="C962" s="89" t="s">
        <v>2267</v>
      </c>
      <c r="D962" s="90" t="s">
        <v>4683</v>
      </c>
      <c r="E962" s="90"/>
      <c r="F962" s="90" t="s">
        <v>8384</v>
      </c>
      <c r="G962" s="82">
        <f t="shared" si="90"/>
        <v>364.8</v>
      </c>
      <c r="H962" s="120">
        <v>0</v>
      </c>
      <c r="I962" s="85">
        <f t="shared" si="91"/>
        <v>0</v>
      </c>
      <c r="J962" s="90">
        <v>2</v>
      </c>
      <c r="K962" s="90">
        <v>4</v>
      </c>
      <c r="L962" s="84">
        <v>490</v>
      </c>
      <c r="M962" s="84"/>
      <c r="N962" s="105">
        <v>0</v>
      </c>
      <c r="O962" s="90">
        <v>0</v>
      </c>
      <c r="P962" s="190" t="s">
        <v>8878</v>
      </c>
    </row>
    <row r="963" spans="1:16" x14ac:dyDescent="0.2">
      <c r="A963" s="88" t="s">
        <v>2268</v>
      </c>
      <c r="B963" s="388" t="s">
        <v>9814</v>
      </c>
      <c r="C963" s="89" t="s">
        <v>2269</v>
      </c>
      <c r="D963" s="90" t="s">
        <v>4683</v>
      </c>
      <c r="E963" s="90"/>
      <c r="F963" s="90" t="s">
        <v>8386</v>
      </c>
      <c r="G963" s="82">
        <f t="shared" si="90"/>
        <v>387.6</v>
      </c>
      <c r="H963" s="120">
        <v>0</v>
      </c>
      <c r="I963" s="85">
        <f t="shared" si="91"/>
        <v>0</v>
      </c>
      <c r="J963" s="90">
        <v>2</v>
      </c>
      <c r="K963" s="90">
        <v>5</v>
      </c>
      <c r="L963" s="84">
        <v>520</v>
      </c>
      <c r="M963" s="84"/>
      <c r="N963" s="105">
        <v>0</v>
      </c>
      <c r="O963" s="90">
        <v>0</v>
      </c>
      <c r="P963" s="190" t="s">
        <v>8878</v>
      </c>
    </row>
    <row r="964" spans="1:16" x14ac:dyDescent="0.2">
      <c r="A964" s="88" t="s">
        <v>2270</v>
      </c>
      <c r="B964" s="388" t="s">
        <v>9815</v>
      </c>
      <c r="C964" s="89" t="s">
        <v>2271</v>
      </c>
      <c r="D964" s="90" t="s">
        <v>4683</v>
      </c>
      <c r="E964" s="90"/>
      <c r="F964" s="90" t="s">
        <v>8371</v>
      </c>
      <c r="G964" s="82">
        <f t="shared" si="90"/>
        <v>83.6</v>
      </c>
      <c r="H964" s="120">
        <v>0</v>
      </c>
      <c r="I964" s="85">
        <f t="shared" si="91"/>
        <v>0</v>
      </c>
      <c r="J964" s="90">
        <v>0</v>
      </c>
      <c r="K964" s="90">
        <v>2</v>
      </c>
      <c r="L964" s="84">
        <v>112</v>
      </c>
      <c r="M964" s="84"/>
      <c r="N964" s="105">
        <v>0</v>
      </c>
      <c r="O964" s="90">
        <v>0</v>
      </c>
      <c r="P964" s="190" t="s">
        <v>8878</v>
      </c>
    </row>
    <row r="965" spans="1:16" x14ac:dyDescent="0.2">
      <c r="A965" s="88" t="s">
        <v>2272</v>
      </c>
      <c r="B965" s="388" t="s">
        <v>9816</v>
      </c>
      <c r="C965" s="89" t="s">
        <v>2273</v>
      </c>
      <c r="D965" s="90" t="s">
        <v>4683</v>
      </c>
      <c r="E965" s="90"/>
      <c r="F965" s="90" t="s">
        <v>8385</v>
      </c>
      <c r="G965" s="82">
        <f t="shared" si="90"/>
        <v>497.8</v>
      </c>
      <c r="H965" s="120">
        <v>0</v>
      </c>
      <c r="I965" s="85">
        <f t="shared" si="91"/>
        <v>0</v>
      </c>
      <c r="J965" s="90">
        <v>2</v>
      </c>
      <c r="K965" s="90">
        <v>6</v>
      </c>
      <c r="L965" s="84">
        <v>666</v>
      </c>
      <c r="M965" s="84"/>
      <c r="N965" s="105">
        <v>0</v>
      </c>
      <c r="O965" s="90">
        <v>0</v>
      </c>
      <c r="P965" s="190" t="s">
        <v>8878</v>
      </c>
    </row>
    <row r="966" spans="1:16" x14ac:dyDescent="0.2">
      <c r="A966" s="88" t="s">
        <v>2274</v>
      </c>
      <c r="B966" s="388" t="s">
        <v>9817</v>
      </c>
      <c r="C966" s="89" t="s">
        <v>2275</v>
      </c>
      <c r="D966" s="90" t="s">
        <v>4683</v>
      </c>
      <c r="E966" s="90"/>
      <c r="F966" s="90" t="s">
        <v>8381</v>
      </c>
      <c r="G966" s="82">
        <f t="shared" si="90"/>
        <v>39.9</v>
      </c>
      <c r="H966" s="120">
        <v>0</v>
      </c>
      <c r="I966" s="85">
        <f t="shared" si="91"/>
        <v>0</v>
      </c>
      <c r="J966" s="90">
        <v>0</v>
      </c>
      <c r="K966" s="90">
        <v>2</v>
      </c>
      <c r="L966" s="84">
        <v>54</v>
      </c>
      <c r="M966" s="84"/>
      <c r="N966" s="105">
        <v>0</v>
      </c>
      <c r="O966" s="90">
        <v>0</v>
      </c>
      <c r="P966" s="190" t="s">
        <v>8878</v>
      </c>
    </row>
    <row r="967" spans="1:16" x14ac:dyDescent="0.2">
      <c r="A967" s="88" t="s">
        <v>2276</v>
      </c>
      <c r="B967" s="388" t="s">
        <v>9818</v>
      </c>
      <c r="C967" s="89" t="s">
        <v>2277</v>
      </c>
      <c r="D967" s="90" t="s">
        <v>4683</v>
      </c>
      <c r="E967" s="90"/>
      <c r="F967" s="90" t="s">
        <v>8384</v>
      </c>
      <c r="G967" s="82">
        <f t="shared" si="90"/>
        <v>364.8</v>
      </c>
      <c r="H967" s="120">
        <v>0</v>
      </c>
      <c r="I967" s="85">
        <f t="shared" si="91"/>
        <v>0</v>
      </c>
      <c r="J967" s="90">
        <v>2</v>
      </c>
      <c r="K967" s="90">
        <v>4</v>
      </c>
      <c r="L967" s="84">
        <v>490</v>
      </c>
      <c r="M967" s="84"/>
      <c r="N967" s="105">
        <v>0</v>
      </c>
      <c r="O967" s="90">
        <v>0</v>
      </c>
      <c r="P967" s="190" t="s">
        <v>8878</v>
      </c>
    </row>
    <row r="968" spans="1:16" x14ac:dyDescent="0.2">
      <c r="A968" s="88" t="s">
        <v>2278</v>
      </c>
      <c r="B968" s="388" t="s">
        <v>9819</v>
      </c>
      <c r="C968" s="89" t="s">
        <v>2279</v>
      </c>
      <c r="D968" s="90" t="s">
        <v>4683</v>
      </c>
      <c r="E968" s="90"/>
      <c r="F968" s="90" t="s">
        <v>8388</v>
      </c>
      <c r="G968" s="82">
        <f t="shared" si="90"/>
        <v>349.6</v>
      </c>
      <c r="H968" s="120">
        <v>0</v>
      </c>
      <c r="I968" s="85">
        <f t="shared" si="91"/>
        <v>0</v>
      </c>
      <c r="J968" s="90">
        <v>1</v>
      </c>
      <c r="K968" s="90">
        <v>3</v>
      </c>
      <c r="L968" s="84">
        <v>468</v>
      </c>
      <c r="M968" s="84"/>
      <c r="N968" s="105">
        <v>0</v>
      </c>
      <c r="O968" s="90">
        <v>0</v>
      </c>
      <c r="P968" s="190" t="s">
        <v>8878</v>
      </c>
    </row>
    <row r="969" spans="1:16" x14ac:dyDescent="0.2">
      <c r="A969" s="88" t="s">
        <v>2280</v>
      </c>
      <c r="B969" s="388" t="s">
        <v>9820</v>
      </c>
      <c r="C969" s="89" t="s">
        <v>2281</v>
      </c>
      <c r="D969" s="90" t="s">
        <v>4683</v>
      </c>
      <c r="E969" s="90"/>
      <c r="F969" s="90" t="s">
        <v>8360</v>
      </c>
      <c r="G969" s="82">
        <f t="shared" si="90"/>
        <v>577.6</v>
      </c>
      <c r="H969" s="120">
        <v>0</v>
      </c>
      <c r="I969" s="85">
        <f t="shared" si="91"/>
        <v>0</v>
      </c>
      <c r="J969" s="90">
        <v>2</v>
      </c>
      <c r="K969" s="90">
        <v>6</v>
      </c>
      <c r="L969" s="84">
        <v>775</v>
      </c>
      <c r="M969" s="84"/>
      <c r="N969" s="105">
        <v>0</v>
      </c>
      <c r="O969" s="90">
        <v>0</v>
      </c>
      <c r="P969" s="190" t="s">
        <v>8878</v>
      </c>
    </row>
    <row r="970" spans="1:16" x14ac:dyDescent="0.2">
      <c r="A970" s="88" t="s">
        <v>2282</v>
      </c>
      <c r="B970" s="388" t="s">
        <v>9821</v>
      </c>
      <c r="C970" s="89" t="s">
        <v>2283</v>
      </c>
      <c r="D970" s="90" t="s">
        <v>4683</v>
      </c>
      <c r="E970" s="90"/>
      <c r="F970" s="90" t="s">
        <v>8384</v>
      </c>
      <c r="G970" s="82">
        <f t="shared" si="90"/>
        <v>364.8</v>
      </c>
      <c r="H970" s="120">
        <v>0</v>
      </c>
      <c r="I970" s="85">
        <f t="shared" si="91"/>
        <v>0</v>
      </c>
      <c r="J970" s="90">
        <v>1</v>
      </c>
      <c r="K970" s="90">
        <v>2</v>
      </c>
      <c r="L970" s="84">
        <v>490</v>
      </c>
      <c r="M970" s="84"/>
      <c r="N970" s="105">
        <v>0</v>
      </c>
      <c r="O970" s="90">
        <v>0</v>
      </c>
      <c r="P970" s="190" t="s">
        <v>8878</v>
      </c>
    </row>
    <row r="971" spans="1:16" x14ac:dyDescent="0.2">
      <c r="A971" s="88" t="s">
        <v>2284</v>
      </c>
      <c r="B971" s="388" t="s">
        <v>9822</v>
      </c>
      <c r="C971" s="89" t="s">
        <v>2285</v>
      </c>
      <c r="D971" s="90" t="s">
        <v>4683</v>
      </c>
      <c r="E971" s="90"/>
      <c r="F971" s="90" t="s">
        <v>8362</v>
      </c>
      <c r="G971" s="82">
        <f t="shared" si="90"/>
        <v>744.8</v>
      </c>
      <c r="H971" s="120">
        <v>0</v>
      </c>
      <c r="I971" s="85">
        <f t="shared" si="91"/>
        <v>0</v>
      </c>
      <c r="J971" s="90">
        <v>2</v>
      </c>
      <c r="K971" s="90">
        <v>7</v>
      </c>
      <c r="L971" s="84">
        <v>998</v>
      </c>
      <c r="M971" s="84"/>
      <c r="N971" s="105">
        <v>0</v>
      </c>
      <c r="O971" s="90">
        <v>0</v>
      </c>
      <c r="P971" s="190" t="s">
        <v>8878</v>
      </c>
    </row>
    <row r="972" spans="1:16" x14ac:dyDescent="0.2">
      <c r="A972" s="88" t="s">
        <v>2286</v>
      </c>
      <c r="B972" s="388" t="s">
        <v>9823</v>
      </c>
      <c r="C972" s="89" t="s">
        <v>2287</v>
      </c>
      <c r="D972" s="90" t="s">
        <v>4683</v>
      </c>
      <c r="E972" s="90"/>
      <c r="F972" s="90" t="s">
        <v>8362</v>
      </c>
      <c r="G972" s="82">
        <f t="shared" si="90"/>
        <v>744.8</v>
      </c>
      <c r="H972" s="120">
        <v>0</v>
      </c>
      <c r="I972" s="85">
        <f t="shared" si="91"/>
        <v>0</v>
      </c>
      <c r="J972" s="90">
        <v>2</v>
      </c>
      <c r="K972" s="90">
        <v>6</v>
      </c>
      <c r="L972" s="84">
        <v>998</v>
      </c>
      <c r="M972" s="84"/>
      <c r="N972" s="105">
        <v>0</v>
      </c>
      <c r="O972" s="90">
        <v>0</v>
      </c>
      <c r="P972" s="190" t="s">
        <v>8878</v>
      </c>
    </row>
    <row r="973" spans="1:16" x14ac:dyDescent="0.2">
      <c r="A973" s="88" t="s">
        <v>2288</v>
      </c>
      <c r="B973" s="388" t="s">
        <v>9824</v>
      </c>
      <c r="C973" s="89" t="s">
        <v>2289</v>
      </c>
      <c r="D973" s="90" t="s">
        <v>4683</v>
      </c>
      <c r="E973" s="90"/>
      <c r="F973" s="90" t="s">
        <v>8360</v>
      </c>
      <c r="G973" s="82">
        <f t="shared" si="90"/>
        <v>577.6</v>
      </c>
      <c r="H973" s="120">
        <v>0</v>
      </c>
      <c r="I973" s="85">
        <f t="shared" si="91"/>
        <v>0</v>
      </c>
      <c r="J973" s="90">
        <v>2</v>
      </c>
      <c r="K973" s="90">
        <v>6</v>
      </c>
      <c r="L973" s="84">
        <v>775</v>
      </c>
      <c r="M973" s="84"/>
      <c r="N973" s="105">
        <v>0</v>
      </c>
      <c r="O973" s="90">
        <v>0</v>
      </c>
      <c r="P973" s="190" t="s">
        <v>8878</v>
      </c>
    </row>
    <row r="974" spans="1:16" x14ac:dyDescent="0.2">
      <c r="A974" s="88" t="s">
        <v>2290</v>
      </c>
      <c r="B974" s="388" t="s">
        <v>9825</v>
      </c>
      <c r="C974" s="89" t="s">
        <v>2291</v>
      </c>
      <c r="D974" s="90" t="s">
        <v>4683</v>
      </c>
      <c r="E974" s="90"/>
      <c r="F974" s="90" t="s">
        <v>8360</v>
      </c>
      <c r="G974" s="82">
        <f t="shared" si="90"/>
        <v>577.6</v>
      </c>
      <c r="H974" s="120">
        <v>0</v>
      </c>
      <c r="I974" s="85">
        <f t="shared" si="91"/>
        <v>0</v>
      </c>
      <c r="J974" s="90">
        <v>2</v>
      </c>
      <c r="K974" s="90">
        <v>5</v>
      </c>
      <c r="L974" s="84">
        <v>775</v>
      </c>
      <c r="M974" s="84"/>
      <c r="N974" s="105">
        <v>0</v>
      </c>
      <c r="O974" s="90">
        <v>0</v>
      </c>
      <c r="P974" s="190" t="s">
        <v>8878</v>
      </c>
    </row>
    <row r="975" spans="1:16" x14ac:dyDescent="0.2">
      <c r="A975" s="88" t="s">
        <v>2292</v>
      </c>
      <c r="B975" s="388" t="s">
        <v>9826</v>
      </c>
      <c r="C975" s="89" t="s">
        <v>2293</v>
      </c>
      <c r="D975" s="90" t="s">
        <v>4683</v>
      </c>
      <c r="E975" s="90"/>
      <c r="F975" s="90" t="s">
        <v>8375</v>
      </c>
      <c r="G975" s="82">
        <f t="shared" si="90"/>
        <v>95</v>
      </c>
      <c r="H975" s="120">
        <v>0</v>
      </c>
      <c r="I975" s="85">
        <f t="shared" si="91"/>
        <v>0</v>
      </c>
      <c r="J975" s="90">
        <v>0</v>
      </c>
      <c r="K975" s="90" t="s">
        <v>4684</v>
      </c>
      <c r="L975" s="84">
        <v>128</v>
      </c>
      <c r="M975" s="84"/>
      <c r="N975" s="105">
        <v>0</v>
      </c>
      <c r="O975" s="90">
        <v>0</v>
      </c>
      <c r="P975" s="190" t="s">
        <v>8878</v>
      </c>
    </row>
    <row r="976" spans="1:16" ht="25.5" x14ac:dyDescent="0.2">
      <c r="A976" s="88" t="s">
        <v>2294</v>
      </c>
      <c r="B976" s="388" t="s">
        <v>9827</v>
      </c>
      <c r="C976" s="89" t="s">
        <v>4077</v>
      </c>
      <c r="D976" s="90" t="s">
        <v>4683</v>
      </c>
      <c r="E976" s="90"/>
      <c r="F976" s="90" t="s">
        <v>8363</v>
      </c>
      <c r="G976" s="82">
        <f t="shared" si="90"/>
        <v>1349</v>
      </c>
      <c r="H976" s="120">
        <v>0</v>
      </c>
      <c r="I976" s="85">
        <f t="shared" si="91"/>
        <v>0</v>
      </c>
      <c r="J976" s="90">
        <v>2</v>
      </c>
      <c r="K976" s="90">
        <v>7</v>
      </c>
      <c r="L976" s="84">
        <v>1805</v>
      </c>
      <c r="M976" s="84"/>
      <c r="N976" s="105">
        <v>0</v>
      </c>
      <c r="O976" s="90">
        <v>0</v>
      </c>
      <c r="P976" s="190" t="s">
        <v>8878</v>
      </c>
    </row>
    <row r="977" spans="1:16" x14ac:dyDescent="0.2">
      <c r="A977" s="88" t="s">
        <v>4078</v>
      </c>
      <c r="B977" s="388" t="s">
        <v>9828</v>
      </c>
      <c r="C977" s="89" t="s">
        <v>4079</v>
      </c>
      <c r="D977" s="90" t="s">
        <v>4683</v>
      </c>
      <c r="E977" s="90"/>
      <c r="F977" s="90" t="s">
        <v>8385</v>
      </c>
      <c r="G977" s="82">
        <f t="shared" si="90"/>
        <v>497.8</v>
      </c>
      <c r="H977" s="120">
        <v>0</v>
      </c>
      <c r="I977" s="85">
        <f t="shared" si="91"/>
        <v>0</v>
      </c>
      <c r="J977" s="90">
        <v>2</v>
      </c>
      <c r="K977" s="90">
        <v>6</v>
      </c>
      <c r="L977" s="84">
        <v>666</v>
      </c>
      <c r="M977" s="84"/>
      <c r="N977" s="105">
        <v>0</v>
      </c>
      <c r="O977" s="90">
        <v>0</v>
      </c>
      <c r="P977" s="190" t="s">
        <v>8878</v>
      </c>
    </row>
    <row r="978" spans="1:16" x14ac:dyDescent="0.2">
      <c r="A978" s="88" t="s">
        <v>4080</v>
      </c>
      <c r="B978" s="388" t="s">
        <v>9829</v>
      </c>
      <c r="C978" s="89" t="s">
        <v>4081</v>
      </c>
      <c r="D978" s="90" t="s">
        <v>4683</v>
      </c>
      <c r="E978" s="90"/>
      <c r="F978" s="90" t="s">
        <v>8387</v>
      </c>
      <c r="G978" s="82">
        <f t="shared" si="90"/>
        <v>414.2</v>
      </c>
      <c r="H978" s="120">
        <v>0</v>
      </c>
      <c r="I978" s="85">
        <f t="shared" si="91"/>
        <v>0</v>
      </c>
      <c r="J978" s="90">
        <v>2</v>
      </c>
      <c r="K978" s="90">
        <v>6</v>
      </c>
      <c r="L978" s="84">
        <v>555</v>
      </c>
      <c r="M978" s="84"/>
      <c r="N978" s="105">
        <v>0</v>
      </c>
      <c r="O978" s="90">
        <v>0</v>
      </c>
      <c r="P978" s="190" t="s">
        <v>8878</v>
      </c>
    </row>
    <row r="979" spans="1:16" ht="25.5" x14ac:dyDescent="0.2">
      <c r="A979" s="108" t="s">
        <v>4082</v>
      </c>
      <c r="B979" s="388" t="s">
        <v>9830</v>
      </c>
      <c r="C979" s="109" t="s">
        <v>4083</v>
      </c>
      <c r="D979" s="110" t="s">
        <v>4683</v>
      </c>
      <c r="E979" s="110"/>
      <c r="F979" s="110" t="s">
        <v>8360</v>
      </c>
      <c r="G979" s="295">
        <f t="shared" si="90"/>
        <v>577.6</v>
      </c>
      <c r="H979" s="220">
        <v>0</v>
      </c>
      <c r="I979" s="281">
        <f t="shared" si="91"/>
        <v>0</v>
      </c>
      <c r="J979" s="110">
        <v>2</v>
      </c>
      <c r="K979" s="110">
        <v>5</v>
      </c>
      <c r="L979" s="217">
        <v>775</v>
      </c>
      <c r="M979" s="217"/>
      <c r="N979" s="121">
        <v>0</v>
      </c>
      <c r="O979" s="110">
        <v>0</v>
      </c>
      <c r="P979" s="190" t="s">
        <v>8878</v>
      </c>
    </row>
    <row r="980" spans="1:16" x14ac:dyDescent="0.2">
      <c r="A980" s="95">
        <v>30717000</v>
      </c>
      <c r="B980" s="111"/>
      <c r="C980" s="392" t="s">
        <v>2462</v>
      </c>
      <c r="D980" s="393"/>
      <c r="E980" s="393"/>
      <c r="F980" s="393"/>
      <c r="G980" s="393"/>
      <c r="H980" s="394"/>
      <c r="I980" s="394"/>
      <c r="J980" s="393"/>
      <c r="K980" s="393"/>
      <c r="L980" s="414"/>
      <c r="M980" s="112"/>
      <c r="N980" s="113"/>
      <c r="O980" s="112"/>
      <c r="P980" s="197"/>
    </row>
    <row r="981" spans="1:16" x14ac:dyDescent="0.2">
      <c r="A981" s="96" t="s">
        <v>1851</v>
      </c>
      <c r="B981" s="388" t="s">
        <v>9831</v>
      </c>
      <c r="C981" s="97" t="s">
        <v>1852</v>
      </c>
      <c r="D981" s="114" t="s">
        <v>4683</v>
      </c>
      <c r="E981" s="114"/>
      <c r="F981" s="114" t="s">
        <v>8384</v>
      </c>
      <c r="G981" s="296">
        <f t="shared" ref="G981:G995" si="92">VLOOKUP(IF(LEN(F981)=2,CONCATENATE(0,F981),F981),custo,2,TRUE)*IF(D981="",1,D981) - IF(VLOOKUP(A981,deflator,2,TRUE)=1,0,VLOOKUP(IF(LEN(F981)=2,CONCATENATE(0,F981),F981),custo,2,TRUE)*IF(D981="",1,D981) *VLOOKUP(A981,deflator,2,TRUE))</f>
        <v>364.8</v>
      </c>
      <c r="H981" s="120">
        <v>0</v>
      </c>
      <c r="I981" s="297">
        <f t="shared" ref="I981:I995" si="93">ROUND(IF(H981="","",VLOOKUP(A981,tab_proc,5,TRUE))*H981,3)</f>
        <v>0</v>
      </c>
      <c r="J981" s="114">
        <v>2</v>
      </c>
      <c r="K981" s="114">
        <v>4</v>
      </c>
      <c r="L981" s="218">
        <v>490</v>
      </c>
      <c r="M981" s="218"/>
      <c r="N981" s="120">
        <v>0</v>
      </c>
      <c r="O981" s="114">
        <v>0</v>
      </c>
      <c r="P981" s="190" t="s">
        <v>8878</v>
      </c>
    </row>
    <row r="982" spans="1:16" x14ac:dyDescent="0.2">
      <c r="A982" s="88" t="s">
        <v>1853</v>
      </c>
      <c r="B982" s="388" t="s">
        <v>9832</v>
      </c>
      <c r="C982" s="89" t="s">
        <v>1854</v>
      </c>
      <c r="D982" s="90" t="s">
        <v>4683</v>
      </c>
      <c r="E982" s="90"/>
      <c r="F982" s="90" t="s">
        <v>8357</v>
      </c>
      <c r="G982" s="82">
        <f t="shared" si="92"/>
        <v>532</v>
      </c>
      <c r="H982" s="120">
        <v>0</v>
      </c>
      <c r="I982" s="85">
        <f t="shared" si="93"/>
        <v>0</v>
      </c>
      <c r="J982" s="90">
        <v>2</v>
      </c>
      <c r="K982" s="90">
        <v>5</v>
      </c>
      <c r="L982" s="84">
        <v>715</v>
      </c>
      <c r="M982" s="84"/>
      <c r="N982" s="105">
        <v>0</v>
      </c>
      <c r="O982" s="90">
        <v>0</v>
      </c>
      <c r="P982" s="190" t="s">
        <v>8878</v>
      </c>
    </row>
    <row r="983" spans="1:16" x14ac:dyDescent="0.2">
      <c r="A983" s="88" t="s">
        <v>1855</v>
      </c>
      <c r="B983" s="388" t="s">
        <v>9833</v>
      </c>
      <c r="C983" s="89" t="s">
        <v>1856</v>
      </c>
      <c r="D983" s="90" t="s">
        <v>4683</v>
      </c>
      <c r="E983" s="90"/>
      <c r="F983" s="90" t="s">
        <v>8376</v>
      </c>
      <c r="G983" s="82">
        <f t="shared" si="92"/>
        <v>190</v>
      </c>
      <c r="H983" s="120">
        <v>0</v>
      </c>
      <c r="I983" s="85">
        <f t="shared" si="93"/>
        <v>0</v>
      </c>
      <c r="J983" s="90">
        <v>1</v>
      </c>
      <c r="K983" s="90">
        <v>2</v>
      </c>
      <c r="L983" s="84">
        <v>255</v>
      </c>
      <c r="M983" s="84"/>
      <c r="N983" s="105">
        <v>0</v>
      </c>
      <c r="O983" s="90">
        <v>0</v>
      </c>
      <c r="P983" s="190" t="s">
        <v>8878</v>
      </c>
    </row>
    <row r="984" spans="1:16" x14ac:dyDescent="0.2">
      <c r="A984" s="88" t="s">
        <v>1857</v>
      </c>
      <c r="B984" s="388" t="s">
        <v>9834</v>
      </c>
      <c r="C984" s="89" t="s">
        <v>1858</v>
      </c>
      <c r="D984" s="90" t="s">
        <v>4683</v>
      </c>
      <c r="E984" s="90"/>
      <c r="F984" s="90" t="s">
        <v>8375</v>
      </c>
      <c r="G984" s="82">
        <f t="shared" si="92"/>
        <v>95</v>
      </c>
      <c r="H984" s="120">
        <v>0</v>
      </c>
      <c r="I984" s="85">
        <f t="shared" si="93"/>
        <v>0</v>
      </c>
      <c r="J984" s="90">
        <v>1</v>
      </c>
      <c r="K984" s="90">
        <v>1</v>
      </c>
      <c r="L984" s="84">
        <v>128</v>
      </c>
      <c r="M984" s="84"/>
      <c r="N984" s="105">
        <v>0</v>
      </c>
      <c r="O984" s="90">
        <v>0</v>
      </c>
      <c r="P984" s="190" t="s">
        <v>8878</v>
      </c>
    </row>
    <row r="985" spans="1:16" x14ac:dyDescent="0.2">
      <c r="A985" s="88" t="s">
        <v>569</v>
      </c>
      <c r="B985" s="388" t="s">
        <v>9835</v>
      </c>
      <c r="C985" s="89" t="s">
        <v>570</v>
      </c>
      <c r="D985" s="90" t="s">
        <v>4683</v>
      </c>
      <c r="E985" s="90"/>
      <c r="F985" s="90" t="s">
        <v>8388</v>
      </c>
      <c r="G985" s="82">
        <f t="shared" si="92"/>
        <v>349.6</v>
      </c>
      <c r="H985" s="120">
        <v>0</v>
      </c>
      <c r="I985" s="85">
        <f t="shared" si="93"/>
        <v>0</v>
      </c>
      <c r="J985" s="90">
        <v>2</v>
      </c>
      <c r="K985" s="90">
        <v>5</v>
      </c>
      <c r="L985" s="84">
        <v>468</v>
      </c>
      <c r="M985" s="84"/>
      <c r="N985" s="105">
        <v>0</v>
      </c>
      <c r="O985" s="90">
        <v>0</v>
      </c>
      <c r="P985" s="190" t="s">
        <v>8878</v>
      </c>
    </row>
    <row r="986" spans="1:16" x14ac:dyDescent="0.2">
      <c r="A986" s="88" t="s">
        <v>571</v>
      </c>
      <c r="B986" s="388" t="s">
        <v>9836</v>
      </c>
      <c r="C986" s="89" t="s">
        <v>572</v>
      </c>
      <c r="D986" s="90" t="s">
        <v>4683</v>
      </c>
      <c r="E986" s="90"/>
      <c r="F986" s="90" t="s">
        <v>8387</v>
      </c>
      <c r="G986" s="82">
        <f t="shared" si="92"/>
        <v>414.2</v>
      </c>
      <c r="H986" s="120">
        <v>0</v>
      </c>
      <c r="I986" s="85">
        <f t="shared" si="93"/>
        <v>0</v>
      </c>
      <c r="J986" s="90">
        <v>2</v>
      </c>
      <c r="K986" s="90">
        <v>4</v>
      </c>
      <c r="L986" s="84">
        <v>555</v>
      </c>
      <c r="M986" s="84"/>
      <c r="N986" s="105">
        <v>0</v>
      </c>
      <c r="O986" s="90">
        <v>0</v>
      </c>
      <c r="P986" s="190" t="s">
        <v>8878</v>
      </c>
    </row>
    <row r="987" spans="1:16" x14ac:dyDescent="0.2">
      <c r="A987" s="88" t="s">
        <v>573</v>
      </c>
      <c r="B987" s="388" t="s">
        <v>9837</v>
      </c>
      <c r="C987" s="89" t="s">
        <v>574</v>
      </c>
      <c r="D987" s="90" t="s">
        <v>4683</v>
      </c>
      <c r="E987" s="90"/>
      <c r="F987" s="90" t="s">
        <v>8389</v>
      </c>
      <c r="G987" s="82">
        <f t="shared" si="92"/>
        <v>247</v>
      </c>
      <c r="H987" s="120">
        <v>0</v>
      </c>
      <c r="I987" s="85">
        <f t="shared" si="93"/>
        <v>0</v>
      </c>
      <c r="J987" s="90">
        <v>1</v>
      </c>
      <c r="K987" s="90">
        <v>2</v>
      </c>
      <c r="L987" s="84">
        <v>331</v>
      </c>
      <c r="M987" s="84"/>
      <c r="N987" s="105">
        <v>0</v>
      </c>
      <c r="O987" s="90">
        <v>0</v>
      </c>
      <c r="P987" s="190" t="s">
        <v>8878</v>
      </c>
    </row>
    <row r="988" spans="1:16" x14ac:dyDescent="0.2">
      <c r="A988" s="88" t="s">
        <v>575</v>
      </c>
      <c r="B988" s="388" t="s">
        <v>9838</v>
      </c>
      <c r="C988" s="89" t="s">
        <v>576</v>
      </c>
      <c r="D988" s="90" t="s">
        <v>4683</v>
      </c>
      <c r="E988" s="90"/>
      <c r="F988" s="90" t="s">
        <v>8372</v>
      </c>
      <c r="G988" s="82">
        <f t="shared" si="92"/>
        <v>65.55</v>
      </c>
      <c r="H988" s="120">
        <v>0</v>
      </c>
      <c r="I988" s="85">
        <f t="shared" si="93"/>
        <v>0</v>
      </c>
      <c r="J988" s="90">
        <v>1</v>
      </c>
      <c r="K988" s="90">
        <v>2</v>
      </c>
      <c r="L988" s="84">
        <v>88</v>
      </c>
      <c r="M988" s="84"/>
      <c r="N988" s="105">
        <v>0</v>
      </c>
      <c r="O988" s="90">
        <v>0</v>
      </c>
      <c r="P988" s="190" t="s">
        <v>8878</v>
      </c>
    </row>
    <row r="989" spans="1:16" x14ac:dyDescent="0.2">
      <c r="A989" s="88" t="s">
        <v>577</v>
      </c>
      <c r="B989" s="388" t="s">
        <v>9839</v>
      </c>
      <c r="C989" s="89" t="s">
        <v>578</v>
      </c>
      <c r="D989" s="90" t="s">
        <v>4683</v>
      </c>
      <c r="E989" s="90"/>
      <c r="F989" s="90" t="s">
        <v>8382</v>
      </c>
      <c r="G989" s="82">
        <f t="shared" si="92"/>
        <v>323</v>
      </c>
      <c r="H989" s="120">
        <v>0</v>
      </c>
      <c r="I989" s="85">
        <f t="shared" si="93"/>
        <v>0</v>
      </c>
      <c r="J989" s="90">
        <v>2</v>
      </c>
      <c r="K989" s="90">
        <v>3</v>
      </c>
      <c r="L989" s="84">
        <v>433</v>
      </c>
      <c r="M989" s="84"/>
      <c r="N989" s="105">
        <v>0</v>
      </c>
      <c r="O989" s="90">
        <v>0</v>
      </c>
      <c r="P989" s="190" t="s">
        <v>8878</v>
      </c>
    </row>
    <row r="990" spans="1:16" x14ac:dyDescent="0.2">
      <c r="A990" s="88" t="s">
        <v>579</v>
      </c>
      <c r="B990" s="388" t="s">
        <v>9840</v>
      </c>
      <c r="C990" s="89" t="s">
        <v>580</v>
      </c>
      <c r="D990" s="90" t="s">
        <v>4683</v>
      </c>
      <c r="E990" s="90"/>
      <c r="F990" s="90" t="s">
        <v>8386</v>
      </c>
      <c r="G990" s="82">
        <f t="shared" si="92"/>
        <v>387.6</v>
      </c>
      <c r="H990" s="120">
        <v>0</v>
      </c>
      <c r="I990" s="85">
        <f t="shared" si="93"/>
        <v>0</v>
      </c>
      <c r="J990" s="90">
        <v>2</v>
      </c>
      <c r="K990" s="90">
        <v>3</v>
      </c>
      <c r="L990" s="84">
        <v>520</v>
      </c>
      <c r="M990" s="84"/>
      <c r="N990" s="105">
        <v>0</v>
      </c>
      <c r="O990" s="90">
        <v>0</v>
      </c>
      <c r="P990" s="190" t="s">
        <v>8878</v>
      </c>
    </row>
    <row r="991" spans="1:16" x14ac:dyDescent="0.2">
      <c r="A991" s="88" t="s">
        <v>581</v>
      </c>
      <c r="B991" s="388" t="s">
        <v>9841</v>
      </c>
      <c r="C991" s="89" t="s">
        <v>582</v>
      </c>
      <c r="D991" s="90" t="s">
        <v>4683</v>
      </c>
      <c r="E991" s="90"/>
      <c r="F991" s="90" t="s">
        <v>8390</v>
      </c>
      <c r="G991" s="82">
        <f t="shared" si="92"/>
        <v>228</v>
      </c>
      <c r="H991" s="120">
        <v>0</v>
      </c>
      <c r="I991" s="85">
        <f t="shared" si="93"/>
        <v>0</v>
      </c>
      <c r="J991" s="90">
        <v>2</v>
      </c>
      <c r="K991" s="90">
        <v>3</v>
      </c>
      <c r="L991" s="84">
        <v>306</v>
      </c>
      <c r="M991" s="84"/>
      <c r="N991" s="105">
        <v>0</v>
      </c>
      <c r="O991" s="90">
        <v>0</v>
      </c>
      <c r="P991" s="190" t="s">
        <v>8878</v>
      </c>
    </row>
    <row r="992" spans="1:16" x14ac:dyDescent="0.2">
      <c r="A992" s="88" t="s">
        <v>583</v>
      </c>
      <c r="B992" s="388" t="s">
        <v>9842</v>
      </c>
      <c r="C992" s="89" t="s">
        <v>584</v>
      </c>
      <c r="D992" s="90" t="s">
        <v>4683</v>
      </c>
      <c r="E992" s="90"/>
      <c r="F992" s="90" t="s">
        <v>8386</v>
      </c>
      <c r="G992" s="82">
        <f t="shared" si="92"/>
        <v>387.6</v>
      </c>
      <c r="H992" s="120">
        <v>0</v>
      </c>
      <c r="I992" s="85">
        <f t="shared" si="93"/>
        <v>0</v>
      </c>
      <c r="J992" s="90">
        <v>2</v>
      </c>
      <c r="K992" s="90">
        <v>4</v>
      </c>
      <c r="L992" s="84">
        <v>520</v>
      </c>
      <c r="M992" s="84"/>
      <c r="N992" s="105">
        <v>0</v>
      </c>
      <c r="O992" s="90">
        <v>0</v>
      </c>
      <c r="P992" s="190" t="s">
        <v>8878</v>
      </c>
    </row>
    <row r="993" spans="1:16" x14ac:dyDescent="0.2">
      <c r="A993" s="88" t="s">
        <v>585</v>
      </c>
      <c r="B993" s="388" t="s">
        <v>9843</v>
      </c>
      <c r="C993" s="89" t="s">
        <v>586</v>
      </c>
      <c r="D993" s="90" t="s">
        <v>4683</v>
      </c>
      <c r="E993" s="90"/>
      <c r="F993" s="90" t="s">
        <v>8388</v>
      </c>
      <c r="G993" s="82">
        <f t="shared" si="92"/>
        <v>349.6</v>
      </c>
      <c r="H993" s="120">
        <v>0</v>
      </c>
      <c r="I993" s="85">
        <f t="shared" si="93"/>
        <v>0</v>
      </c>
      <c r="J993" s="90">
        <v>1</v>
      </c>
      <c r="K993" s="90">
        <v>2</v>
      </c>
      <c r="L993" s="84">
        <v>468</v>
      </c>
      <c r="M993" s="84"/>
      <c r="N993" s="105">
        <v>0</v>
      </c>
      <c r="O993" s="90">
        <v>0</v>
      </c>
      <c r="P993" s="190" t="s">
        <v>8878</v>
      </c>
    </row>
    <row r="994" spans="1:16" x14ac:dyDescent="0.2">
      <c r="A994" s="88" t="s">
        <v>587</v>
      </c>
      <c r="B994" s="388" t="s">
        <v>9844</v>
      </c>
      <c r="C994" s="89" t="s">
        <v>588</v>
      </c>
      <c r="D994" s="90" t="s">
        <v>4683</v>
      </c>
      <c r="E994" s="90"/>
      <c r="F994" s="90" t="s">
        <v>8361</v>
      </c>
      <c r="G994" s="82">
        <f t="shared" si="92"/>
        <v>680.2</v>
      </c>
      <c r="H994" s="120">
        <v>0</v>
      </c>
      <c r="I994" s="85">
        <f t="shared" si="93"/>
        <v>0</v>
      </c>
      <c r="J994" s="90">
        <v>2</v>
      </c>
      <c r="K994" s="90">
        <v>5</v>
      </c>
      <c r="L994" s="84">
        <v>910</v>
      </c>
      <c r="M994" s="84"/>
      <c r="N994" s="105">
        <v>0</v>
      </c>
      <c r="O994" s="90">
        <v>0</v>
      </c>
      <c r="P994" s="190" t="s">
        <v>8878</v>
      </c>
    </row>
    <row r="995" spans="1:16" x14ac:dyDescent="0.2">
      <c r="A995" s="108" t="s">
        <v>589</v>
      </c>
      <c r="B995" s="388" t="s">
        <v>9845</v>
      </c>
      <c r="C995" s="109" t="s">
        <v>590</v>
      </c>
      <c r="D995" s="110" t="s">
        <v>4683</v>
      </c>
      <c r="E995" s="110"/>
      <c r="F995" s="110" t="s">
        <v>8382</v>
      </c>
      <c r="G995" s="295">
        <f t="shared" si="92"/>
        <v>323</v>
      </c>
      <c r="H995" s="220">
        <v>0</v>
      </c>
      <c r="I995" s="281">
        <f t="shared" si="93"/>
        <v>0</v>
      </c>
      <c r="J995" s="110">
        <v>1</v>
      </c>
      <c r="K995" s="110">
        <v>3</v>
      </c>
      <c r="L995" s="217">
        <v>433</v>
      </c>
      <c r="M995" s="217"/>
      <c r="N995" s="121">
        <v>0</v>
      </c>
      <c r="O995" s="110">
        <v>0</v>
      </c>
      <c r="P995" s="190" t="s">
        <v>8878</v>
      </c>
    </row>
    <row r="996" spans="1:16" x14ac:dyDescent="0.2">
      <c r="A996" s="95">
        <v>30718007</v>
      </c>
      <c r="B996" s="111"/>
      <c r="C996" s="392" t="s">
        <v>2463</v>
      </c>
      <c r="D996" s="393"/>
      <c r="E996" s="393"/>
      <c r="F996" s="393"/>
      <c r="G996" s="393"/>
      <c r="H996" s="394"/>
      <c r="I996" s="394"/>
      <c r="J996" s="393"/>
      <c r="K996" s="393"/>
      <c r="L996" s="414"/>
      <c r="M996" s="112"/>
      <c r="N996" s="113"/>
      <c r="O996" s="112"/>
      <c r="P996" s="197"/>
    </row>
    <row r="997" spans="1:16" x14ac:dyDescent="0.2">
      <c r="A997" s="96" t="s">
        <v>591</v>
      </c>
      <c r="B997" s="388" t="s">
        <v>9846</v>
      </c>
      <c r="C997" s="97" t="s">
        <v>592</v>
      </c>
      <c r="D997" s="114" t="s">
        <v>4683</v>
      </c>
      <c r="E997" s="114"/>
      <c r="F997" s="114" t="s">
        <v>8388</v>
      </c>
      <c r="G997" s="296">
        <f t="shared" ref="G997:G1005" si="94">VLOOKUP(IF(LEN(F997)=2,CONCATENATE(0,F997),F997),custo,2,TRUE)*IF(D997="",1,D997) - IF(VLOOKUP(A997,deflator,2,TRUE)=1,0,VLOOKUP(IF(LEN(F997)=2,CONCATENATE(0,F997),F997),custo,2,TRUE)*IF(D997="",1,D997) *VLOOKUP(A997,deflator,2,TRUE))</f>
        <v>349.6</v>
      </c>
      <c r="H997" s="120">
        <v>0</v>
      </c>
      <c r="I997" s="297">
        <f t="shared" ref="I997:I1005" si="95">ROUND(IF(H997="","",VLOOKUP(A997,tab_proc,5,TRUE))*H997,3)</f>
        <v>0</v>
      </c>
      <c r="J997" s="114">
        <v>1</v>
      </c>
      <c r="K997" s="114">
        <v>3</v>
      </c>
      <c r="L997" s="218">
        <v>468</v>
      </c>
      <c r="M997" s="218"/>
      <c r="N997" s="120">
        <v>0</v>
      </c>
      <c r="O997" s="114">
        <v>0</v>
      </c>
      <c r="P997" s="190" t="s">
        <v>8878</v>
      </c>
    </row>
    <row r="998" spans="1:16" x14ac:dyDescent="0.2">
      <c r="A998" s="88" t="s">
        <v>593</v>
      </c>
      <c r="B998" s="388" t="s">
        <v>9847</v>
      </c>
      <c r="C998" s="89" t="s">
        <v>594</v>
      </c>
      <c r="D998" s="90" t="s">
        <v>4683</v>
      </c>
      <c r="E998" s="90"/>
      <c r="F998" s="90" t="s">
        <v>8383</v>
      </c>
      <c r="G998" s="82">
        <f t="shared" si="94"/>
        <v>163.4</v>
      </c>
      <c r="H998" s="120">
        <v>0</v>
      </c>
      <c r="I998" s="85">
        <f t="shared" si="95"/>
        <v>0</v>
      </c>
      <c r="J998" s="90">
        <v>1</v>
      </c>
      <c r="K998" s="90">
        <v>1</v>
      </c>
      <c r="L998" s="84">
        <v>220</v>
      </c>
      <c r="M998" s="84"/>
      <c r="N998" s="105">
        <v>0</v>
      </c>
      <c r="O998" s="90">
        <v>0</v>
      </c>
      <c r="P998" s="190" t="s">
        <v>8878</v>
      </c>
    </row>
    <row r="999" spans="1:16" x14ac:dyDescent="0.2">
      <c r="A999" s="88" t="s">
        <v>595</v>
      </c>
      <c r="B999" s="388" t="s">
        <v>9848</v>
      </c>
      <c r="C999" s="89" t="s">
        <v>596</v>
      </c>
      <c r="D999" s="90" t="s">
        <v>4683</v>
      </c>
      <c r="E999" s="90"/>
      <c r="F999" s="90" t="s">
        <v>8384</v>
      </c>
      <c r="G999" s="82">
        <f t="shared" si="94"/>
        <v>364.8</v>
      </c>
      <c r="H999" s="120">
        <v>0</v>
      </c>
      <c r="I999" s="85">
        <f t="shared" si="95"/>
        <v>0</v>
      </c>
      <c r="J999" s="90">
        <v>2</v>
      </c>
      <c r="K999" s="90">
        <v>4</v>
      </c>
      <c r="L999" s="84">
        <v>490</v>
      </c>
      <c r="M999" s="84"/>
      <c r="N999" s="105">
        <v>0</v>
      </c>
      <c r="O999" s="90">
        <v>0</v>
      </c>
      <c r="P999" s="190" t="s">
        <v>8878</v>
      </c>
    </row>
    <row r="1000" spans="1:16" x14ac:dyDescent="0.2">
      <c r="A1000" s="88" t="s">
        <v>597</v>
      </c>
      <c r="B1000" s="388" t="s">
        <v>9849</v>
      </c>
      <c r="C1000" s="89" t="s">
        <v>598</v>
      </c>
      <c r="D1000" s="90" t="s">
        <v>4683</v>
      </c>
      <c r="E1000" s="90"/>
      <c r="F1000" s="90" t="s">
        <v>8371</v>
      </c>
      <c r="G1000" s="82">
        <f t="shared" si="94"/>
        <v>83.6</v>
      </c>
      <c r="H1000" s="120">
        <v>0</v>
      </c>
      <c r="I1000" s="85">
        <f t="shared" si="95"/>
        <v>0</v>
      </c>
      <c r="J1000" s="90">
        <v>1</v>
      </c>
      <c r="K1000" s="90">
        <v>2</v>
      </c>
      <c r="L1000" s="84">
        <v>112</v>
      </c>
      <c r="M1000" s="84"/>
      <c r="N1000" s="105">
        <v>0</v>
      </c>
      <c r="O1000" s="90">
        <v>0</v>
      </c>
      <c r="P1000" s="190" t="s">
        <v>8878</v>
      </c>
    </row>
    <row r="1001" spans="1:16" x14ac:dyDescent="0.2">
      <c r="A1001" s="88" t="s">
        <v>599</v>
      </c>
      <c r="B1001" s="388" t="s">
        <v>9850</v>
      </c>
      <c r="C1001" s="89" t="s">
        <v>600</v>
      </c>
      <c r="D1001" s="90" t="s">
        <v>4683</v>
      </c>
      <c r="E1001" s="90"/>
      <c r="F1001" s="90" t="s">
        <v>8386</v>
      </c>
      <c r="G1001" s="82">
        <f t="shared" si="94"/>
        <v>387.6</v>
      </c>
      <c r="H1001" s="120">
        <v>0</v>
      </c>
      <c r="I1001" s="85">
        <f t="shared" si="95"/>
        <v>0</v>
      </c>
      <c r="J1001" s="90">
        <v>1</v>
      </c>
      <c r="K1001" s="90">
        <v>4</v>
      </c>
      <c r="L1001" s="84">
        <v>520</v>
      </c>
      <c r="M1001" s="84"/>
      <c r="N1001" s="105">
        <v>0</v>
      </c>
      <c r="O1001" s="90">
        <v>0</v>
      </c>
      <c r="P1001" s="190" t="s">
        <v>8878</v>
      </c>
    </row>
    <row r="1002" spans="1:16" x14ac:dyDescent="0.2">
      <c r="A1002" s="88" t="s">
        <v>601</v>
      </c>
      <c r="B1002" s="388" t="s">
        <v>9851</v>
      </c>
      <c r="C1002" s="89" t="s">
        <v>602</v>
      </c>
      <c r="D1002" s="90" t="s">
        <v>4683</v>
      </c>
      <c r="E1002" s="90"/>
      <c r="F1002" s="90" t="s">
        <v>8389</v>
      </c>
      <c r="G1002" s="82">
        <f t="shared" si="94"/>
        <v>247</v>
      </c>
      <c r="H1002" s="120">
        <v>0</v>
      </c>
      <c r="I1002" s="85">
        <f t="shared" si="95"/>
        <v>0</v>
      </c>
      <c r="J1002" s="90">
        <v>2</v>
      </c>
      <c r="K1002" s="90">
        <v>4</v>
      </c>
      <c r="L1002" s="84">
        <v>331</v>
      </c>
      <c r="M1002" s="84"/>
      <c r="N1002" s="105">
        <v>0</v>
      </c>
      <c r="O1002" s="90">
        <v>0</v>
      </c>
      <c r="P1002" s="190" t="s">
        <v>8878</v>
      </c>
    </row>
    <row r="1003" spans="1:16" x14ac:dyDescent="0.2">
      <c r="A1003" s="88" t="s">
        <v>603</v>
      </c>
      <c r="B1003" s="388" t="s">
        <v>9852</v>
      </c>
      <c r="C1003" s="89" t="s">
        <v>604</v>
      </c>
      <c r="D1003" s="90" t="s">
        <v>4683</v>
      </c>
      <c r="E1003" s="90"/>
      <c r="F1003" s="90" t="s">
        <v>8388</v>
      </c>
      <c r="G1003" s="82">
        <f t="shared" si="94"/>
        <v>349.6</v>
      </c>
      <c r="H1003" s="120">
        <v>0</v>
      </c>
      <c r="I1003" s="85">
        <f t="shared" si="95"/>
        <v>0</v>
      </c>
      <c r="J1003" s="90">
        <v>1</v>
      </c>
      <c r="K1003" s="90">
        <v>3</v>
      </c>
      <c r="L1003" s="84">
        <v>468</v>
      </c>
      <c r="M1003" s="84"/>
      <c r="N1003" s="105">
        <v>0</v>
      </c>
      <c r="O1003" s="90">
        <v>0</v>
      </c>
      <c r="P1003" s="190" t="s">
        <v>8878</v>
      </c>
    </row>
    <row r="1004" spans="1:16" x14ac:dyDescent="0.2">
      <c r="A1004" s="108"/>
      <c r="B1004" s="388" t="s">
        <v>9853</v>
      </c>
      <c r="C1004" s="109" t="s">
        <v>606</v>
      </c>
      <c r="D1004" s="110" t="s">
        <v>4683</v>
      </c>
      <c r="E1004" s="110"/>
      <c r="F1004" s="110" t="s">
        <v>8387</v>
      </c>
      <c r="G1004" s="82" t="e">
        <f>VLOOKUP(IF(LEN(F1004)=2,CONCATENATE(0,F1004),F1004),custo,2,TRUE)*IF(D1004="",1,D1004) - IF(VLOOKUP(A1004,deflator,2,TRUE)=1,0,VLOOKUP(IF(LEN(F1004)=2,CONCATENATE(0,F1004),F1004),custo,2,TRUE)*IF(D1004="",1,D1004) *VLOOKUP(A1004,deflator,2,TRUE))</f>
        <v>#N/A</v>
      </c>
      <c r="H1004" s="120">
        <v>0</v>
      </c>
      <c r="I1004" s="85" t="e">
        <f>ROUND(IF(H1004="","",VLOOKUP(A1004,tab_proc,5,TRUE))*H1004,3)</f>
        <v>#N/A</v>
      </c>
      <c r="J1004" s="110">
        <v>2</v>
      </c>
      <c r="K1004" s="110">
        <v>4</v>
      </c>
      <c r="L1004" s="84">
        <v>555</v>
      </c>
      <c r="M1004" s="217"/>
      <c r="N1004" s="121"/>
      <c r="O1004" s="110"/>
      <c r="P1004" s="190"/>
    </row>
    <row r="1005" spans="1:16" x14ac:dyDescent="0.2">
      <c r="A1005" s="108" t="s">
        <v>605</v>
      </c>
      <c r="B1005" s="388" t="s">
        <v>9854</v>
      </c>
      <c r="C1005" s="109" t="s">
        <v>372</v>
      </c>
      <c r="D1005" s="110" t="s">
        <v>4683</v>
      </c>
      <c r="E1005" s="110"/>
      <c r="F1005" s="110" t="s">
        <v>8387</v>
      </c>
      <c r="G1005" s="295">
        <f t="shared" si="94"/>
        <v>414.2</v>
      </c>
      <c r="H1005" s="220">
        <v>0</v>
      </c>
      <c r="I1005" s="281">
        <f t="shared" si="95"/>
        <v>0</v>
      </c>
      <c r="J1005" s="110">
        <v>2</v>
      </c>
      <c r="K1005" s="110">
        <v>4</v>
      </c>
      <c r="L1005" s="217">
        <v>7000</v>
      </c>
      <c r="M1005" s="217"/>
      <c r="N1005" s="121">
        <v>0</v>
      </c>
      <c r="O1005" s="110">
        <v>0</v>
      </c>
      <c r="P1005" s="190" t="s">
        <v>8878</v>
      </c>
    </row>
    <row r="1006" spans="1:16" x14ac:dyDescent="0.2">
      <c r="A1006" s="95">
        <v>30719003</v>
      </c>
      <c r="B1006" s="111"/>
      <c r="C1006" s="392" t="s">
        <v>2464</v>
      </c>
      <c r="D1006" s="393"/>
      <c r="E1006" s="393"/>
      <c r="F1006" s="393"/>
      <c r="G1006" s="393"/>
      <c r="H1006" s="394"/>
      <c r="I1006" s="394"/>
      <c r="J1006" s="393"/>
      <c r="K1006" s="393"/>
      <c r="L1006" s="414"/>
      <c r="M1006" s="112"/>
      <c r="N1006" s="113"/>
      <c r="O1006" s="112"/>
      <c r="P1006" s="197"/>
    </row>
    <row r="1007" spans="1:16" x14ac:dyDescent="0.2">
      <c r="A1007" s="96" t="s">
        <v>607</v>
      </c>
      <c r="B1007" s="395" t="s">
        <v>9855</v>
      </c>
      <c r="C1007" s="97" t="s">
        <v>608</v>
      </c>
      <c r="D1007" s="114" t="s">
        <v>4683</v>
      </c>
      <c r="E1007" s="114"/>
      <c r="F1007" s="114" t="s">
        <v>8384</v>
      </c>
      <c r="G1007" s="296">
        <f t="shared" ref="G1007:G1019" si="96">VLOOKUP(IF(LEN(F1007)=2,CONCATENATE(0,F1007),F1007),custo,2,TRUE)*IF(D1007="",1,D1007) - IF(VLOOKUP(A1007,deflator,2,TRUE)=1,0,VLOOKUP(IF(LEN(F1007)=2,CONCATENATE(0,F1007),F1007),custo,2,TRUE)*IF(D1007="",1,D1007) *VLOOKUP(A1007,deflator,2,TRUE))</f>
        <v>364.8</v>
      </c>
      <c r="H1007" s="120">
        <v>0</v>
      </c>
      <c r="I1007" s="297">
        <f t="shared" ref="I1007:I1019" si="97">ROUND(IF(H1007="","",VLOOKUP(A1007,tab_proc,5,TRUE))*H1007,3)</f>
        <v>0</v>
      </c>
      <c r="J1007" s="114">
        <v>1</v>
      </c>
      <c r="K1007" s="114">
        <v>4</v>
      </c>
      <c r="L1007" s="218">
        <v>490</v>
      </c>
      <c r="M1007" s="218"/>
      <c r="N1007" s="120">
        <v>0</v>
      </c>
      <c r="O1007" s="114">
        <v>0</v>
      </c>
      <c r="P1007" s="190" t="s">
        <v>8878</v>
      </c>
    </row>
    <row r="1008" spans="1:16" s="248" customFormat="1" x14ac:dyDescent="0.2">
      <c r="A1008" s="246" t="s">
        <v>6393</v>
      </c>
      <c r="B1008" s="395" t="s">
        <v>9856</v>
      </c>
      <c r="C1008" s="235" t="s">
        <v>6394</v>
      </c>
      <c r="D1008" s="236" t="s">
        <v>4683</v>
      </c>
      <c r="E1008" s="236"/>
      <c r="F1008" s="236" t="s">
        <v>8382</v>
      </c>
      <c r="G1008" s="237">
        <f t="shared" si="96"/>
        <v>323</v>
      </c>
      <c r="H1008" s="245">
        <v>0</v>
      </c>
      <c r="I1008" s="239">
        <f t="shared" si="97"/>
        <v>0</v>
      </c>
      <c r="J1008" s="236">
        <v>1</v>
      </c>
      <c r="K1008" s="236">
        <v>3</v>
      </c>
      <c r="L1008" s="228">
        <v>255</v>
      </c>
      <c r="M1008" s="228"/>
      <c r="N1008" s="238">
        <v>0</v>
      </c>
      <c r="O1008" s="236">
        <v>0</v>
      </c>
      <c r="P1008" s="247" t="s">
        <v>8878</v>
      </c>
    </row>
    <row r="1009" spans="1:16" x14ac:dyDescent="0.2">
      <c r="A1009" s="88" t="s">
        <v>609</v>
      </c>
      <c r="B1009" s="395" t="s">
        <v>9857</v>
      </c>
      <c r="C1009" s="89" t="s">
        <v>610</v>
      </c>
      <c r="D1009" s="90" t="s">
        <v>4683</v>
      </c>
      <c r="E1009" s="90"/>
      <c r="F1009" s="90" t="s">
        <v>8384</v>
      </c>
      <c r="G1009" s="82">
        <f t="shared" si="96"/>
        <v>364.8</v>
      </c>
      <c r="H1009" s="120">
        <v>0</v>
      </c>
      <c r="I1009" s="85">
        <f t="shared" si="97"/>
        <v>0</v>
      </c>
      <c r="J1009" s="90">
        <v>2</v>
      </c>
      <c r="K1009" s="90">
        <v>5</v>
      </c>
      <c r="L1009" s="84">
        <v>490</v>
      </c>
      <c r="M1009" s="84"/>
      <c r="N1009" s="105">
        <v>0</v>
      </c>
      <c r="O1009" s="90">
        <v>0</v>
      </c>
      <c r="P1009" s="190" t="s">
        <v>8878</v>
      </c>
    </row>
    <row r="1010" spans="1:16" x14ac:dyDescent="0.2">
      <c r="A1010" s="88" t="s">
        <v>611</v>
      </c>
      <c r="B1010" s="395" t="s">
        <v>9858</v>
      </c>
      <c r="C1010" s="89" t="s">
        <v>612</v>
      </c>
      <c r="D1010" s="90" t="s">
        <v>4683</v>
      </c>
      <c r="E1010" s="90"/>
      <c r="F1010" s="90" t="s">
        <v>8376</v>
      </c>
      <c r="G1010" s="82">
        <f t="shared" si="96"/>
        <v>190</v>
      </c>
      <c r="H1010" s="120">
        <v>0</v>
      </c>
      <c r="I1010" s="85">
        <f t="shared" si="97"/>
        <v>0</v>
      </c>
      <c r="J1010" s="90">
        <v>1</v>
      </c>
      <c r="K1010" s="90">
        <v>3</v>
      </c>
      <c r="L1010" s="84">
        <v>255</v>
      </c>
      <c r="M1010" s="84"/>
      <c r="N1010" s="105">
        <v>0</v>
      </c>
      <c r="O1010" s="90">
        <v>0</v>
      </c>
      <c r="P1010" s="190" t="s">
        <v>8878</v>
      </c>
    </row>
    <row r="1011" spans="1:16" x14ac:dyDescent="0.2">
      <c r="A1011" s="88" t="s">
        <v>613</v>
      </c>
      <c r="B1011" s="395" t="s">
        <v>9859</v>
      </c>
      <c r="C1011" s="89" t="s">
        <v>614</v>
      </c>
      <c r="D1011" s="90" t="s">
        <v>4683</v>
      </c>
      <c r="E1011" s="90"/>
      <c r="F1011" s="90" t="s">
        <v>8383</v>
      </c>
      <c r="G1011" s="82">
        <f t="shared" si="96"/>
        <v>163.4</v>
      </c>
      <c r="H1011" s="120">
        <v>0</v>
      </c>
      <c r="I1011" s="85">
        <f t="shared" si="97"/>
        <v>0</v>
      </c>
      <c r="J1011" s="90">
        <v>1</v>
      </c>
      <c r="K1011" s="90">
        <v>1</v>
      </c>
      <c r="L1011" s="84">
        <v>220</v>
      </c>
      <c r="M1011" s="84"/>
      <c r="N1011" s="105">
        <v>0</v>
      </c>
      <c r="O1011" s="90">
        <v>0</v>
      </c>
      <c r="P1011" s="190" t="s">
        <v>8878</v>
      </c>
    </row>
    <row r="1012" spans="1:16" x14ac:dyDescent="0.2">
      <c r="A1012" s="88" t="s">
        <v>615</v>
      </c>
      <c r="B1012" s="395" t="s">
        <v>9860</v>
      </c>
      <c r="C1012" s="89" t="s">
        <v>616</v>
      </c>
      <c r="D1012" s="90" t="s">
        <v>4683</v>
      </c>
      <c r="E1012" s="90"/>
      <c r="F1012" s="90" t="s">
        <v>8371</v>
      </c>
      <c r="G1012" s="82">
        <f t="shared" si="96"/>
        <v>83.6</v>
      </c>
      <c r="H1012" s="120">
        <v>0</v>
      </c>
      <c r="I1012" s="85">
        <f t="shared" si="97"/>
        <v>0</v>
      </c>
      <c r="J1012" s="90">
        <v>1</v>
      </c>
      <c r="K1012" s="90">
        <v>1</v>
      </c>
      <c r="L1012" s="84">
        <v>112</v>
      </c>
      <c r="M1012" s="84"/>
      <c r="N1012" s="105">
        <v>0</v>
      </c>
      <c r="O1012" s="90">
        <v>0</v>
      </c>
      <c r="P1012" s="190" t="s">
        <v>8878</v>
      </c>
    </row>
    <row r="1013" spans="1:16" x14ac:dyDescent="0.2">
      <c r="A1013" s="88" t="s">
        <v>617</v>
      </c>
      <c r="B1013" s="395" t="s">
        <v>9861</v>
      </c>
      <c r="C1013" s="89" t="s">
        <v>6382</v>
      </c>
      <c r="D1013" s="90" t="s">
        <v>4683</v>
      </c>
      <c r="E1013" s="90"/>
      <c r="F1013" s="90" t="s">
        <v>8384</v>
      </c>
      <c r="G1013" s="82">
        <f t="shared" si="96"/>
        <v>364.8</v>
      </c>
      <c r="H1013" s="120">
        <v>0</v>
      </c>
      <c r="I1013" s="85">
        <f t="shared" si="97"/>
        <v>0</v>
      </c>
      <c r="J1013" s="90">
        <v>1</v>
      </c>
      <c r="K1013" s="90">
        <v>3</v>
      </c>
      <c r="L1013" s="84">
        <v>490</v>
      </c>
      <c r="M1013" s="84"/>
      <c r="N1013" s="105">
        <v>0</v>
      </c>
      <c r="O1013" s="90">
        <v>0</v>
      </c>
      <c r="P1013" s="190" t="s">
        <v>8878</v>
      </c>
    </row>
    <row r="1014" spans="1:16" x14ac:dyDescent="0.2">
      <c r="A1014" s="88" t="s">
        <v>6383</v>
      </c>
      <c r="B1014" s="395" t="s">
        <v>9862</v>
      </c>
      <c r="C1014" s="89" t="s">
        <v>6384</v>
      </c>
      <c r="D1014" s="90" t="s">
        <v>4683</v>
      </c>
      <c r="E1014" s="90"/>
      <c r="F1014" s="90" t="s">
        <v>8389</v>
      </c>
      <c r="G1014" s="82">
        <f t="shared" si="96"/>
        <v>247</v>
      </c>
      <c r="H1014" s="120">
        <v>0</v>
      </c>
      <c r="I1014" s="85">
        <f t="shared" si="97"/>
        <v>0</v>
      </c>
      <c r="J1014" s="90">
        <v>2</v>
      </c>
      <c r="K1014" s="90">
        <v>4</v>
      </c>
      <c r="L1014" s="84">
        <v>331</v>
      </c>
      <c r="M1014" s="84"/>
      <c r="N1014" s="105">
        <v>0</v>
      </c>
      <c r="O1014" s="90">
        <v>0</v>
      </c>
      <c r="P1014" s="190" t="s">
        <v>8878</v>
      </c>
    </row>
    <row r="1015" spans="1:16" x14ac:dyDescent="0.2">
      <c r="A1015" s="88" t="s">
        <v>6385</v>
      </c>
      <c r="B1015" s="395" t="s">
        <v>9863</v>
      </c>
      <c r="C1015" s="89" t="s">
        <v>6386</v>
      </c>
      <c r="D1015" s="90" t="s">
        <v>4683</v>
      </c>
      <c r="E1015" s="90"/>
      <c r="F1015" s="90" t="s">
        <v>8379</v>
      </c>
      <c r="G1015" s="82">
        <f t="shared" si="96"/>
        <v>114</v>
      </c>
      <c r="H1015" s="120">
        <v>0</v>
      </c>
      <c r="I1015" s="85">
        <f t="shared" si="97"/>
        <v>0</v>
      </c>
      <c r="J1015" s="90">
        <v>0</v>
      </c>
      <c r="K1015" s="90">
        <v>2</v>
      </c>
      <c r="L1015" s="84">
        <v>153</v>
      </c>
      <c r="M1015" s="84"/>
      <c r="N1015" s="105">
        <v>0</v>
      </c>
      <c r="O1015" s="90">
        <v>0</v>
      </c>
      <c r="P1015" s="190" t="s">
        <v>8878</v>
      </c>
    </row>
    <row r="1016" spans="1:16" x14ac:dyDescent="0.2">
      <c r="A1016" s="88" t="s">
        <v>6387</v>
      </c>
      <c r="B1016" s="395" t="s">
        <v>9864</v>
      </c>
      <c r="C1016" s="89" t="s">
        <v>6388</v>
      </c>
      <c r="D1016" s="90" t="s">
        <v>4683</v>
      </c>
      <c r="E1016" s="90"/>
      <c r="F1016" s="90" t="s">
        <v>8382</v>
      </c>
      <c r="G1016" s="82">
        <f t="shared" si="96"/>
        <v>323</v>
      </c>
      <c r="H1016" s="120">
        <v>0</v>
      </c>
      <c r="I1016" s="85">
        <f t="shared" si="97"/>
        <v>0</v>
      </c>
      <c r="J1016" s="90">
        <v>1</v>
      </c>
      <c r="K1016" s="90">
        <v>3</v>
      </c>
      <c r="L1016" s="84">
        <v>433</v>
      </c>
      <c r="M1016" s="84"/>
      <c r="N1016" s="105">
        <v>0</v>
      </c>
      <c r="O1016" s="90">
        <v>0</v>
      </c>
      <c r="P1016" s="190" t="s">
        <v>8878</v>
      </c>
    </row>
    <row r="1017" spans="1:16" x14ac:dyDescent="0.2">
      <c r="A1017" s="88" t="s">
        <v>6389</v>
      </c>
      <c r="B1017" s="395" t="s">
        <v>9865</v>
      </c>
      <c r="C1017" s="89" t="s">
        <v>6390</v>
      </c>
      <c r="D1017" s="90" t="s">
        <v>4683</v>
      </c>
      <c r="E1017" s="90"/>
      <c r="F1017" s="90" t="s">
        <v>8372</v>
      </c>
      <c r="G1017" s="82">
        <f t="shared" si="96"/>
        <v>65.55</v>
      </c>
      <c r="H1017" s="120">
        <v>0</v>
      </c>
      <c r="I1017" s="85">
        <f t="shared" si="97"/>
        <v>0</v>
      </c>
      <c r="J1017" s="90">
        <v>0</v>
      </c>
      <c r="K1017" s="90">
        <v>2</v>
      </c>
      <c r="L1017" s="84">
        <v>88</v>
      </c>
      <c r="M1017" s="84"/>
      <c r="N1017" s="105">
        <v>0</v>
      </c>
      <c r="O1017" s="90">
        <v>0</v>
      </c>
      <c r="P1017" s="190" t="s">
        <v>8878</v>
      </c>
    </row>
    <row r="1018" spans="1:16" x14ac:dyDescent="0.2">
      <c r="A1018" s="108"/>
      <c r="B1018" s="395" t="s">
        <v>9866</v>
      </c>
      <c r="C1018" s="109" t="s">
        <v>6392</v>
      </c>
      <c r="D1018" s="110" t="s">
        <v>4683</v>
      </c>
      <c r="E1018" s="110"/>
      <c r="F1018" s="110" t="s">
        <v>8391</v>
      </c>
      <c r="G1018" s="82" t="e">
        <f>VLOOKUP(IF(LEN(F1018)=2,CONCATENATE(0,F1018),F1018),custo,2,TRUE)*IF(D1018="",1,D1018) - IF(VLOOKUP(A1018,deflator,2,TRUE)=1,0,VLOOKUP(IF(LEN(F1018)=2,CONCATENATE(0,F1018),F1018),custo,2,TRUE)*IF(D1018="",1,D1018) *VLOOKUP(A1018,deflator,2,TRUE))</f>
        <v>#N/A</v>
      </c>
      <c r="H1018" s="120">
        <v>0</v>
      </c>
      <c r="I1018" s="85" t="e">
        <f>ROUND(IF(H1018="","",VLOOKUP(A1018,tab_proc,5,TRUE))*H1018,3)</f>
        <v>#N/A</v>
      </c>
      <c r="J1018" s="110">
        <v>1</v>
      </c>
      <c r="K1018" s="110">
        <v>2</v>
      </c>
      <c r="L1018" s="84">
        <v>433</v>
      </c>
      <c r="M1018" s="217"/>
      <c r="N1018" s="121"/>
      <c r="O1018" s="110"/>
      <c r="P1018" s="190"/>
    </row>
    <row r="1019" spans="1:16" x14ac:dyDescent="0.2">
      <c r="A1019" s="108" t="s">
        <v>6391</v>
      </c>
      <c r="B1019" s="395" t="s">
        <v>9867</v>
      </c>
      <c r="C1019" s="109" t="s">
        <v>371</v>
      </c>
      <c r="D1019" s="110" t="s">
        <v>4683</v>
      </c>
      <c r="E1019" s="110"/>
      <c r="F1019" s="110" t="s">
        <v>8391</v>
      </c>
      <c r="G1019" s="295">
        <f t="shared" si="96"/>
        <v>125.4</v>
      </c>
      <c r="H1019" s="220">
        <v>0</v>
      </c>
      <c r="I1019" s="281">
        <f t="shared" si="97"/>
        <v>0</v>
      </c>
      <c r="J1019" s="110">
        <v>1</v>
      </c>
      <c r="K1019" s="110">
        <v>2</v>
      </c>
      <c r="L1019" s="217">
        <v>7000</v>
      </c>
      <c r="M1019" s="217"/>
      <c r="N1019" s="121">
        <v>0</v>
      </c>
      <c r="O1019" s="110">
        <v>0</v>
      </c>
      <c r="P1019" s="190" t="s">
        <v>8878</v>
      </c>
    </row>
    <row r="1020" spans="1:16" x14ac:dyDescent="0.2">
      <c r="A1020" s="95">
        <v>30720001</v>
      </c>
      <c r="B1020" s="111"/>
      <c r="C1020" s="392" t="s">
        <v>2465</v>
      </c>
      <c r="D1020" s="393"/>
      <c r="E1020" s="393"/>
      <c r="F1020" s="393"/>
      <c r="G1020" s="393"/>
      <c r="H1020" s="394"/>
      <c r="I1020" s="394"/>
      <c r="J1020" s="393"/>
      <c r="K1020" s="393"/>
      <c r="L1020" s="414"/>
      <c r="M1020" s="112"/>
      <c r="N1020" s="113"/>
      <c r="O1020" s="112"/>
      <c r="P1020" s="197"/>
    </row>
    <row r="1021" spans="1:16" x14ac:dyDescent="0.2">
      <c r="A1021" s="96" t="s">
        <v>6395</v>
      </c>
      <c r="B1021" s="395" t="s">
        <v>9868</v>
      </c>
      <c r="C1021" s="97" t="s">
        <v>6396</v>
      </c>
      <c r="D1021" s="114" t="s">
        <v>4683</v>
      </c>
      <c r="E1021" s="114"/>
      <c r="F1021" s="114" t="s">
        <v>8376</v>
      </c>
      <c r="G1021" s="296">
        <f t="shared" ref="G1021:G1038" si="98">VLOOKUP(IF(LEN(F1021)=2,CONCATENATE(0,F1021),F1021),custo,2,TRUE)*IF(D1021="",1,D1021) - IF(VLOOKUP(A1021,deflator,2,TRUE)=1,0,VLOOKUP(IF(LEN(F1021)=2,CONCATENATE(0,F1021),F1021),custo,2,TRUE)*IF(D1021="",1,D1021) *VLOOKUP(A1021,deflator,2,TRUE))</f>
        <v>190</v>
      </c>
      <c r="H1021" s="120">
        <v>0</v>
      </c>
      <c r="I1021" s="297">
        <f t="shared" ref="I1021:I1038" si="99">ROUND(IF(H1021="","",VLOOKUP(A1021,tab_proc,5,TRUE))*H1021,3)</f>
        <v>0</v>
      </c>
      <c r="J1021" s="114">
        <v>1</v>
      </c>
      <c r="K1021" s="114">
        <v>3</v>
      </c>
      <c r="L1021" s="218">
        <v>255</v>
      </c>
      <c r="M1021" s="218"/>
      <c r="N1021" s="120">
        <v>0</v>
      </c>
      <c r="O1021" s="114">
        <v>0</v>
      </c>
      <c r="P1021" s="190" t="s">
        <v>8878</v>
      </c>
    </row>
    <row r="1022" spans="1:16" x14ac:dyDescent="0.2">
      <c r="A1022" s="88" t="s">
        <v>6397</v>
      </c>
      <c r="B1022" s="395" t="s">
        <v>9869</v>
      </c>
      <c r="C1022" s="89" t="s">
        <v>6398</v>
      </c>
      <c r="D1022" s="90" t="s">
        <v>4683</v>
      </c>
      <c r="E1022" s="90"/>
      <c r="F1022" s="90" t="s">
        <v>8382</v>
      </c>
      <c r="G1022" s="82">
        <f t="shared" si="98"/>
        <v>323</v>
      </c>
      <c r="H1022" s="120">
        <v>0</v>
      </c>
      <c r="I1022" s="85">
        <f t="shared" si="99"/>
        <v>0</v>
      </c>
      <c r="J1022" s="90">
        <v>2</v>
      </c>
      <c r="K1022" s="90">
        <v>4</v>
      </c>
      <c r="L1022" s="84">
        <v>433</v>
      </c>
      <c r="M1022" s="84"/>
      <c r="N1022" s="105">
        <v>0</v>
      </c>
      <c r="O1022" s="90">
        <v>0</v>
      </c>
      <c r="P1022" s="190" t="s">
        <v>8878</v>
      </c>
    </row>
    <row r="1023" spans="1:16" x14ac:dyDescent="0.2">
      <c r="A1023" s="88" t="s">
        <v>6365</v>
      </c>
      <c r="B1023" s="395" t="s">
        <v>9870</v>
      </c>
      <c r="C1023" s="89" t="s">
        <v>6366</v>
      </c>
      <c r="D1023" s="90" t="s">
        <v>4683</v>
      </c>
      <c r="E1023" s="90"/>
      <c r="F1023" s="90" t="s">
        <v>8384</v>
      </c>
      <c r="G1023" s="82">
        <f t="shared" si="98"/>
        <v>364.8</v>
      </c>
      <c r="H1023" s="120">
        <v>0</v>
      </c>
      <c r="I1023" s="85">
        <f t="shared" si="99"/>
        <v>0</v>
      </c>
      <c r="J1023" s="90">
        <v>1</v>
      </c>
      <c r="K1023" s="90">
        <v>3</v>
      </c>
      <c r="L1023" s="84">
        <v>490</v>
      </c>
      <c r="M1023" s="84"/>
      <c r="N1023" s="105">
        <v>0</v>
      </c>
      <c r="O1023" s="90">
        <v>0</v>
      </c>
      <c r="P1023" s="190" t="s">
        <v>8878</v>
      </c>
    </row>
    <row r="1024" spans="1:16" x14ac:dyDescent="0.2">
      <c r="A1024" s="88" t="s">
        <v>6367</v>
      </c>
      <c r="B1024" s="395" t="s">
        <v>9871</v>
      </c>
      <c r="C1024" s="89" t="s">
        <v>6368</v>
      </c>
      <c r="D1024" s="90" t="s">
        <v>4683</v>
      </c>
      <c r="E1024" s="90"/>
      <c r="F1024" s="90" t="s">
        <v>8371</v>
      </c>
      <c r="G1024" s="82">
        <f t="shared" si="98"/>
        <v>83.6</v>
      </c>
      <c r="H1024" s="120">
        <v>0</v>
      </c>
      <c r="I1024" s="85">
        <f t="shared" si="99"/>
        <v>0</v>
      </c>
      <c r="J1024" s="90">
        <v>1</v>
      </c>
      <c r="K1024" s="90">
        <v>1</v>
      </c>
      <c r="L1024" s="84">
        <v>112</v>
      </c>
      <c r="M1024" s="84"/>
      <c r="N1024" s="105">
        <v>0</v>
      </c>
      <c r="O1024" s="90">
        <v>0</v>
      </c>
      <c r="P1024" s="190" t="s">
        <v>8878</v>
      </c>
    </row>
    <row r="1025" spans="1:16" x14ac:dyDescent="0.2">
      <c r="A1025" s="88" t="s">
        <v>6369</v>
      </c>
      <c r="B1025" s="395" t="s">
        <v>9872</v>
      </c>
      <c r="C1025" s="89" t="s">
        <v>6370</v>
      </c>
      <c r="D1025" s="90" t="s">
        <v>4683</v>
      </c>
      <c r="E1025" s="90"/>
      <c r="F1025" s="90" t="s">
        <v>8388</v>
      </c>
      <c r="G1025" s="82">
        <f t="shared" si="98"/>
        <v>349.6</v>
      </c>
      <c r="H1025" s="120">
        <v>0</v>
      </c>
      <c r="I1025" s="85">
        <f t="shared" si="99"/>
        <v>0</v>
      </c>
      <c r="J1025" s="90">
        <v>2</v>
      </c>
      <c r="K1025" s="90">
        <v>4</v>
      </c>
      <c r="L1025" s="84">
        <v>468</v>
      </c>
      <c r="M1025" s="84"/>
      <c r="N1025" s="105">
        <v>0</v>
      </c>
      <c r="O1025" s="90">
        <v>0</v>
      </c>
      <c r="P1025" s="190" t="s">
        <v>8878</v>
      </c>
    </row>
    <row r="1026" spans="1:16" x14ac:dyDescent="0.2">
      <c r="A1026" s="88" t="s">
        <v>6371</v>
      </c>
      <c r="B1026" s="395" t="s">
        <v>9873</v>
      </c>
      <c r="C1026" s="89" t="s">
        <v>6372</v>
      </c>
      <c r="D1026" s="90" t="s">
        <v>4683</v>
      </c>
      <c r="E1026" s="90"/>
      <c r="F1026" s="90" t="s">
        <v>8376</v>
      </c>
      <c r="G1026" s="82">
        <f t="shared" si="98"/>
        <v>190</v>
      </c>
      <c r="H1026" s="120">
        <v>0</v>
      </c>
      <c r="I1026" s="85">
        <f t="shared" si="99"/>
        <v>0</v>
      </c>
      <c r="J1026" s="90">
        <v>2</v>
      </c>
      <c r="K1026" s="90">
        <v>4</v>
      </c>
      <c r="L1026" s="84">
        <v>255</v>
      </c>
      <c r="M1026" s="84"/>
      <c r="N1026" s="105">
        <v>0</v>
      </c>
      <c r="O1026" s="90">
        <v>0</v>
      </c>
      <c r="P1026" s="190" t="s">
        <v>8878</v>
      </c>
    </row>
    <row r="1027" spans="1:16" x14ac:dyDescent="0.2">
      <c r="A1027" s="88" t="s">
        <v>6373</v>
      </c>
      <c r="B1027" s="395" t="s">
        <v>9874</v>
      </c>
      <c r="C1027" s="89" t="s">
        <v>6374</v>
      </c>
      <c r="D1027" s="90" t="s">
        <v>4683</v>
      </c>
      <c r="E1027" s="90"/>
      <c r="F1027" s="90" t="s">
        <v>8376</v>
      </c>
      <c r="G1027" s="82">
        <f t="shared" si="98"/>
        <v>190</v>
      </c>
      <c r="H1027" s="120">
        <v>0</v>
      </c>
      <c r="I1027" s="85">
        <f t="shared" si="99"/>
        <v>0</v>
      </c>
      <c r="J1027" s="90">
        <v>2</v>
      </c>
      <c r="K1027" s="90">
        <v>3</v>
      </c>
      <c r="L1027" s="84">
        <v>255</v>
      </c>
      <c r="M1027" s="84"/>
      <c r="N1027" s="105">
        <v>0</v>
      </c>
      <c r="O1027" s="90">
        <v>0</v>
      </c>
      <c r="P1027" s="190" t="s">
        <v>8878</v>
      </c>
    </row>
    <row r="1028" spans="1:16" s="248" customFormat="1" ht="25.5" x14ac:dyDescent="0.2">
      <c r="A1028" s="246" t="s">
        <v>6375</v>
      </c>
      <c r="B1028" s="395" t="s">
        <v>9875</v>
      </c>
      <c r="C1028" s="235" t="s">
        <v>6376</v>
      </c>
      <c r="D1028" s="236" t="s">
        <v>4683</v>
      </c>
      <c r="E1028" s="236"/>
      <c r="F1028" s="236" t="s">
        <v>8390</v>
      </c>
      <c r="G1028" s="237">
        <f t="shared" si="98"/>
        <v>228</v>
      </c>
      <c r="H1028" s="245">
        <v>0</v>
      </c>
      <c r="I1028" s="239">
        <f t="shared" si="99"/>
        <v>0</v>
      </c>
      <c r="J1028" s="236">
        <v>1</v>
      </c>
      <c r="K1028" s="236">
        <v>3</v>
      </c>
      <c r="L1028" s="228">
        <v>306</v>
      </c>
      <c r="M1028" s="228"/>
      <c r="N1028" s="238">
        <v>0</v>
      </c>
      <c r="O1028" s="236">
        <v>0</v>
      </c>
      <c r="P1028" s="247" t="s">
        <v>8878</v>
      </c>
    </row>
    <row r="1029" spans="1:16" s="248" customFormat="1" x14ac:dyDescent="0.2">
      <c r="A1029" s="246" t="s">
        <v>6377</v>
      </c>
      <c r="B1029" s="395" t="s">
        <v>9876</v>
      </c>
      <c r="C1029" s="235" t="s">
        <v>6378</v>
      </c>
      <c r="D1029" s="236" t="s">
        <v>4683</v>
      </c>
      <c r="E1029" s="236"/>
      <c r="F1029" s="236" t="s">
        <v>8379</v>
      </c>
      <c r="G1029" s="237">
        <f t="shared" si="98"/>
        <v>114</v>
      </c>
      <c r="H1029" s="245">
        <v>0</v>
      </c>
      <c r="I1029" s="239">
        <f t="shared" si="99"/>
        <v>0</v>
      </c>
      <c r="J1029" s="236">
        <v>1</v>
      </c>
      <c r="K1029" s="236">
        <v>2</v>
      </c>
      <c r="L1029" s="228">
        <v>153</v>
      </c>
      <c r="M1029" s="228"/>
      <c r="N1029" s="238">
        <v>0</v>
      </c>
      <c r="O1029" s="236">
        <v>0</v>
      </c>
      <c r="P1029" s="247" t="s">
        <v>8878</v>
      </c>
    </row>
    <row r="1030" spans="1:16" x14ac:dyDescent="0.2">
      <c r="A1030" s="88" t="s">
        <v>6379</v>
      </c>
      <c r="B1030" s="395" t="s">
        <v>9877</v>
      </c>
      <c r="C1030" s="89" t="s">
        <v>6380</v>
      </c>
      <c r="D1030" s="90" t="s">
        <v>4683</v>
      </c>
      <c r="E1030" s="90"/>
      <c r="F1030" s="90" t="s">
        <v>8382</v>
      </c>
      <c r="G1030" s="82">
        <f t="shared" si="98"/>
        <v>323</v>
      </c>
      <c r="H1030" s="120">
        <v>0</v>
      </c>
      <c r="I1030" s="85">
        <f t="shared" si="99"/>
        <v>0</v>
      </c>
      <c r="J1030" s="90">
        <v>2</v>
      </c>
      <c r="K1030" s="90">
        <v>3</v>
      </c>
      <c r="L1030" s="84">
        <v>433</v>
      </c>
      <c r="M1030" s="84"/>
      <c r="N1030" s="105">
        <v>0</v>
      </c>
      <c r="O1030" s="90">
        <v>0</v>
      </c>
      <c r="P1030" s="190" t="s">
        <v>8878</v>
      </c>
    </row>
    <row r="1031" spans="1:16" x14ac:dyDescent="0.2">
      <c r="A1031" s="88" t="s">
        <v>6381</v>
      </c>
      <c r="B1031" s="395" t="s">
        <v>9878</v>
      </c>
      <c r="C1031" s="89" t="s">
        <v>4604</v>
      </c>
      <c r="D1031" s="90" t="s">
        <v>4683</v>
      </c>
      <c r="E1031" s="90"/>
      <c r="F1031" s="90" t="s">
        <v>8383</v>
      </c>
      <c r="G1031" s="82">
        <f t="shared" si="98"/>
        <v>163.4</v>
      </c>
      <c r="H1031" s="120">
        <v>0</v>
      </c>
      <c r="I1031" s="85">
        <f t="shared" si="99"/>
        <v>0</v>
      </c>
      <c r="J1031" s="90">
        <v>2</v>
      </c>
      <c r="K1031" s="90">
        <v>2</v>
      </c>
      <c r="L1031" s="84">
        <v>220</v>
      </c>
      <c r="M1031" s="84"/>
      <c r="N1031" s="105">
        <v>0</v>
      </c>
      <c r="O1031" s="90">
        <v>0</v>
      </c>
      <c r="P1031" s="190" t="s">
        <v>8878</v>
      </c>
    </row>
    <row r="1032" spans="1:16" x14ac:dyDescent="0.2">
      <c r="A1032" s="88" t="s">
        <v>4605</v>
      </c>
      <c r="B1032" s="395" t="s">
        <v>9879</v>
      </c>
      <c r="C1032" s="89" t="s">
        <v>4606</v>
      </c>
      <c r="D1032" s="90" t="s">
        <v>4683</v>
      </c>
      <c r="E1032" s="90"/>
      <c r="F1032" s="90" t="s">
        <v>8382</v>
      </c>
      <c r="G1032" s="82">
        <f t="shared" si="98"/>
        <v>323</v>
      </c>
      <c r="H1032" s="120">
        <v>0</v>
      </c>
      <c r="I1032" s="85">
        <f t="shared" si="99"/>
        <v>0</v>
      </c>
      <c r="J1032" s="90">
        <v>2</v>
      </c>
      <c r="K1032" s="90">
        <v>4</v>
      </c>
      <c r="L1032" s="84">
        <v>433</v>
      </c>
      <c r="M1032" s="84"/>
      <c r="N1032" s="105">
        <v>0</v>
      </c>
      <c r="O1032" s="90">
        <v>0</v>
      </c>
      <c r="P1032" s="190" t="s">
        <v>8878</v>
      </c>
    </row>
    <row r="1033" spans="1:16" x14ac:dyDescent="0.2">
      <c r="A1033" s="88" t="s">
        <v>4607</v>
      </c>
      <c r="B1033" s="395" t="s">
        <v>9880</v>
      </c>
      <c r="C1033" s="89" t="s">
        <v>4608</v>
      </c>
      <c r="D1033" s="90" t="s">
        <v>4683</v>
      </c>
      <c r="E1033" s="90"/>
      <c r="F1033" s="90" t="s">
        <v>8392</v>
      </c>
      <c r="G1033" s="82">
        <f t="shared" si="98"/>
        <v>140.6</v>
      </c>
      <c r="H1033" s="120">
        <v>0</v>
      </c>
      <c r="I1033" s="85">
        <f t="shared" si="99"/>
        <v>0</v>
      </c>
      <c r="J1033" s="90">
        <v>1</v>
      </c>
      <c r="K1033" s="90">
        <v>2</v>
      </c>
      <c r="L1033" s="84">
        <v>189</v>
      </c>
      <c r="M1033" s="84"/>
      <c r="N1033" s="105">
        <v>0</v>
      </c>
      <c r="O1033" s="90">
        <v>0</v>
      </c>
      <c r="P1033" s="190" t="s">
        <v>8878</v>
      </c>
    </row>
    <row r="1034" spans="1:16" x14ac:dyDescent="0.2">
      <c r="A1034" s="88" t="s">
        <v>4609</v>
      </c>
      <c r="B1034" s="395" t="s">
        <v>9881</v>
      </c>
      <c r="C1034" s="89" t="s">
        <v>4610</v>
      </c>
      <c r="D1034" s="90" t="s">
        <v>4683</v>
      </c>
      <c r="E1034" s="90"/>
      <c r="F1034" s="90" t="s">
        <v>8392</v>
      </c>
      <c r="G1034" s="82">
        <f t="shared" si="98"/>
        <v>140.6</v>
      </c>
      <c r="H1034" s="120">
        <v>0</v>
      </c>
      <c r="I1034" s="85">
        <f t="shared" si="99"/>
        <v>0</v>
      </c>
      <c r="J1034" s="90">
        <v>1</v>
      </c>
      <c r="K1034" s="90">
        <v>2</v>
      </c>
      <c r="L1034" s="84">
        <v>189</v>
      </c>
      <c r="M1034" s="84"/>
      <c r="N1034" s="105">
        <v>0</v>
      </c>
      <c r="O1034" s="90">
        <v>0</v>
      </c>
      <c r="P1034" s="190" t="s">
        <v>8878</v>
      </c>
    </row>
    <row r="1035" spans="1:16" x14ac:dyDescent="0.2">
      <c r="A1035" s="88" t="s">
        <v>4611</v>
      </c>
      <c r="B1035" s="395" t="s">
        <v>9882</v>
      </c>
      <c r="C1035" s="89" t="s">
        <v>4612</v>
      </c>
      <c r="D1035" s="90" t="s">
        <v>4683</v>
      </c>
      <c r="E1035" s="90"/>
      <c r="F1035" s="90" t="s">
        <v>8376</v>
      </c>
      <c r="G1035" s="82">
        <f t="shared" si="98"/>
        <v>190</v>
      </c>
      <c r="H1035" s="120">
        <v>0</v>
      </c>
      <c r="I1035" s="85">
        <f t="shared" si="99"/>
        <v>0</v>
      </c>
      <c r="J1035" s="90">
        <v>1</v>
      </c>
      <c r="K1035" s="90">
        <v>2</v>
      </c>
      <c r="L1035" s="84">
        <v>255</v>
      </c>
      <c r="M1035" s="84"/>
      <c r="N1035" s="105">
        <v>0</v>
      </c>
      <c r="O1035" s="90">
        <v>0</v>
      </c>
      <c r="P1035" s="190" t="s">
        <v>8878</v>
      </c>
    </row>
    <row r="1036" spans="1:16" x14ac:dyDescent="0.2">
      <c r="A1036" s="108"/>
      <c r="B1036" s="395" t="s">
        <v>9883</v>
      </c>
      <c r="C1036" s="109" t="s">
        <v>4614</v>
      </c>
      <c r="D1036" s="110" t="s">
        <v>4683</v>
      </c>
      <c r="E1036" s="110"/>
      <c r="F1036" s="110" t="s">
        <v>8376</v>
      </c>
      <c r="G1036" s="82" t="e">
        <f>VLOOKUP(IF(LEN(F1036)=2,CONCATENATE(0,F1036),F1036),custo,2,TRUE)*IF(D1036="",1,D1036) - IF(VLOOKUP(A1036,deflator,2,TRUE)=1,0,VLOOKUP(IF(LEN(F1036)=2,CONCATENATE(0,F1036),F1036),custo,2,TRUE)*IF(D1036="",1,D1036) *VLOOKUP(A1036,deflator,2,TRUE))</f>
        <v>#N/A</v>
      </c>
      <c r="H1036" s="120">
        <v>0</v>
      </c>
      <c r="I1036" s="85" t="e">
        <f>ROUND(IF(H1036="","",VLOOKUP(A1036,tab_proc,5,TRUE))*H1036,3)</f>
        <v>#N/A</v>
      </c>
      <c r="J1036" s="110">
        <v>1</v>
      </c>
      <c r="K1036" s="110">
        <v>4</v>
      </c>
      <c r="L1036" s="84">
        <v>255</v>
      </c>
      <c r="M1036" s="217"/>
      <c r="N1036" s="121"/>
      <c r="O1036" s="110"/>
      <c r="P1036" s="190"/>
    </row>
    <row r="1037" spans="1:16" x14ac:dyDescent="0.2">
      <c r="A1037" s="108"/>
      <c r="B1037" s="395" t="s">
        <v>9884</v>
      </c>
      <c r="C1037" s="109" t="s">
        <v>1518</v>
      </c>
      <c r="D1037" s="110" t="s">
        <v>4683</v>
      </c>
      <c r="E1037" s="110"/>
      <c r="F1037" s="110" t="s">
        <v>8376</v>
      </c>
      <c r="G1037" s="82" t="e">
        <f>VLOOKUP(IF(LEN(F1037)=2,CONCATENATE(0,F1037),F1037),custo,2,TRUE)*IF(D1037="",1,D1037) - IF(VLOOKUP(A1037,deflator,2,TRUE)=1,0,VLOOKUP(IF(LEN(F1037)=2,CONCATENATE(0,F1037),F1037),custo,2,TRUE)*IF(D1037="",1,D1037) *VLOOKUP(A1037,deflator,2,TRUE))</f>
        <v>#N/A</v>
      </c>
      <c r="H1037" s="120">
        <v>0</v>
      </c>
      <c r="I1037" s="85" t="e">
        <f>ROUND(IF(H1037="","",VLOOKUP(A1037,tab_proc,5,TRUE))*H1037,3)</f>
        <v>#N/A</v>
      </c>
      <c r="J1037" s="110">
        <v>1</v>
      </c>
      <c r="K1037" s="110">
        <v>4</v>
      </c>
      <c r="L1037" s="84">
        <v>40</v>
      </c>
      <c r="M1037" s="217"/>
      <c r="N1037" s="121"/>
      <c r="O1037" s="110"/>
      <c r="P1037" s="190"/>
    </row>
    <row r="1038" spans="1:16" x14ac:dyDescent="0.2">
      <c r="A1038" s="108" t="s">
        <v>4613</v>
      </c>
      <c r="B1038" s="395" t="s">
        <v>9885</v>
      </c>
      <c r="C1038" s="109" t="s">
        <v>359</v>
      </c>
      <c r="D1038" s="110" t="s">
        <v>4683</v>
      </c>
      <c r="E1038" s="110"/>
      <c r="F1038" s="110" t="s">
        <v>8376</v>
      </c>
      <c r="G1038" s="295">
        <f t="shared" si="98"/>
        <v>190</v>
      </c>
      <c r="H1038" s="220">
        <v>0</v>
      </c>
      <c r="I1038" s="281">
        <f t="shared" si="99"/>
        <v>0</v>
      </c>
      <c r="J1038" s="110">
        <v>1</v>
      </c>
      <c r="K1038" s="110">
        <v>4</v>
      </c>
      <c r="L1038" s="217">
        <v>6000</v>
      </c>
      <c r="M1038" s="217"/>
      <c r="N1038" s="121">
        <v>0</v>
      </c>
      <c r="O1038" s="110">
        <v>0</v>
      </c>
      <c r="P1038" s="190" t="s">
        <v>8878</v>
      </c>
    </row>
    <row r="1039" spans="1:16" x14ac:dyDescent="0.2">
      <c r="A1039" s="95">
        <v>30721008</v>
      </c>
      <c r="B1039" s="111"/>
      <c r="C1039" s="392" t="s">
        <v>2466</v>
      </c>
      <c r="D1039" s="393"/>
      <c r="E1039" s="393"/>
      <c r="F1039" s="393"/>
      <c r="G1039" s="393"/>
      <c r="H1039" s="394"/>
      <c r="I1039" s="394"/>
      <c r="J1039" s="393"/>
      <c r="K1039" s="393"/>
      <c r="L1039" s="414"/>
      <c r="M1039" s="112"/>
      <c r="N1039" s="113"/>
      <c r="O1039" s="112"/>
      <c r="P1039" s="197"/>
    </row>
    <row r="1040" spans="1:16" x14ac:dyDescent="0.2">
      <c r="A1040" s="96" t="s">
        <v>4615</v>
      </c>
      <c r="B1040" s="395" t="s">
        <v>9886</v>
      </c>
      <c r="C1040" s="97" t="s">
        <v>4616</v>
      </c>
      <c r="D1040" s="114" t="s">
        <v>4683</v>
      </c>
      <c r="E1040" s="114"/>
      <c r="F1040" s="114" t="s">
        <v>8387</v>
      </c>
      <c r="G1040" s="296">
        <f t="shared" ref="G1040:G1063" si="100">VLOOKUP(IF(LEN(F1040)=2,CONCATENATE(0,F1040),F1040),custo,2,TRUE)*IF(D1040="",1,D1040) - IF(VLOOKUP(A1040,deflator,2,TRUE)=1,0,VLOOKUP(IF(LEN(F1040)=2,CONCATENATE(0,F1040),F1040),custo,2,TRUE)*IF(D1040="",1,D1040) *VLOOKUP(A1040,deflator,2,TRUE))</f>
        <v>414.2</v>
      </c>
      <c r="H1040" s="120">
        <v>0</v>
      </c>
      <c r="I1040" s="297">
        <f t="shared" ref="I1040:I1063" si="101">ROUND(IF(H1040="","",VLOOKUP(A1040,tab_proc,5,TRUE))*H1040,3)</f>
        <v>0</v>
      </c>
      <c r="J1040" s="114">
        <v>2</v>
      </c>
      <c r="K1040" s="114">
        <v>4</v>
      </c>
      <c r="L1040" s="218">
        <v>555</v>
      </c>
      <c r="M1040" s="218"/>
      <c r="N1040" s="120">
        <v>0</v>
      </c>
      <c r="O1040" s="114">
        <v>0</v>
      </c>
      <c r="P1040" s="190" t="s">
        <v>8878</v>
      </c>
    </row>
    <row r="1041" spans="1:16" x14ac:dyDescent="0.2">
      <c r="A1041" s="88" t="s">
        <v>4617</v>
      </c>
      <c r="B1041" s="395" t="s">
        <v>9887</v>
      </c>
      <c r="C1041" s="89" t="s">
        <v>4618</v>
      </c>
      <c r="D1041" s="90" t="s">
        <v>4683</v>
      </c>
      <c r="E1041" s="90"/>
      <c r="F1041" s="90" t="s">
        <v>8384</v>
      </c>
      <c r="G1041" s="82">
        <f t="shared" si="100"/>
        <v>364.8</v>
      </c>
      <c r="H1041" s="120">
        <v>0</v>
      </c>
      <c r="I1041" s="85">
        <f t="shared" si="101"/>
        <v>0</v>
      </c>
      <c r="J1041" s="90">
        <v>2</v>
      </c>
      <c r="K1041" s="90">
        <v>3</v>
      </c>
      <c r="L1041" s="84">
        <v>490</v>
      </c>
      <c r="M1041" s="84"/>
      <c r="N1041" s="105">
        <v>0</v>
      </c>
      <c r="O1041" s="90">
        <v>0</v>
      </c>
      <c r="P1041" s="190" t="s">
        <v>8878</v>
      </c>
    </row>
    <row r="1042" spans="1:16" x14ac:dyDescent="0.2">
      <c r="A1042" s="88" t="s">
        <v>4621</v>
      </c>
      <c r="B1042" s="395" t="s">
        <v>9888</v>
      </c>
      <c r="C1042" s="89" t="s">
        <v>4622</v>
      </c>
      <c r="D1042" s="90" t="s">
        <v>4683</v>
      </c>
      <c r="E1042" s="90"/>
      <c r="F1042" s="90" t="s">
        <v>8376</v>
      </c>
      <c r="G1042" s="82">
        <f t="shared" si="100"/>
        <v>190</v>
      </c>
      <c r="H1042" s="120">
        <v>0</v>
      </c>
      <c r="I1042" s="85">
        <f t="shared" si="101"/>
        <v>0</v>
      </c>
      <c r="J1042" s="90">
        <v>1</v>
      </c>
      <c r="K1042" s="90">
        <v>3</v>
      </c>
      <c r="L1042" s="84">
        <v>255</v>
      </c>
      <c r="M1042" s="84"/>
      <c r="N1042" s="105">
        <v>0</v>
      </c>
      <c r="O1042" s="90">
        <v>0</v>
      </c>
      <c r="P1042" s="190" t="s">
        <v>8878</v>
      </c>
    </row>
    <row r="1043" spans="1:16" x14ac:dyDescent="0.2">
      <c r="A1043" s="88" t="s">
        <v>4619</v>
      </c>
      <c r="B1043" s="395" t="s">
        <v>9889</v>
      </c>
      <c r="C1043" s="89" t="s">
        <v>4620</v>
      </c>
      <c r="D1043" s="90" t="s">
        <v>4683</v>
      </c>
      <c r="E1043" s="90"/>
      <c r="F1043" s="90" t="s">
        <v>8392</v>
      </c>
      <c r="G1043" s="82">
        <f t="shared" si="100"/>
        <v>140.6</v>
      </c>
      <c r="H1043" s="120">
        <v>0</v>
      </c>
      <c r="I1043" s="85">
        <f t="shared" si="101"/>
        <v>0</v>
      </c>
      <c r="J1043" s="90">
        <v>1</v>
      </c>
      <c r="K1043" s="90">
        <v>1</v>
      </c>
      <c r="L1043" s="84">
        <v>189</v>
      </c>
      <c r="M1043" s="84"/>
      <c r="N1043" s="105">
        <v>0</v>
      </c>
      <c r="O1043" s="90">
        <v>0</v>
      </c>
      <c r="P1043" s="190" t="s">
        <v>8878</v>
      </c>
    </row>
    <row r="1044" spans="1:16" x14ac:dyDescent="0.2">
      <c r="A1044" s="88" t="s">
        <v>4623</v>
      </c>
      <c r="B1044" s="395" t="s">
        <v>9890</v>
      </c>
      <c r="C1044" s="89" t="s">
        <v>4624</v>
      </c>
      <c r="D1044" s="90" t="s">
        <v>4683</v>
      </c>
      <c r="E1044" s="90"/>
      <c r="F1044" s="90" t="s">
        <v>8382</v>
      </c>
      <c r="G1044" s="82">
        <f t="shared" si="100"/>
        <v>323</v>
      </c>
      <c r="H1044" s="120">
        <v>0</v>
      </c>
      <c r="I1044" s="85">
        <f t="shared" si="101"/>
        <v>0</v>
      </c>
      <c r="J1044" s="90">
        <v>1</v>
      </c>
      <c r="K1044" s="90">
        <v>3</v>
      </c>
      <c r="L1044" s="84">
        <v>433</v>
      </c>
      <c r="M1044" s="84"/>
      <c r="N1044" s="105">
        <v>0</v>
      </c>
      <c r="O1044" s="90">
        <v>0</v>
      </c>
      <c r="P1044" s="190" t="s">
        <v>8878</v>
      </c>
    </row>
    <row r="1045" spans="1:16" x14ac:dyDescent="0.2">
      <c r="A1045" s="88" t="s">
        <v>4625</v>
      </c>
      <c r="B1045" s="395" t="s">
        <v>9891</v>
      </c>
      <c r="C1045" s="89" t="s">
        <v>4626</v>
      </c>
      <c r="D1045" s="90" t="s">
        <v>4683</v>
      </c>
      <c r="E1045" s="90"/>
      <c r="F1045" s="90" t="s">
        <v>8386</v>
      </c>
      <c r="G1045" s="82">
        <f t="shared" si="100"/>
        <v>387.6</v>
      </c>
      <c r="H1045" s="120">
        <v>0</v>
      </c>
      <c r="I1045" s="85">
        <f t="shared" si="101"/>
        <v>0</v>
      </c>
      <c r="J1045" s="90">
        <v>1</v>
      </c>
      <c r="K1045" s="90">
        <v>5</v>
      </c>
      <c r="L1045" s="84">
        <v>520</v>
      </c>
      <c r="M1045" s="84"/>
      <c r="N1045" s="105">
        <v>0</v>
      </c>
      <c r="O1045" s="90">
        <v>0</v>
      </c>
      <c r="P1045" s="190" t="s">
        <v>8878</v>
      </c>
    </row>
    <row r="1046" spans="1:16" x14ac:dyDescent="0.2">
      <c r="A1046" s="88" t="s">
        <v>4627</v>
      </c>
      <c r="B1046" s="395" t="s">
        <v>9892</v>
      </c>
      <c r="C1046" s="89" t="s">
        <v>4628</v>
      </c>
      <c r="D1046" s="90" t="s">
        <v>4683</v>
      </c>
      <c r="E1046" s="90"/>
      <c r="F1046" s="90" t="s">
        <v>8384</v>
      </c>
      <c r="G1046" s="82">
        <f t="shared" si="100"/>
        <v>364.8</v>
      </c>
      <c r="H1046" s="120">
        <v>0</v>
      </c>
      <c r="I1046" s="85">
        <f t="shared" si="101"/>
        <v>0</v>
      </c>
      <c r="J1046" s="90">
        <v>1</v>
      </c>
      <c r="K1046" s="90">
        <v>3</v>
      </c>
      <c r="L1046" s="84">
        <v>490</v>
      </c>
      <c r="M1046" s="84"/>
      <c r="N1046" s="105">
        <v>0</v>
      </c>
      <c r="O1046" s="90">
        <v>0</v>
      </c>
      <c r="P1046" s="190" t="s">
        <v>8878</v>
      </c>
    </row>
    <row r="1047" spans="1:16" x14ac:dyDescent="0.2">
      <c r="A1047" s="88" t="s">
        <v>2812</v>
      </c>
      <c r="B1047" s="395" t="s">
        <v>9893</v>
      </c>
      <c r="C1047" s="89" t="s">
        <v>2813</v>
      </c>
      <c r="D1047" s="90" t="s">
        <v>4683</v>
      </c>
      <c r="E1047" s="90"/>
      <c r="F1047" s="90" t="s">
        <v>8375</v>
      </c>
      <c r="G1047" s="82">
        <f t="shared" si="100"/>
        <v>95</v>
      </c>
      <c r="H1047" s="120">
        <v>0</v>
      </c>
      <c r="I1047" s="85">
        <f t="shared" si="101"/>
        <v>0</v>
      </c>
      <c r="J1047" s="90">
        <v>1</v>
      </c>
      <c r="K1047" s="90">
        <v>1</v>
      </c>
      <c r="L1047" s="84">
        <v>128</v>
      </c>
      <c r="M1047" s="84"/>
      <c r="N1047" s="105">
        <v>0</v>
      </c>
      <c r="O1047" s="90">
        <v>0</v>
      </c>
      <c r="P1047" s="190" t="s">
        <v>8878</v>
      </c>
    </row>
    <row r="1048" spans="1:16" x14ac:dyDescent="0.2">
      <c r="A1048" s="88" t="s">
        <v>2814</v>
      </c>
      <c r="B1048" s="395" t="s">
        <v>9894</v>
      </c>
      <c r="C1048" s="89" t="s">
        <v>2815</v>
      </c>
      <c r="D1048" s="90" t="s">
        <v>4683</v>
      </c>
      <c r="E1048" s="90"/>
      <c r="F1048" s="90" t="s">
        <v>8371</v>
      </c>
      <c r="G1048" s="82">
        <f t="shared" si="100"/>
        <v>83.6</v>
      </c>
      <c r="H1048" s="120">
        <v>0</v>
      </c>
      <c r="I1048" s="85">
        <f t="shared" si="101"/>
        <v>0</v>
      </c>
      <c r="J1048" s="90">
        <v>1</v>
      </c>
      <c r="K1048" s="90">
        <v>1</v>
      </c>
      <c r="L1048" s="84">
        <v>112</v>
      </c>
      <c r="M1048" s="84"/>
      <c r="N1048" s="105">
        <v>0</v>
      </c>
      <c r="O1048" s="90">
        <v>0</v>
      </c>
      <c r="P1048" s="190" t="s">
        <v>8878</v>
      </c>
    </row>
    <row r="1049" spans="1:16" x14ac:dyDescent="0.2">
      <c r="A1049" s="88" t="s">
        <v>2816</v>
      </c>
      <c r="B1049" s="395" t="s">
        <v>9895</v>
      </c>
      <c r="C1049" s="89" t="s">
        <v>2817</v>
      </c>
      <c r="D1049" s="90" t="s">
        <v>4683</v>
      </c>
      <c r="E1049" s="90"/>
      <c r="F1049" s="90" t="s">
        <v>8375</v>
      </c>
      <c r="G1049" s="82">
        <f t="shared" si="100"/>
        <v>95</v>
      </c>
      <c r="H1049" s="120">
        <v>0</v>
      </c>
      <c r="I1049" s="85">
        <f t="shared" si="101"/>
        <v>0</v>
      </c>
      <c r="J1049" s="90">
        <v>1</v>
      </c>
      <c r="K1049" s="90">
        <v>1</v>
      </c>
      <c r="L1049" s="84">
        <v>128</v>
      </c>
      <c r="M1049" s="84"/>
      <c r="N1049" s="105">
        <v>0</v>
      </c>
      <c r="O1049" s="90">
        <v>0</v>
      </c>
      <c r="P1049" s="190" t="s">
        <v>8878</v>
      </c>
    </row>
    <row r="1050" spans="1:16" x14ac:dyDescent="0.2">
      <c r="A1050" s="88" t="s">
        <v>2818</v>
      </c>
      <c r="B1050" s="395" t="s">
        <v>9896</v>
      </c>
      <c r="C1050" s="89" t="s">
        <v>2819</v>
      </c>
      <c r="D1050" s="90" t="s">
        <v>4683</v>
      </c>
      <c r="E1050" s="90"/>
      <c r="F1050" s="90" t="s">
        <v>8390</v>
      </c>
      <c r="G1050" s="82">
        <f t="shared" si="100"/>
        <v>228</v>
      </c>
      <c r="H1050" s="120">
        <v>0</v>
      </c>
      <c r="I1050" s="85">
        <f t="shared" si="101"/>
        <v>0</v>
      </c>
      <c r="J1050" s="90">
        <v>1</v>
      </c>
      <c r="K1050" s="90">
        <v>3</v>
      </c>
      <c r="L1050" s="84">
        <v>306</v>
      </c>
      <c r="M1050" s="84"/>
      <c r="N1050" s="105">
        <v>0</v>
      </c>
      <c r="O1050" s="90">
        <v>0</v>
      </c>
      <c r="P1050" s="190" t="s">
        <v>8878</v>
      </c>
    </row>
    <row r="1051" spans="1:16" x14ac:dyDescent="0.2">
      <c r="A1051" s="88" t="s">
        <v>2820</v>
      </c>
      <c r="B1051" s="395" t="s">
        <v>9897</v>
      </c>
      <c r="C1051" s="89" t="s">
        <v>2821</v>
      </c>
      <c r="D1051" s="90" t="s">
        <v>4683</v>
      </c>
      <c r="E1051" s="90"/>
      <c r="F1051" s="90" t="s">
        <v>8384</v>
      </c>
      <c r="G1051" s="82">
        <f t="shared" si="100"/>
        <v>364.8</v>
      </c>
      <c r="H1051" s="120">
        <v>0</v>
      </c>
      <c r="I1051" s="85">
        <f t="shared" si="101"/>
        <v>0</v>
      </c>
      <c r="J1051" s="90">
        <v>2</v>
      </c>
      <c r="K1051" s="90">
        <v>3</v>
      </c>
      <c r="L1051" s="84">
        <v>490</v>
      </c>
      <c r="M1051" s="84"/>
      <c r="N1051" s="105">
        <v>0</v>
      </c>
      <c r="O1051" s="90">
        <v>0</v>
      </c>
      <c r="P1051" s="190" t="s">
        <v>8878</v>
      </c>
    </row>
    <row r="1052" spans="1:16" x14ac:dyDescent="0.2">
      <c r="A1052" s="88" t="s">
        <v>2822</v>
      </c>
      <c r="B1052" s="395" t="s">
        <v>9898</v>
      </c>
      <c r="C1052" s="89" t="s">
        <v>2823</v>
      </c>
      <c r="D1052" s="90" t="s">
        <v>4683</v>
      </c>
      <c r="E1052" s="90"/>
      <c r="F1052" s="90" t="s">
        <v>8392</v>
      </c>
      <c r="G1052" s="82">
        <f t="shared" si="100"/>
        <v>140.6</v>
      </c>
      <c r="H1052" s="120">
        <v>0</v>
      </c>
      <c r="I1052" s="85">
        <f t="shared" si="101"/>
        <v>0</v>
      </c>
      <c r="J1052" s="90">
        <v>1</v>
      </c>
      <c r="K1052" s="90">
        <v>2</v>
      </c>
      <c r="L1052" s="84">
        <v>1000</v>
      </c>
      <c r="M1052" s="84"/>
      <c r="N1052" s="105">
        <v>0</v>
      </c>
      <c r="O1052" s="90">
        <v>0</v>
      </c>
      <c r="P1052" s="190" t="s">
        <v>8878</v>
      </c>
    </row>
    <row r="1053" spans="1:16" x14ac:dyDescent="0.2">
      <c r="A1053" s="88" t="s">
        <v>2824</v>
      </c>
      <c r="B1053" s="395" t="s">
        <v>9899</v>
      </c>
      <c r="C1053" s="89" t="s">
        <v>2825</v>
      </c>
      <c r="D1053" s="90" t="s">
        <v>4683</v>
      </c>
      <c r="E1053" s="90"/>
      <c r="F1053" s="90" t="s">
        <v>8380</v>
      </c>
      <c r="G1053" s="82">
        <f t="shared" si="100"/>
        <v>47.5</v>
      </c>
      <c r="H1053" s="120">
        <v>0</v>
      </c>
      <c r="I1053" s="85">
        <f t="shared" si="101"/>
        <v>0</v>
      </c>
      <c r="J1053" s="90">
        <v>1</v>
      </c>
      <c r="K1053" s="90">
        <v>1</v>
      </c>
      <c r="L1053" s="84">
        <v>64</v>
      </c>
      <c r="M1053" s="84"/>
      <c r="N1053" s="105">
        <v>0</v>
      </c>
      <c r="O1053" s="90">
        <v>0</v>
      </c>
      <c r="P1053" s="190" t="s">
        <v>8878</v>
      </c>
    </row>
    <row r="1054" spans="1:16" s="255" customFormat="1" x14ac:dyDescent="0.2">
      <c r="A1054" s="250" t="s">
        <v>2826</v>
      </c>
      <c r="B1054" s="395" t="s">
        <v>9900</v>
      </c>
      <c r="C1054" s="235" t="s">
        <v>2827</v>
      </c>
      <c r="D1054" s="236" t="s">
        <v>4683</v>
      </c>
      <c r="E1054" s="236"/>
      <c r="F1054" s="236" t="s">
        <v>8376</v>
      </c>
      <c r="G1054" s="237">
        <f t="shared" si="100"/>
        <v>190</v>
      </c>
      <c r="H1054" s="245">
        <v>0</v>
      </c>
      <c r="I1054" s="239">
        <f t="shared" si="101"/>
        <v>0</v>
      </c>
      <c r="J1054" s="236">
        <v>1</v>
      </c>
      <c r="K1054" s="236">
        <v>3</v>
      </c>
      <c r="L1054" s="228">
        <v>255</v>
      </c>
      <c r="M1054" s="252"/>
      <c r="N1054" s="253">
        <v>0</v>
      </c>
      <c r="O1054" s="251">
        <v>0</v>
      </c>
      <c r="P1054" s="254" t="s">
        <v>8878</v>
      </c>
    </row>
    <row r="1055" spans="1:16" x14ac:dyDescent="0.2">
      <c r="A1055" s="88" t="s">
        <v>2828</v>
      </c>
      <c r="B1055" s="395" t="s">
        <v>9901</v>
      </c>
      <c r="C1055" s="89" t="s">
        <v>2829</v>
      </c>
      <c r="D1055" s="90" t="s">
        <v>4683</v>
      </c>
      <c r="E1055" s="90"/>
      <c r="F1055" s="90" t="s">
        <v>8379</v>
      </c>
      <c r="G1055" s="82">
        <f t="shared" si="100"/>
        <v>114</v>
      </c>
      <c r="H1055" s="120">
        <v>0</v>
      </c>
      <c r="I1055" s="85">
        <f t="shared" si="101"/>
        <v>0</v>
      </c>
      <c r="J1055" s="90">
        <v>1</v>
      </c>
      <c r="K1055" s="90">
        <v>2</v>
      </c>
      <c r="L1055" s="84">
        <v>153</v>
      </c>
      <c r="M1055" s="84"/>
      <c r="N1055" s="105">
        <v>0</v>
      </c>
      <c r="O1055" s="90">
        <v>0</v>
      </c>
      <c r="P1055" s="190" t="s">
        <v>8878</v>
      </c>
    </row>
    <row r="1056" spans="1:16" x14ac:dyDescent="0.2">
      <c r="A1056" s="88" t="s">
        <v>1366</v>
      </c>
      <c r="B1056" s="395" t="s">
        <v>9902</v>
      </c>
      <c r="C1056" s="89" t="s">
        <v>1367</v>
      </c>
      <c r="D1056" s="90" t="s">
        <v>4683</v>
      </c>
      <c r="E1056" s="90"/>
      <c r="F1056" s="90" t="s">
        <v>8390</v>
      </c>
      <c r="G1056" s="82">
        <f t="shared" si="100"/>
        <v>228</v>
      </c>
      <c r="H1056" s="120">
        <v>0</v>
      </c>
      <c r="I1056" s="85">
        <f t="shared" si="101"/>
        <v>0</v>
      </c>
      <c r="J1056" s="90">
        <v>1</v>
      </c>
      <c r="K1056" s="90">
        <v>2</v>
      </c>
      <c r="L1056" s="84">
        <v>306</v>
      </c>
      <c r="M1056" s="84"/>
      <c r="N1056" s="105">
        <v>0</v>
      </c>
      <c r="O1056" s="90">
        <v>0</v>
      </c>
      <c r="P1056" s="190" t="s">
        <v>8878</v>
      </c>
    </row>
    <row r="1057" spans="1:16" x14ac:dyDescent="0.2">
      <c r="A1057" s="88" t="s">
        <v>1368</v>
      </c>
      <c r="B1057" s="395" t="s">
        <v>9903</v>
      </c>
      <c r="C1057" s="89" t="s">
        <v>1369</v>
      </c>
      <c r="D1057" s="90" t="s">
        <v>4683</v>
      </c>
      <c r="E1057" s="90"/>
      <c r="F1057" s="90" t="s">
        <v>8381</v>
      </c>
      <c r="G1057" s="82">
        <f t="shared" si="100"/>
        <v>39.9</v>
      </c>
      <c r="H1057" s="120">
        <v>0</v>
      </c>
      <c r="I1057" s="85">
        <f t="shared" si="101"/>
        <v>0</v>
      </c>
      <c r="J1057" s="90">
        <v>0</v>
      </c>
      <c r="K1057" s="90">
        <v>1</v>
      </c>
      <c r="L1057" s="84">
        <v>54</v>
      </c>
      <c r="M1057" s="84"/>
      <c r="N1057" s="105">
        <v>0</v>
      </c>
      <c r="O1057" s="90">
        <v>0</v>
      </c>
      <c r="P1057" s="190" t="s">
        <v>8878</v>
      </c>
    </row>
    <row r="1058" spans="1:16" x14ac:dyDescent="0.2">
      <c r="A1058" s="88" t="s">
        <v>1370</v>
      </c>
      <c r="B1058" s="395" t="s">
        <v>9904</v>
      </c>
      <c r="C1058" s="89" t="s">
        <v>1371</v>
      </c>
      <c r="D1058" s="90" t="s">
        <v>4683</v>
      </c>
      <c r="E1058" s="90"/>
      <c r="F1058" s="90" t="s">
        <v>8393</v>
      </c>
      <c r="G1058" s="82">
        <f t="shared" si="100"/>
        <v>266</v>
      </c>
      <c r="H1058" s="120">
        <v>0</v>
      </c>
      <c r="I1058" s="85">
        <f t="shared" si="101"/>
        <v>0</v>
      </c>
      <c r="J1058" s="90">
        <v>2</v>
      </c>
      <c r="K1058" s="90">
        <v>3</v>
      </c>
      <c r="L1058" s="84">
        <v>366</v>
      </c>
      <c r="M1058" s="84"/>
      <c r="N1058" s="105">
        <v>0</v>
      </c>
      <c r="O1058" s="90">
        <v>0</v>
      </c>
      <c r="P1058" s="190" t="s">
        <v>8878</v>
      </c>
    </row>
    <row r="1059" spans="1:16" x14ac:dyDescent="0.2">
      <c r="A1059" s="88" t="s">
        <v>1374</v>
      </c>
      <c r="B1059" s="395" t="s">
        <v>9905</v>
      </c>
      <c r="C1059" s="89" t="s">
        <v>1375</v>
      </c>
      <c r="D1059" s="90" t="s">
        <v>4683</v>
      </c>
      <c r="E1059" s="90"/>
      <c r="F1059" s="90" t="s">
        <v>8383</v>
      </c>
      <c r="G1059" s="82">
        <f t="shared" si="100"/>
        <v>163.4</v>
      </c>
      <c r="H1059" s="120">
        <v>0</v>
      </c>
      <c r="I1059" s="85">
        <f t="shared" si="101"/>
        <v>0</v>
      </c>
      <c r="J1059" s="90">
        <v>1</v>
      </c>
      <c r="K1059" s="90">
        <v>3</v>
      </c>
      <c r="L1059" s="84">
        <v>220</v>
      </c>
      <c r="M1059" s="84"/>
      <c r="N1059" s="105">
        <v>0</v>
      </c>
      <c r="O1059" s="90">
        <v>0</v>
      </c>
      <c r="P1059" s="190" t="s">
        <v>8878</v>
      </c>
    </row>
    <row r="1060" spans="1:16" x14ac:dyDescent="0.2">
      <c r="A1060" s="88" t="s">
        <v>1372</v>
      </c>
      <c r="B1060" s="395" t="s">
        <v>9906</v>
      </c>
      <c r="C1060" s="89" t="s">
        <v>1373</v>
      </c>
      <c r="D1060" s="90" t="s">
        <v>4683</v>
      </c>
      <c r="E1060" s="90"/>
      <c r="F1060" s="90" t="s">
        <v>8383</v>
      </c>
      <c r="G1060" s="82">
        <f t="shared" si="100"/>
        <v>163.4</v>
      </c>
      <c r="H1060" s="120">
        <v>0</v>
      </c>
      <c r="I1060" s="85">
        <f t="shared" si="101"/>
        <v>0</v>
      </c>
      <c r="J1060" s="90">
        <v>1</v>
      </c>
      <c r="K1060" s="90">
        <v>2</v>
      </c>
      <c r="L1060" s="84">
        <v>220</v>
      </c>
      <c r="M1060" s="84"/>
      <c r="N1060" s="105">
        <v>0</v>
      </c>
      <c r="O1060" s="90">
        <v>0</v>
      </c>
      <c r="P1060" s="190" t="s">
        <v>8878</v>
      </c>
    </row>
    <row r="1061" spans="1:16" x14ac:dyDescent="0.2">
      <c r="A1061" s="88" t="s">
        <v>1376</v>
      </c>
      <c r="B1061" s="395" t="s">
        <v>9907</v>
      </c>
      <c r="C1061" s="89" t="s">
        <v>1377</v>
      </c>
      <c r="D1061" s="90" t="s">
        <v>4683</v>
      </c>
      <c r="E1061" s="90"/>
      <c r="F1061" s="90" t="s">
        <v>8383</v>
      </c>
      <c r="G1061" s="82">
        <f t="shared" si="100"/>
        <v>163.4</v>
      </c>
      <c r="H1061" s="120">
        <v>0</v>
      </c>
      <c r="I1061" s="85">
        <f t="shared" si="101"/>
        <v>0</v>
      </c>
      <c r="J1061" s="90">
        <v>1</v>
      </c>
      <c r="K1061" s="90">
        <v>2</v>
      </c>
      <c r="L1061" s="84">
        <v>1000</v>
      </c>
      <c r="M1061" s="84"/>
      <c r="N1061" s="105">
        <v>0</v>
      </c>
      <c r="O1061" s="90">
        <v>0</v>
      </c>
      <c r="P1061" s="190" t="s">
        <v>8878</v>
      </c>
    </row>
    <row r="1062" spans="1:16" x14ac:dyDescent="0.2">
      <c r="A1062" s="108"/>
      <c r="B1062" s="395" t="s">
        <v>9908</v>
      </c>
      <c r="C1062" s="109" t="s">
        <v>1379</v>
      </c>
      <c r="D1062" s="110" t="s">
        <v>4683</v>
      </c>
      <c r="E1062" s="110"/>
      <c r="F1062" s="110" t="s">
        <v>8387</v>
      </c>
      <c r="G1062" s="82" t="e">
        <f>VLOOKUP(IF(LEN(F1062)=2,CONCATENATE(0,F1062),F1062),custo,2,TRUE)*IF(D1062="",1,D1062) - IF(VLOOKUP(A1062,deflator,2,TRUE)=1,0,VLOOKUP(IF(LEN(F1062)=2,CONCATENATE(0,F1062),F1062),custo,2,TRUE)*IF(D1062="",1,D1062) *VLOOKUP(A1062,deflator,2,TRUE))</f>
        <v>#N/A</v>
      </c>
      <c r="H1062" s="120">
        <v>0</v>
      </c>
      <c r="I1062" s="85" t="e">
        <f>ROUND(IF(H1062="","",VLOOKUP(A1062,tab_proc,5,TRUE))*H1062,3)</f>
        <v>#N/A</v>
      </c>
      <c r="J1062" s="110">
        <v>2</v>
      </c>
      <c r="K1062" s="110">
        <v>4</v>
      </c>
      <c r="L1062" s="84">
        <v>555</v>
      </c>
      <c r="M1062" s="217"/>
      <c r="N1062" s="121"/>
      <c r="O1062" s="110"/>
      <c r="P1062" s="190"/>
    </row>
    <row r="1063" spans="1:16" x14ac:dyDescent="0.2">
      <c r="A1063" s="108" t="s">
        <v>1378</v>
      </c>
      <c r="B1063" s="395" t="s">
        <v>9909</v>
      </c>
      <c r="C1063" s="109" t="s">
        <v>360</v>
      </c>
      <c r="D1063" s="110" t="s">
        <v>4683</v>
      </c>
      <c r="E1063" s="110"/>
      <c r="F1063" s="110" t="s">
        <v>8387</v>
      </c>
      <c r="G1063" s="295">
        <f t="shared" si="100"/>
        <v>414.2</v>
      </c>
      <c r="H1063" s="220">
        <v>0</v>
      </c>
      <c r="I1063" s="281">
        <f t="shared" si="101"/>
        <v>0</v>
      </c>
      <c r="J1063" s="110">
        <v>2</v>
      </c>
      <c r="K1063" s="110">
        <v>4</v>
      </c>
      <c r="L1063" s="217">
        <v>3000</v>
      </c>
      <c r="M1063" s="217"/>
      <c r="N1063" s="121">
        <v>0</v>
      </c>
      <c r="O1063" s="110">
        <v>0</v>
      </c>
      <c r="P1063" s="190" t="s">
        <v>8878</v>
      </c>
    </row>
    <row r="1064" spans="1:16" x14ac:dyDescent="0.2">
      <c r="A1064" s="95">
        <v>30722004</v>
      </c>
      <c r="B1064" s="111"/>
      <c r="C1064" s="392" t="s">
        <v>2467</v>
      </c>
      <c r="D1064" s="393"/>
      <c r="E1064" s="393"/>
      <c r="F1064" s="393"/>
      <c r="G1064" s="393"/>
      <c r="H1064" s="394"/>
      <c r="I1064" s="394"/>
      <c r="J1064" s="393"/>
      <c r="K1064" s="393"/>
      <c r="L1064" s="414"/>
      <c r="M1064" s="112"/>
      <c r="N1064" s="113"/>
      <c r="O1064" s="112"/>
      <c r="P1064" s="197"/>
    </row>
    <row r="1065" spans="1:16" ht="25.5" x14ac:dyDescent="0.2">
      <c r="A1065" s="96" t="s">
        <v>1380</v>
      </c>
      <c r="B1065" s="395" t="s">
        <v>9910</v>
      </c>
      <c r="C1065" s="97" t="s">
        <v>3244</v>
      </c>
      <c r="D1065" s="114" t="s">
        <v>4683</v>
      </c>
      <c r="E1065" s="114"/>
      <c r="F1065" s="114" t="s">
        <v>8372</v>
      </c>
      <c r="G1065" s="296">
        <f t="shared" ref="G1065:G1097" si="102">VLOOKUP(IF(LEN(F1065)=2,CONCATENATE(0,F1065),F1065),custo,2,TRUE)*IF(D1065="",1,D1065) - IF(VLOOKUP(A1065,deflator,2,TRUE)=1,0,VLOOKUP(IF(LEN(F1065)=2,CONCATENATE(0,F1065),F1065),custo,2,TRUE)*IF(D1065="",1,D1065) *VLOOKUP(A1065,deflator,2,TRUE))</f>
        <v>65.55</v>
      </c>
      <c r="H1065" s="120">
        <v>0</v>
      </c>
      <c r="I1065" s="297">
        <f t="shared" ref="I1065:I1097" si="103">ROUND(IF(H1065="","",VLOOKUP(A1065,tab_proc,5,TRUE))*H1065,3)</f>
        <v>0</v>
      </c>
      <c r="J1065" s="114">
        <v>1</v>
      </c>
      <c r="K1065" s="114">
        <v>2</v>
      </c>
      <c r="L1065" s="218">
        <v>88</v>
      </c>
      <c r="M1065" s="218"/>
      <c r="N1065" s="120">
        <v>0</v>
      </c>
      <c r="O1065" s="114">
        <v>0</v>
      </c>
      <c r="P1065" s="190" t="s">
        <v>8878</v>
      </c>
    </row>
    <row r="1066" spans="1:16" x14ac:dyDescent="0.2">
      <c r="A1066" s="88" t="s">
        <v>3245</v>
      </c>
      <c r="B1066" s="395" t="s">
        <v>9911</v>
      </c>
      <c r="C1066" s="89" t="s">
        <v>5388</v>
      </c>
      <c r="D1066" s="90" t="s">
        <v>4683</v>
      </c>
      <c r="E1066" s="90"/>
      <c r="F1066" s="90" t="s">
        <v>8381</v>
      </c>
      <c r="G1066" s="82">
        <f t="shared" si="102"/>
        <v>39.9</v>
      </c>
      <c r="H1066" s="120">
        <v>0</v>
      </c>
      <c r="I1066" s="85">
        <f t="shared" si="103"/>
        <v>0</v>
      </c>
      <c r="J1066" s="90">
        <v>0</v>
      </c>
      <c r="K1066" s="90">
        <v>1</v>
      </c>
      <c r="L1066" s="84">
        <v>54</v>
      </c>
      <c r="M1066" s="84"/>
      <c r="N1066" s="105">
        <v>0</v>
      </c>
      <c r="O1066" s="90">
        <v>0</v>
      </c>
      <c r="P1066" s="190" t="s">
        <v>8878</v>
      </c>
    </row>
    <row r="1067" spans="1:16" x14ac:dyDescent="0.2">
      <c r="A1067" s="88" t="s">
        <v>7464</v>
      </c>
      <c r="B1067" s="395" t="s">
        <v>9912</v>
      </c>
      <c r="C1067" s="89" t="s">
        <v>7465</v>
      </c>
      <c r="D1067" s="90" t="s">
        <v>4683</v>
      </c>
      <c r="E1067" s="90"/>
      <c r="F1067" s="90" t="s">
        <v>8394</v>
      </c>
      <c r="G1067" s="82">
        <f t="shared" si="102"/>
        <v>152</v>
      </c>
      <c r="H1067" s="120">
        <v>0</v>
      </c>
      <c r="I1067" s="85">
        <f t="shared" si="103"/>
        <v>0</v>
      </c>
      <c r="J1067" s="90">
        <v>2</v>
      </c>
      <c r="K1067" s="90">
        <v>3</v>
      </c>
      <c r="L1067" s="84">
        <v>204</v>
      </c>
      <c r="M1067" s="84"/>
      <c r="N1067" s="105">
        <v>0</v>
      </c>
      <c r="O1067" s="90">
        <v>0</v>
      </c>
      <c r="P1067" s="190" t="s">
        <v>8878</v>
      </c>
    </row>
    <row r="1068" spans="1:16" x14ac:dyDescent="0.2">
      <c r="A1068" s="88" t="s">
        <v>7466</v>
      </c>
      <c r="B1068" s="395" t="s">
        <v>9913</v>
      </c>
      <c r="C1068" s="89" t="s">
        <v>7467</v>
      </c>
      <c r="D1068" s="90" t="s">
        <v>4683</v>
      </c>
      <c r="E1068" s="90"/>
      <c r="F1068" s="90" t="s">
        <v>8392</v>
      </c>
      <c r="G1068" s="82">
        <f t="shared" si="102"/>
        <v>140.6</v>
      </c>
      <c r="H1068" s="120">
        <v>0</v>
      </c>
      <c r="I1068" s="85">
        <f t="shared" si="103"/>
        <v>0</v>
      </c>
      <c r="J1068" s="90">
        <v>1</v>
      </c>
      <c r="K1068" s="90">
        <v>2</v>
      </c>
      <c r="L1068" s="84">
        <v>189</v>
      </c>
      <c r="M1068" s="84"/>
      <c r="N1068" s="105">
        <v>0</v>
      </c>
      <c r="O1068" s="90">
        <v>0</v>
      </c>
      <c r="P1068" s="190" t="s">
        <v>8878</v>
      </c>
    </row>
    <row r="1069" spans="1:16" x14ac:dyDescent="0.2">
      <c r="A1069" s="88" t="s">
        <v>7468</v>
      </c>
      <c r="B1069" s="395" t="s">
        <v>9914</v>
      </c>
      <c r="C1069" s="89" t="s">
        <v>7469</v>
      </c>
      <c r="D1069" s="90" t="s">
        <v>4683</v>
      </c>
      <c r="E1069" s="90"/>
      <c r="F1069" s="90" t="s">
        <v>8383</v>
      </c>
      <c r="G1069" s="82">
        <f t="shared" si="102"/>
        <v>163.4</v>
      </c>
      <c r="H1069" s="120">
        <v>0</v>
      </c>
      <c r="I1069" s="85">
        <f t="shared" si="103"/>
        <v>0</v>
      </c>
      <c r="J1069" s="90">
        <v>1</v>
      </c>
      <c r="K1069" s="90">
        <v>3</v>
      </c>
      <c r="L1069" s="84">
        <v>220</v>
      </c>
      <c r="M1069" s="84"/>
      <c r="N1069" s="105">
        <v>0</v>
      </c>
      <c r="O1069" s="90">
        <v>0</v>
      </c>
      <c r="P1069" s="190" t="s">
        <v>8878</v>
      </c>
    </row>
    <row r="1070" spans="1:16" x14ac:dyDescent="0.2">
      <c r="A1070" s="88" t="s">
        <v>7470</v>
      </c>
      <c r="B1070" s="395" t="s">
        <v>9915</v>
      </c>
      <c r="C1070" s="89" t="s">
        <v>7471</v>
      </c>
      <c r="D1070" s="90" t="s">
        <v>4683</v>
      </c>
      <c r="E1070" s="90"/>
      <c r="F1070" s="90" t="s">
        <v>8371</v>
      </c>
      <c r="G1070" s="82">
        <f t="shared" si="102"/>
        <v>83.6</v>
      </c>
      <c r="H1070" s="120">
        <v>0</v>
      </c>
      <c r="I1070" s="85">
        <f t="shared" si="103"/>
        <v>0</v>
      </c>
      <c r="J1070" s="90">
        <v>1</v>
      </c>
      <c r="K1070" s="90">
        <v>1</v>
      </c>
      <c r="L1070" s="84">
        <v>112</v>
      </c>
      <c r="M1070" s="84"/>
      <c r="N1070" s="105">
        <v>0</v>
      </c>
      <c r="O1070" s="90">
        <v>0</v>
      </c>
      <c r="P1070" s="190" t="s">
        <v>8878</v>
      </c>
    </row>
    <row r="1071" spans="1:16" x14ac:dyDescent="0.2">
      <c r="A1071" s="88" t="s">
        <v>7472</v>
      </c>
      <c r="B1071" s="395" t="s">
        <v>9916</v>
      </c>
      <c r="C1071" s="89" t="s">
        <v>7473</v>
      </c>
      <c r="D1071" s="90" t="s">
        <v>4683</v>
      </c>
      <c r="E1071" s="90"/>
      <c r="F1071" s="90" t="s">
        <v>8383</v>
      </c>
      <c r="G1071" s="82">
        <f t="shared" si="102"/>
        <v>163.4</v>
      </c>
      <c r="H1071" s="120">
        <v>0</v>
      </c>
      <c r="I1071" s="85">
        <f t="shared" si="103"/>
        <v>0</v>
      </c>
      <c r="J1071" s="90">
        <v>2</v>
      </c>
      <c r="K1071" s="90">
        <v>3</v>
      </c>
      <c r="L1071" s="84">
        <v>220</v>
      </c>
      <c r="M1071" s="84"/>
      <c r="N1071" s="105">
        <v>0</v>
      </c>
      <c r="O1071" s="90">
        <v>0</v>
      </c>
      <c r="P1071" s="190" t="s">
        <v>8878</v>
      </c>
    </row>
    <row r="1072" spans="1:16" x14ac:dyDescent="0.2">
      <c r="A1072" s="88" t="s">
        <v>7474</v>
      </c>
      <c r="B1072" s="395" t="s">
        <v>9917</v>
      </c>
      <c r="C1072" s="89" t="s">
        <v>7475</v>
      </c>
      <c r="D1072" s="90" t="s">
        <v>4683</v>
      </c>
      <c r="E1072" s="90"/>
      <c r="F1072" s="90" t="s">
        <v>8376</v>
      </c>
      <c r="G1072" s="82">
        <f t="shared" si="102"/>
        <v>190</v>
      </c>
      <c r="H1072" s="120">
        <v>0</v>
      </c>
      <c r="I1072" s="85">
        <f t="shared" si="103"/>
        <v>0</v>
      </c>
      <c r="J1072" s="90">
        <v>2</v>
      </c>
      <c r="K1072" s="90">
        <v>4</v>
      </c>
      <c r="L1072" s="84">
        <v>255</v>
      </c>
      <c r="M1072" s="84"/>
      <c r="N1072" s="105">
        <v>0</v>
      </c>
      <c r="O1072" s="90">
        <v>0</v>
      </c>
      <c r="P1072" s="190" t="s">
        <v>8878</v>
      </c>
    </row>
    <row r="1073" spans="1:16" x14ac:dyDescent="0.2">
      <c r="A1073" s="88" t="s">
        <v>7476</v>
      </c>
      <c r="B1073" s="395" t="s">
        <v>9918</v>
      </c>
      <c r="C1073" s="89" t="s">
        <v>7477</v>
      </c>
      <c r="D1073" s="90" t="s">
        <v>4683</v>
      </c>
      <c r="E1073" s="90"/>
      <c r="F1073" s="90" t="s">
        <v>8383</v>
      </c>
      <c r="G1073" s="82">
        <f t="shared" si="102"/>
        <v>163.4</v>
      </c>
      <c r="H1073" s="120">
        <v>0</v>
      </c>
      <c r="I1073" s="85">
        <f t="shared" si="103"/>
        <v>0</v>
      </c>
      <c r="J1073" s="90">
        <v>1</v>
      </c>
      <c r="K1073" s="90">
        <v>3</v>
      </c>
      <c r="L1073" s="84">
        <v>220</v>
      </c>
      <c r="M1073" s="84"/>
      <c r="N1073" s="105">
        <v>0</v>
      </c>
      <c r="O1073" s="90">
        <v>0</v>
      </c>
      <c r="P1073" s="190" t="s">
        <v>8878</v>
      </c>
    </row>
    <row r="1074" spans="1:16" x14ac:dyDescent="0.2">
      <c r="A1074" s="88" t="s">
        <v>7478</v>
      </c>
      <c r="B1074" s="395" t="s">
        <v>9919</v>
      </c>
      <c r="C1074" s="89" t="s">
        <v>7479</v>
      </c>
      <c r="D1074" s="90" t="s">
        <v>4683</v>
      </c>
      <c r="E1074" s="90"/>
      <c r="F1074" s="90" t="s">
        <v>8392</v>
      </c>
      <c r="G1074" s="82">
        <f t="shared" si="102"/>
        <v>140.6</v>
      </c>
      <c r="H1074" s="120">
        <v>0</v>
      </c>
      <c r="I1074" s="85">
        <f t="shared" si="103"/>
        <v>0</v>
      </c>
      <c r="J1074" s="90">
        <v>1</v>
      </c>
      <c r="K1074" s="90">
        <v>1</v>
      </c>
      <c r="L1074" s="84">
        <v>189</v>
      </c>
      <c r="M1074" s="84"/>
      <c r="N1074" s="105">
        <v>0</v>
      </c>
      <c r="O1074" s="90">
        <v>0</v>
      </c>
      <c r="P1074" s="190" t="s">
        <v>8878</v>
      </c>
    </row>
    <row r="1075" spans="1:16" x14ac:dyDescent="0.2">
      <c r="A1075" s="88" t="s">
        <v>7480</v>
      </c>
      <c r="B1075" s="395" t="s">
        <v>9920</v>
      </c>
      <c r="C1075" s="89" t="s">
        <v>7481</v>
      </c>
      <c r="D1075" s="90" t="s">
        <v>4683</v>
      </c>
      <c r="E1075" s="90"/>
      <c r="F1075" s="90" t="s">
        <v>8395</v>
      </c>
      <c r="G1075" s="82">
        <f t="shared" si="102"/>
        <v>452.2</v>
      </c>
      <c r="H1075" s="120">
        <v>0</v>
      </c>
      <c r="I1075" s="85">
        <f t="shared" si="103"/>
        <v>0</v>
      </c>
      <c r="J1075" s="90">
        <v>1</v>
      </c>
      <c r="K1075" s="90">
        <v>4</v>
      </c>
      <c r="L1075" s="84">
        <v>605</v>
      </c>
      <c r="M1075" s="84"/>
      <c r="N1075" s="105">
        <v>0</v>
      </c>
      <c r="O1075" s="90">
        <v>0</v>
      </c>
      <c r="P1075" s="190" t="s">
        <v>8878</v>
      </c>
    </row>
    <row r="1076" spans="1:16" x14ac:dyDescent="0.2">
      <c r="A1076" s="88" t="s">
        <v>7482</v>
      </c>
      <c r="B1076" s="395" t="s">
        <v>9921</v>
      </c>
      <c r="C1076" s="89" t="s">
        <v>7483</v>
      </c>
      <c r="D1076" s="90" t="s">
        <v>4683</v>
      </c>
      <c r="E1076" s="90"/>
      <c r="F1076" s="90" t="s">
        <v>8395</v>
      </c>
      <c r="G1076" s="82">
        <f t="shared" si="102"/>
        <v>452.2</v>
      </c>
      <c r="H1076" s="120">
        <v>0</v>
      </c>
      <c r="I1076" s="85">
        <f t="shared" si="103"/>
        <v>0</v>
      </c>
      <c r="J1076" s="90">
        <v>1</v>
      </c>
      <c r="K1076" s="90">
        <v>3</v>
      </c>
      <c r="L1076" s="84">
        <v>605</v>
      </c>
      <c r="M1076" s="84"/>
      <c r="N1076" s="105">
        <v>0</v>
      </c>
      <c r="O1076" s="90">
        <v>0</v>
      </c>
      <c r="P1076" s="190" t="s">
        <v>8878</v>
      </c>
    </row>
    <row r="1077" spans="1:16" x14ac:dyDescent="0.2">
      <c r="A1077" s="88" t="s">
        <v>7484</v>
      </c>
      <c r="B1077" s="395" t="s">
        <v>9922</v>
      </c>
      <c r="C1077" s="89" t="s">
        <v>7485</v>
      </c>
      <c r="D1077" s="90" t="s">
        <v>4683</v>
      </c>
      <c r="E1077" s="90"/>
      <c r="F1077" s="90" t="s">
        <v>8382</v>
      </c>
      <c r="G1077" s="82">
        <f t="shared" si="102"/>
        <v>323</v>
      </c>
      <c r="H1077" s="120">
        <v>0</v>
      </c>
      <c r="I1077" s="85">
        <f t="shared" si="103"/>
        <v>0</v>
      </c>
      <c r="J1077" s="90">
        <v>1</v>
      </c>
      <c r="K1077" s="90">
        <v>3</v>
      </c>
      <c r="L1077" s="84">
        <v>433</v>
      </c>
      <c r="M1077" s="84"/>
      <c r="N1077" s="105">
        <v>0</v>
      </c>
      <c r="O1077" s="90">
        <v>0</v>
      </c>
      <c r="P1077" s="190" t="s">
        <v>8878</v>
      </c>
    </row>
    <row r="1078" spans="1:16" x14ac:dyDescent="0.2">
      <c r="A1078" s="88" t="s">
        <v>7486</v>
      </c>
      <c r="B1078" s="395" t="s">
        <v>9923</v>
      </c>
      <c r="C1078" s="89" t="s">
        <v>7487</v>
      </c>
      <c r="D1078" s="90" t="s">
        <v>4683</v>
      </c>
      <c r="E1078" s="90"/>
      <c r="F1078" s="90" t="s">
        <v>8372</v>
      </c>
      <c r="G1078" s="82">
        <f t="shared" si="102"/>
        <v>65.55</v>
      </c>
      <c r="H1078" s="120">
        <v>0</v>
      </c>
      <c r="I1078" s="85">
        <f t="shared" si="103"/>
        <v>0</v>
      </c>
      <c r="J1078" s="90">
        <v>1</v>
      </c>
      <c r="K1078" s="90">
        <v>2</v>
      </c>
      <c r="L1078" s="84">
        <v>88</v>
      </c>
      <c r="M1078" s="84"/>
      <c r="N1078" s="105">
        <v>0</v>
      </c>
      <c r="O1078" s="90">
        <v>0</v>
      </c>
      <c r="P1078" s="190" t="s">
        <v>8878</v>
      </c>
    </row>
    <row r="1079" spans="1:16" x14ac:dyDescent="0.2">
      <c r="A1079" s="88" t="s">
        <v>7488</v>
      </c>
      <c r="B1079" s="395" t="s">
        <v>9924</v>
      </c>
      <c r="C1079" s="89" t="s">
        <v>7489</v>
      </c>
      <c r="D1079" s="90" t="s">
        <v>4683</v>
      </c>
      <c r="E1079" s="90"/>
      <c r="F1079" s="90" t="s">
        <v>8371</v>
      </c>
      <c r="G1079" s="82">
        <f t="shared" si="102"/>
        <v>83.6</v>
      </c>
      <c r="H1079" s="120">
        <v>0</v>
      </c>
      <c r="I1079" s="85">
        <f t="shared" si="103"/>
        <v>0</v>
      </c>
      <c r="J1079" s="90">
        <v>1</v>
      </c>
      <c r="K1079" s="90">
        <v>1</v>
      </c>
      <c r="L1079" s="84">
        <v>112</v>
      </c>
      <c r="M1079" s="84"/>
      <c r="N1079" s="105">
        <v>0</v>
      </c>
      <c r="O1079" s="90">
        <v>0</v>
      </c>
      <c r="P1079" s="190" t="s">
        <v>8878</v>
      </c>
    </row>
    <row r="1080" spans="1:16" x14ac:dyDescent="0.2">
      <c r="A1080" s="88" t="s">
        <v>7490</v>
      </c>
      <c r="B1080" s="395" t="s">
        <v>9925</v>
      </c>
      <c r="C1080" s="89" t="s">
        <v>7491</v>
      </c>
      <c r="D1080" s="90" t="s">
        <v>4683</v>
      </c>
      <c r="E1080" s="90"/>
      <c r="F1080" s="90" t="s">
        <v>8383</v>
      </c>
      <c r="G1080" s="82">
        <f t="shared" si="102"/>
        <v>163.4</v>
      </c>
      <c r="H1080" s="120">
        <v>0</v>
      </c>
      <c r="I1080" s="85">
        <f t="shared" si="103"/>
        <v>0</v>
      </c>
      <c r="J1080" s="90">
        <v>1</v>
      </c>
      <c r="K1080" s="90">
        <v>3</v>
      </c>
      <c r="L1080" s="84">
        <v>220</v>
      </c>
      <c r="M1080" s="84"/>
      <c r="N1080" s="105">
        <v>0</v>
      </c>
      <c r="O1080" s="90">
        <v>0</v>
      </c>
      <c r="P1080" s="190" t="s">
        <v>8878</v>
      </c>
    </row>
    <row r="1081" spans="1:16" x14ac:dyDescent="0.2">
      <c r="A1081" s="88" t="s">
        <v>7492</v>
      </c>
      <c r="B1081" s="395" t="s">
        <v>9926</v>
      </c>
      <c r="C1081" s="89" t="s">
        <v>7493</v>
      </c>
      <c r="D1081" s="90" t="s">
        <v>4683</v>
      </c>
      <c r="E1081" s="90"/>
      <c r="F1081" s="90" t="s">
        <v>8383</v>
      </c>
      <c r="G1081" s="82">
        <f t="shared" si="102"/>
        <v>163.4</v>
      </c>
      <c r="H1081" s="120">
        <v>0</v>
      </c>
      <c r="I1081" s="85">
        <f t="shared" si="103"/>
        <v>0</v>
      </c>
      <c r="J1081" s="90">
        <v>1</v>
      </c>
      <c r="K1081" s="90">
        <v>2</v>
      </c>
      <c r="L1081" s="84">
        <v>220</v>
      </c>
      <c r="M1081" s="84"/>
      <c r="N1081" s="105">
        <v>0</v>
      </c>
      <c r="O1081" s="90">
        <v>0</v>
      </c>
      <c r="P1081" s="190" t="s">
        <v>8878</v>
      </c>
    </row>
    <row r="1082" spans="1:16" x14ac:dyDescent="0.2">
      <c r="A1082" s="88" t="s">
        <v>7494</v>
      </c>
      <c r="B1082" s="395" t="s">
        <v>9927</v>
      </c>
      <c r="C1082" s="89" t="s">
        <v>7495</v>
      </c>
      <c r="D1082" s="90" t="s">
        <v>4683</v>
      </c>
      <c r="E1082" s="90"/>
      <c r="F1082" s="90" t="s">
        <v>8375</v>
      </c>
      <c r="G1082" s="82">
        <f t="shared" si="102"/>
        <v>95</v>
      </c>
      <c r="H1082" s="120">
        <v>0</v>
      </c>
      <c r="I1082" s="85">
        <f t="shared" si="103"/>
        <v>0</v>
      </c>
      <c r="J1082" s="90">
        <v>1</v>
      </c>
      <c r="K1082" s="90">
        <v>1</v>
      </c>
      <c r="L1082" s="84">
        <v>128</v>
      </c>
      <c r="M1082" s="84"/>
      <c r="N1082" s="105">
        <v>0</v>
      </c>
      <c r="O1082" s="90">
        <v>0</v>
      </c>
      <c r="P1082" s="190" t="s">
        <v>8878</v>
      </c>
    </row>
    <row r="1083" spans="1:16" x14ac:dyDescent="0.2">
      <c r="A1083" s="88" t="s">
        <v>7496</v>
      </c>
      <c r="B1083" s="395" t="s">
        <v>9928</v>
      </c>
      <c r="C1083" s="89" t="s">
        <v>7497</v>
      </c>
      <c r="D1083" s="90" t="s">
        <v>4683</v>
      </c>
      <c r="E1083" s="90"/>
      <c r="F1083" s="90" t="s">
        <v>8384</v>
      </c>
      <c r="G1083" s="82">
        <f t="shared" si="102"/>
        <v>364.8</v>
      </c>
      <c r="H1083" s="120">
        <v>0</v>
      </c>
      <c r="I1083" s="85">
        <f t="shared" si="103"/>
        <v>0</v>
      </c>
      <c r="J1083" s="90">
        <v>2</v>
      </c>
      <c r="K1083" s="90">
        <v>4</v>
      </c>
      <c r="L1083" s="84">
        <v>490</v>
      </c>
      <c r="M1083" s="84"/>
      <c r="N1083" s="105">
        <v>0</v>
      </c>
      <c r="O1083" s="90">
        <v>0</v>
      </c>
      <c r="P1083" s="190" t="s">
        <v>8878</v>
      </c>
    </row>
    <row r="1084" spans="1:16" x14ac:dyDescent="0.2">
      <c r="A1084" s="88" t="s">
        <v>7498</v>
      </c>
      <c r="B1084" s="395" t="s">
        <v>9929</v>
      </c>
      <c r="C1084" s="89" t="s">
        <v>7499</v>
      </c>
      <c r="D1084" s="90" t="s">
        <v>4683</v>
      </c>
      <c r="E1084" s="90"/>
      <c r="F1084" s="90" t="s">
        <v>8376</v>
      </c>
      <c r="G1084" s="82">
        <f t="shared" si="102"/>
        <v>190</v>
      </c>
      <c r="H1084" s="120">
        <v>0</v>
      </c>
      <c r="I1084" s="85">
        <f t="shared" si="103"/>
        <v>0</v>
      </c>
      <c r="J1084" s="90">
        <v>1</v>
      </c>
      <c r="K1084" s="90">
        <v>3</v>
      </c>
      <c r="L1084" s="84">
        <v>255</v>
      </c>
      <c r="M1084" s="84"/>
      <c r="N1084" s="105">
        <v>0</v>
      </c>
      <c r="O1084" s="90">
        <v>0</v>
      </c>
      <c r="P1084" s="190" t="s">
        <v>8878</v>
      </c>
    </row>
    <row r="1085" spans="1:16" x14ac:dyDescent="0.2">
      <c r="A1085" s="88" t="s">
        <v>7500</v>
      </c>
      <c r="B1085" s="395" t="s">
        <v>9930</v>
      </c>
      <c r="C1085" s="89" t="s">
        <v>5658</v>
      </c>
      <c r="D1085" s="90" t="s">
        <v>4683</v>
      </c>
      <c r="E1085" s="90"/>
      <c r="F1085" s="90" t="s">
        <v>8371</v>
      </c>
      <c r="G1085" s="82">
        <f t="shared" si="102"/>
        <v>83.6</v>
      </c>
      <c r="H1085" s="120">
        <v>0</v>
      </c>
      <c r="I1085" s="85">
        <f t="shared" si="103"/>
        <v>0</v>
      </c>
      <c r="J1085" s="90">
        <v>1</v>
      </c>
      <c r="K1085" s="90">
        <v>1</v>
      </c>
      <c r="L1085" s="84">
        <v>212</v>
      </c>
      <c r="M1085" s="84"/>
      <c r="N1085" s="105">
        <v>0</v>
      </c>
      <c r="O1085" s="90">
        <v>0</v>
      </c>
      <c r="P1085" s="190" t="s">
        <v>8878</v>
      </c>
    </row>
    <row r="1086" spans="1:16" x14ac:dyDescent="0.2">
      <c r="A1086" s="88" t="s">
        <v>5659</v>
      </c>
      <c r="B1086" s="395" t="s">
        <v>9931</v>
      </c>
      <c r="C1086" s="89" t="s">
        <v>5660</v>
      </c>
      <c r="D1086" s="90" t="s">
        <v>4683</v>
      </c>
      <c r="E1086" s="90"/>
      <c r="F1086" s="90" t="s">
        <v>8383</v>
      </c>
      <c r="G1086" s="82">
        <f t="shared" si="102"/>
        <v>163.4</v>
      </c>
      <c r="H1086" s="120">
        <v>0</v>
      </c>
      <c r="I1086" s="85">
        <f t="shared" si="103"/>
        <v>0</v>
      </c>
      <c r="J1086" s="90">
        <v>2</v>
      </c>
      <c r="K1086" s="90">
        <v>2</v>
      </c>
      <c r="L1086" s="84">
        <v>220</v>
      </c>
      <c r="M1086" s="84"/>
      <c r="N1086" s="105">
        <v>0</v>
      </c>
      <c r="O1086" s="90">
        <v>0</v>
      </c>
      <c r="P1086" s="190" t="s">
        <v>8878</v>
      </c>
    </row>
    <row r="1087" spans="1:16" x14ac:dyDescent="0.2">
      <c r="A1087" s="88" t="s">
        <v>5661</v>
      </c>
      <c r="B1087" s="395" t="s">
        <v>9932</v>
      </c>
      <c r="C1087" s="89" t="s">
        <v>5662</v>
      </c>
      <c r="D1087" s="90" t="s">
        <v>4683</v>
      </c>
      <c r="E1087" s="90"/>
      <c r="F1087" s="90" t="s">
        <v>8383</v>
      </c>
      <c r="G1087" s="82">
        <f t="shared" si="102"/>
        <v>163.4</v>
      </c>
      <c r="H1087" s="120">
        <v>0</v>
      </c>
      <c r="I1087" s="85">
        <f t="shared" si="103"/>
        <v>0</v>
      </c>
      <c r="J1087" s="90">
        <v>2</v>
      </c>
      <c r="K1087" s="90">
        <v>2</v>
      </c>
      <c r="L1087" s="84">
        <v>220</v>
      </c>
      <c r="M1087" s="84"/>
      <c r="N1087" s="105">
        <v>0</v>
      </c>
      <c r="O1087" s="90">
        <v>0</v>
      </c>
      <c r="P1087" s="190" t="s">
        <v>8878</v>
      </c>
    </row>
    <row r="1088" spans="1:16" x14ac:dyDescent="0.2">
      <c r="A1088" s="88" t="s">
        <v>3566</v>
      </c>
      <c r="B1088" s="395" t="s">
        <v>9933</v>
      </c>
      <c r="C1088" s="89" t="s">
        <v>3567</v>
      </c>
      <c r="D1088" s="90" t="s">
        <v>4683</v>
      </c>
      <c r="E1088" s="90"/>
      <c r="F1088" s="90" t="s">
        <v>8375</v>
      </c>
      <c r="G1088" s="82">
        <f t="shared" si="102"/>
        <v>95</v>
      </c>
      <c r="H1088" s="120">
        <v>0</v>
      </c>
      <c r="I1088" s="85">
        <f t="shared" si="103"/>
        <v>0</v>
      </c>
      <c r="J1088" s="90">
        <v>1</v>
      </c>
      <c r="K1088" s="90">
        <v>1</v>
      </c>
      <c r="L1088" s="84">
        <v>128</v>
      </c>
      <c r="M1088" s="84"/>
      <c r="N1088" s="105">
        <v>0</v>
      </c>
      <c r="O1088" s="90">
        <v>0</v>
      </c>
      <c r="P1088" s="190" t="s">
        <v>8878</v>
      </c>
    </row>
    <row r="1089" spans="1:16" x14ac:dyDescent="0.2">
      <c r="A1089" s="88"/>
      <c r="B1089" s="395" t="s">
        <v>9934</v>
      </c>
      <c r="C1089" s="89" t="s">
        <v>376</v>
      </c>
      <c r="D1089" s="90"/>
      <c r="E1089" s="90"/>
      <c r="F1089" s="90"/>
      <c r="G1089" s="82"/>
      <c r="H1089" s="120"/>
      <c r="I1089" s="85"/>
      <c r="J1089" s="90"/>
      <c r="K1089" s="90"/>
      <c r="L1089" s="84">
        <v>2000</v>
      </c>
      <c r="M1089" s="84"/>
      <c r="N1089" s="105"/>
      <c r="O1089" s="90"/>
      <c r="P1089" s="190"/>
    </row>
    <row r="1090" spans="1:16" x14ac:dyDescent="0.2">
      <c r="A1090" s="88" t="s">
        <v>3568</v>
      </c>
      <c r="B1090" s="395" t="s">
        <v>9935</v>
      </c>
      <c r="C1090" s="89" t="s">
        <v>3569</v>
      </c>
      <c r="D1090" s="90" t="s">
        <v>4683</v>
      </c>
      <c r="E1090" s="90"/>
      <c r="F1090" s="90" t="s">
        <v>8392</v>
      </c>
      <c r="G1090" s="82">
        <f t="shared" si="102"/>
        <v>140.6</v>
      </c>
      <c r="H1090" s="120">
        <v>0</v>
      </c>
      <c r="I1090" s="85">
        <f t="shared" si="103"/>
        <v>0</v>
      </c>
      <c r="J1090" s="90">
        <v>1</v>
      </c>
      <c r="K1090" s="90">
        <v>2</v>
      </c>
      <c r="L1090" s="84">
        <v>189</v>
      </c>
      <c r="M1090" s="84"/>
      <c r="N1090" s="105">
        <v>0</v>
      </c>
      <c r="O1090" s="90">
        <v>0</v>
      </c>
      <c r="P1090" s="190" t="s">
        <v>8878</v>
      </c>
    </row>
    <row r="1091" spans="1:16" x14ac:dyDescent="0.2">
      <c r="A1091" s="88" t="s">
        <v>3570</v>
      </c>
      <c r="B1091" s="395" t="s">
        <v>9936</v>
      </c>
      <c r="C1091" s="89" t="s">
        <v>3571</v>
      </c>
      <c r="D1091" s="90" t="s">
        <v>4683</v>
      </c>
      <c r="E1091" s="90"/>
      <c r="F1091" s="90" t="s">
        <v>8376</v>
      </c>
      <c r="G1091" s="82">
        <f t="shared" si="102"/>
        <v>190</v>
      </c>
      <c r="H1091" s="120">
        <v>0</v>
      </c>
      <c r="I1091" s="85">
        <f t="shared" si="103"/>
        <v>0</v>
      </c>
      <c r="J1091" s="90">
        <v>1</v>
      </c>
      <c r="K1091" s="90">
        <v>3</v>
      </c>
      <c r="L1091" s="84">
        <v>255</v>
      </c>
      <c r="M1091" s="84"/>
      <c r="N1091" s="105">
        <v>0</v>
      </c>
      <c r="O1091" s="90">
        <v>0</v>
      </c>
      <c r="P1091" s="190" t="s">
        <v>8878</v>
      </c>
    </row>
    <row r="1092" spans="1:16" x14ac:dyDescent="0.2">
      <c r="A1092" s="88" t="s">
        <v>3572</v>
      </c>
      <c r="B1092" s="395" t="s">
        <v>9937</v>
      </c>
      <c r="C1092" s="89" t="s">
        <v>3573</v>
      </c>
      <c r="D1092" s="90" t="s">
        <v>4683</v>
      </c>
      <c r="E1092" s="90"/>
      <c r="F1092" s="90" t="s">
        <v>8381</v>
      </c>
      <c r="G1092" s="82">
        <f t="shared" si="102"/>
        <v>39.9</v>
      </c>
      <c r="H1092" s="120">
        <v>0</v>
      </c>
      <c r="I1092" s="85">
        <f t="shared" si="103"/>
        <v>0</v>
      </c>
      <c r="J1092" s="90">
        <v>1</v>
      </c>
      <c r="K1092" s="90">
        <v>1</v>
      </c>
      <c r="L1092" s="84">
        <v>54</v>
      </c>
      <c r="M1092" s="84"/>
      <c r="N1092" s="105">
        <v>0</v>
      </c>
      <c r="O1092" s="90">
        <v>0</v>
      </c>
      <c r="P1092" s="190" t="s">
        <v>8878</v>
      </c>
    </row>
    <row r="1093" spans="1:16" x14ac:dyDescent="0.2">
      <c r="A1093" s="88" t="s">
        <v>3574</v>
      </c>
      <c r="B1093" s="395" t="s">
        <v>9938</v>
      </c>
      <c r="C1093" s="89" t="s">
        <v>3575</v>
      </c>
      <c r="D1093" s="90" t="s">
        <v>4683</v>
      </c>
      <c r="E1093" s="90"/>
      <c r="F1093" s="90" t="s">
        <v>8387</v>
      </c>
      <c r="G1093" s="82">
        <f t="shared" si="102"/>
        <v>414.2</v>
      </c>
      <c r="H1093" s="120">
        <v>0</v>
      </c>
      <c r="I1093" s="85">
        <f t="shared" si="103"/>
        <v>0</v>
      </c>
      <c r="J1093" s="90">
        <v>1</v>
      </c>
      <c r="K1093" s="90">
        <v>3</v>
      </c>
      <c r="L1093" s="84">
        <v>555</v>
      </c>
      <c r="M1093" s="84"/>
      <c r="N1093" s="105">
        <v>0</v>
      </c>
      <c r="O1093" s="90">
        <v>0</v>
      </c>
      <c r="P1093" s="190" t="s">
        <v>8878</v>
      </c>
    </row>
    <row r="1094" spans="1:16" x14ac:dyDescent="0.2">
      <c r="A1094" s="88" t="s">
        <v>3576</v>
      </c>
      <c r="B1094" s="395" t="s">
        <v>9939</v>
      </c>
      <c r="C1094" s="89" t="s">
        <v>3577</v>
      </c>
      <c r="D1094" s="90" t="s">
        <v>4683</v>
      </c>
      <c r="E1094" s="90"/>
      <c r="F1094" s="90" t="s">
        <v>8392</v>
      </c>
      <c r="G1094" s="82">
        <f t="shared" si="102"/>
        <v>140.6</v>
      </c>
      <c r="H1094" s="120">
        <v>0</v>
      </c>
      <c r="I1094" s="85">
        <f t="shared" si="103"/>
        <v>0</v>
      </c>
      <c r="J1094" s="90">
        <v>1</v>
      </c>
      <c r="K1094" s="90">
        <v>2</v>
      </c>
      <c r="L1094" s="84">
        <v>189</v>
      </c>
      <c r="M1094" s="84"/>
      <c r="N1094" s="105" t="s">
        <v>4683</v>
      </c>
      <c r="O1094" s="90" t="s">
        <v>4683</v>
      </c>
      <c r="P1094" s="190" t="s">
        <v>8878</v>
      </c>
    </row>
    <row r="1095" spans="1:16" x14ac:dyDescent="0.2">
      <c r="A1095" s="88" t="s">
        <v>3578</v>
      </c>
      <c r="B1095" s="395" t="s">
        <v>9940</v>
      </c>
      <c r="C1095" s="89" t="s">
        <v>3579</v>
      </c>
      <c r="D1095" s="90" t="s">
        <v>4683</v>
      </c>
      <c r="E1095" s="90"/>
      <c r="F1095" s="90" t="s">
        <v>8373</v>
      </c>
      <c r="G1095" s="82">
        <f t="shared" si="102"/>
        <v>15.2</v>
      </c>
      <c r="H1095" s="120">
        <v>0</v>
      </c>
      <c r="I1095" s="85">
        <f t="shared" si="103"/>
        <v>0</v>
      </c>
      <c r="J1095" s="90">
        <v>0</v>
      </c>
      <c r="K1095" s="90">
        <v>1</v>
      </c>
      <c r="L1095" s="84">
        <v>20</v>
      </c>
      <c r="M1095" s="84"/>
      <c r="N1095" s="105">
        <v>0</v>
      </c>
      <c r="O1095" s="90">
        <v>0</v>
      </c>
      <c r="P1095" s="190" t="s">
        <v>8878</v>
      </c>
    </row>
    <row r="1096" spans="1:16" x14ac:dyDescent="0.2">
      <c r="A1096" s="88" t="s">
        <v>3580</v>
      </c>
      <c r="B1096" s="395" t="s">
        <v>9941</v>
      </c>
      <c r="C1096" s="89" t="s">
        <v>3581</v>
      </c>
      <c r="D1096" s="90" t="s">
        <v>4683</v>
      </c>
      <c r="E1096" s="90"/>
      <c r="F1096" s="90" t="s">
        <v>8392</v>
      </c>
      <c r="G1096" s="82">
        <f t="shared" si="102"/>
        <v>140.6</v>
      </c>
      <c r="H1096" s="120">
        <v>0</v>
      </c>
      <c r="I1096" s="85">
        <f t="shared" si="103"/>
        <v>0</v>
      </c>
      <c r="J1096" s="90">
        <v>1</v>
      </c>
      <c r="K1096" s="90">
        <v>2</v>
      </c>
      <c r="L1096" s="84">
        <v>189</v>
      </c>
      <c r="M1096" s="84"/>
      <c r="N1096" s="105">
        <v>0</v>
      </c>
      <c r="O1096" s="90">
        <v>0</v>
      </c>
      <c r="P1096" s="190" t="s">
        <v>8878</v>
      </c>
    </row>
    <row r="1097" spans="1:16" x14ac:dyDescent="0.2">
      <c r="A1097" s="88" t="s">
        <v>3582</v>
      </c>
      <c r="B1097" s="395" t="s">
        <v>9942</v>
      </c>
      <c r="C1097" s="89" t="s">
        <v>3583</v>
      </c>
      <c r="D1097" s="90" t="s">
        <v>4683</v>
      </c>
      <c r="E1097" s="90"/>
      <c r="F1097" s="90" t="s">
        <v>8375</v>
      </c>
      <c r="G1097" s="82">
        <f t="shared" si="102"/>
        <v>95</v>
      </c>
      <c r="H1097" s="120">
        <v>0</v>
      </c>
      <c r="I1097" s="85">
        <f t="shared" si="103"/>
        <v>0</v>
      </c>
      <c r="J1097" s="90">
        <v>1</v>
      </c>
      <c r="K1097" s="90">
        <v>3</v>
      </c>
      <c r="L1097" s="84">
        <v>128</v>
      </c>
      <c r="M1097" s="84"/>
      <c r="N1097" s="105">
        <v>0</v>
      </c>
      <c r="O1097" s="90">
        <v>0</v>
      </c>
      <c r="P1097" s="190" t="s">
        <v>8878</v>
      </c>
    </row>
    <row r="1098" spans="1:16" x14ac:dyDescent="0.2">
      <c r="A1098" s="88" t="s">
        <v>3584</v>
      </c>
      <c r="B1098" s="395" t="s">
        <v>9943</v>
      </c>
      <c r="C1098" s="89" t="s">
        <v>3585</v>
      </c>
      <c r="D1098" s="90" t="s">
        <v>4683</v>
      </c>
      <c r="E1098" s="90"/>
      <c r="F1098" s="90" t="s">
        <v>8378</v>
      </c>
      <c r="G1098" s="82">
        <f t="shared" ref="G1098:G1129" si="104">VLOOKUP(IF(LEN(F1098)=2,CONCATENATE(0,F1098),F1098),custo,2,TRUE)*IF(D1098="",1,D1098) - IF(VLOOKUP(A1098,deflator,2,TRUE)=1,0,VLOOKUP(IF(LEN(F1098)=2,CONCATENATE(0,F1098),F1098),custo,2,TRUE)*IF(D1098="",1,D1098) *VLOOKUP(A1098,deflator,2,TRUE))</f>
        <v>22.8</v>
      </c>
      <c r="H1098" s="120">
        <v>0</v>
      </c>
      <c r="I1098" s="85">
        <f t="shared" ref="I1098:I1129" si="105">ROUND(IF(H1098="","",VLOOKUP(A1098,tab_proc,5,TRUE))*H1098,3)</f>
        <v>0</v>
      </c>
      <c r="J1098" s="90">
        <v>0</v>
      </c>
      <c r="K1098" s="90">
        <v>1</v>
      </c>
      <c r="L1098" s="84">
        <v>30</v>
      </c>
      <c r="M1098" s="84"/>
      <c r="N1098" s="105">
        <v>0</v>
      </c>
      <c r="O1098" s="90">
        <v>0</v>
      </c>
      <c r="P1098" s="190" t="s">
        <v>8878</v>
      </c>
    </row>
    <row r="1099" spans="1:16" x14ac:dyDescent="0.2">
      <c r="A1099" s="88" t="s">
        <v>3586</v>
      </c>
      <c r="B1099" s="395" t="s">
        <v>9944</v>
      </c>
      <c r="C1099" s="89" t="s">
        <v>3587</v>
      </c>
      <c r="D1099" s="90" t="s">
        <v>4683</v>
      </c>
      <c r="E1099" s="90"/>
      <c r="F1099" s="90" t="s">
        <v>8392</v>
      </c>
      <c r="G1099" s="82">
        <f t="shared" si="104"/>
        <v>140.6</v>
      </c>
      <c r="H1099" s="120">
        <v>0</v>
      </c>
      <c r="I1099" s="85">
        <f t="shared" si="105"/>
        <v>0</v>
      </c>
      <c r="J1099" s="90">
        <v>1</v>
      </c>
      <c r="K1099" s="90">
        <v>1</v>
      </c>
      <c r="L1099" s="84">
        <v>189</v>
      </c>
      <c r="M1099" s="84"/>
      <c r="N1099" s="105">
        <v>0</v>
      </c>
      <c r="O1099" s="90">
        <v>0</v>
      </c>
      <c r="P1099" s="190" t="s">
        <v>8878</v>
      </c>
    </row>
    <row r="1100" spans="1:16" x14ac:dyDescent="0.2">
      <c r="A1100" s="88" t="s">
        <v>3588</v>
      </c>
      <c r="B1100" s="395" t="s">
        <v>9945</v>
      </c>
      <c r="C1100" s="89" t="s">
        <v>3589</v>
      </c>
      <c r="D1100" s="90" t="s">
        <v>4683</v>
      </c>
      <c r="E1100" s="90"/>
      <c r="F1100" s="90" t="s">
        <v>8381</v>
      </c>
      <c r="G1100" s="82">
        <f t="shared" si="104"/>
        <v>39.9</v>
      </c>
      <c r="H1100" s="120">
        <v>0</v>
      </c>
      <c r="I1100" s="85">
        <f t="shared" si="105"/>
        <v>0</v>
      </c>
      <c r="J1100" s="90">
        <v>0</v>
      </c>
      <c r="K1100" s="90">
        <v>1</v>
      </c>
      <c r="L1100" s="84">
        <v>54</v>
      </c>
      <c r="M1100" s="84"/>
      <c r="N1100" s="105">
        <v>0</v>
      </c>
      <c r="O1100" s="90">
        <v>0</v>
      </c>
      <c r="P1100" s="190" t="s">
        <v>8878</v>
      </c>
    </row>
    <row r="1101" spans="1:16" x14ac:dyDescent="0.2">
      <c r="A1101" s="88" t="s">
        <v>3590</v>
      </c>
      <c r="B1101" s="395" t="s">
        <v>9946</v>
      </c>
      <c r="C1101" s="89" t="s">
        <v>3591</v>
      </c>
      <c r="D1101" s="90" t="s">
        <v>4683</v>
      </c>
      <c r="E1101" s="90"/>
      <c r="F1101" s="90" t="s">
        <v>8392</v>
      </c>
      <c r="G1101" s="82">
        <f t="shared" si="104"/>
        <v>140.6</v>
      </c>
      <c r="H1101" s="120">
        <v>0</v>
      </c>
      <c r="I1101" s="85">
        <f t="shared" si="105"/>
        <v>0</v>
      </c>
      <c r="J1101" s="90">
        <v>1</v>
      </c>
      <c r="K1101" s="90">
        <v>2</v>
      </c>
      <c r="L1101" s="84">
        <v>189</v>
      </c>
      <c r="M1101" s="84"/>
      <c r="N1101" s="105">
        <v>0</v>
      </c>
      <c r="O1101" s="90">
        <v>0</v>
      </c>
      <c r="P1101" s="190" t="s">
        <v>8878</v>
      </c>
    </row>
    <row r="1102" spans="1:16" x14ac:dyDescent="0.2">
      <c r="A1102" s="88" t="s">
        <v>3592</v>
      </c>
      <c r="B1102" s="395" t="s">
        <v>9947</v>
      </c>
      <c r="C1102" s="89" t="s">
        <v>5451</v>
      </c>
      <c r="D1102" s="90" t="s">
        <v>4683</v>
      </c>
      <c r="E1102" s="90"/>
      <c r="F1102" s="90" t="s">
        <v>8381</v>
      </c>
      <c r="G1102" s="82">
        <f t="shared" si="104"/>
        <v>39.9</v>
      </c>
      <c r="H1102" s="120">
        <v>0</v>
      </c>
      <c r="I1102" s="85">
        <f t="shared" si="105"/>
        <v>0</v>
      </c>
      <c r="J1102" s="90">
        <v>0</v>
      </c>
      <c r="K1102" s="90">
        <v>1</v>
      </c>
      <c r="L1102" s="84">
        <v>54</v>
      </c>
      <c r="M1102" s="84"/>
      <c r="N1102" s="105">
        <v>0</v>
      </c>
      <c r="O1102" s="90">
        <v>0</v>
      </c>
      <c r="P1102" s="190" t="s">
        <v>8878</v>
      </c>
    </row>
    <row r="1103" spans="1:16" x14ac:dyDescent="0.2">
      <c r="A1103" s="88" t="s">
        <v>5452</v>
      </c>
      <c r="B1103" s="395" t="s">
        <v>9948</v>
      </c>
      <c r="C1103" s="89" t="s">
        <v>5453</v>
      </c>
      <c r="D1103" s="90" t="s">
        <v>4683</v>
      </c>
      <c r="E1103" s="90"/>
      <c r="F1103" s="90" t="s">
        <v>8387</v>
      </c>
      <c r="G1103" s="82">
        <f t="shared" si="104"/>
        <v>414.2</v>
      </c>
      <c r="H1103" s="120">
        <v>0</v>
      </c>
      <c r="I1103" s="85">
        <f t="shared" si="105"/>
        <v>0</v>
      </c>
      <c r="J1103" s="90">
        <v>2</v>
      </c>
      <c r="K1103" s="90">
        <v>3</v>
      </c>
      <c r="L1103" s="84">
        <v>555</v>
      </c>
      <c r="M1103" s="84"/>
      <c r="N1103" s="105">
        <v>0</v>
      </c>
      <c r="O1103" s="90">
        <v>0</v>
      </c>
      <c r="P1103" s="190" t="s">
        <v>8878</v>
      </c>
    </row>
    <row r="1104" spans="1:16" x14ac:dyDescent="0.2">
      <c r="A1104" s="88" t="s">
        <v>5454</v>
      </c>
      <c r="B1104" s="395" t="s">
        <v>9949</v>
      </c>
      <c r="C1104" s="89" t="s">
        <v>5455</v>
      </c>
      <c r="D1104" s="90" t="s">
        <v>4683</v>
      </c>
      <c r="E1104" s="90"/>
      <c r="F1104" s="90" t="s">
        <v>8383</v>
      </c>
      <c r="G1104" s="82">
        <f t="shared" si="104"/>
        <v>163.4</v>
      </c>
      <c r="H1104" s="120">
        <v>0</v>
      </c>
      <c r="I1104" s="85">
        <f t="shared" si="105"/>
        <v>0</v>
      </c>
      <c r="J1104" s="90">
        <v>1</v>
      </c>
      <c r="K1104" s="90">
        <v>1</v>
      </c>
      <c r="L1104" s="84">
        <v>220</v>
      </c>
      <c r="M1104" s="84"/>
      <c r="N1104" s="105">
        <v>0</v>
      </c>
      <c r="O1104" s="90">
        <v>0</v>
      </c>
      <c r="P1104" s="190" t="s">
        <v>8878</v>
      </c>
    </row>
    <row r="1105" spans="1:16" x14ac:dyDescent="0.2">
      <c r="A1105" s="88" t="s">
        <v>5456</v>
      </c>
      <c r="B1105" s="395" t="s">
        <v>9950</v>
      </c>
      <c r="C1105" s="89" t="s">
        <v>5457</v>
      </c>
      <c r="D1105" s="90" t="s">
        <v>4683</v>
      </c>
      <c r="E1105" s="90"/>
      <c r="F1105" s="90" t="s">
        <v>8383</v>
      </c>
      <c r="G1105" s="82">
        <f t="shared" si="104"/>
        <v>163.4</v>
      </c>
      <c r="H1105" s="120">
        <v>0</v>
      </c>
      <c r="I1105" s="85">
        <f t="shared" si="105"/>
        <v>0</v>
      </c>
      <c r="J1105" s="90">
        <v>1</v>
      </c>
      <c r="K1105" s="90">
        <v>2</v>
      </c>
      <c r="L1105" s="84">
        <v>220</v>
      </c>
      <c r="M1105" s="84"/>
      <c r="N1105" s="105">
        <v>0</v>
      </c>
      <c r="O1105" s="90">
        <v>0</v>
      </c>
      <c r="P1105" s="190" t="s">
        <v>8878</v>
      </c>
    </row>
    <row r="1106" spans="1:16" x14ac:dyDescent="0.2">
      <c r="A1106" s="88" t="s">
        <v>5458</v>
      </c>
      <c r="B1106" s="395" t="s">
        <v>9951</v>
      </c>
      <c r="C1106" s="89" t="s">
        <v>5459</v>
      </c>
      <c r="D1106" s="90" t="s">
        <v>4683</v>
      </c>
      <c r="E1106" s="90"/>
      <c r="F1106" s="90" t="s">
        <v>8376</v>
      </c>
      <c r="G1106" s="82">
        <f t="shared" si="104"/>
        <v>190</v>
      </c>
      <c r="H1106" s="120">
        <v>0</v>
      </c>
      <c r="I1106" s="85">
        <f t="shared" si="105"/>
        <v>0</v>
      </c>
      <c r="J1106" s="90">
        <v>1</v>
      </c>
      <c r="K1106" s="90">
        <v>4</v>
      </c>
      <c r="L1106" s="84">
        <v>255</v>
      </c>
      <c r="M1106" s="84"/>
      <c r="N1106" s="105" t="s">
        <v>4683</v>
      </c>
      <c r="O1106" s="90" t="s">
        <v>4683</v>
      </c>
      <c r="P1106" s="190" t="s">
        <v>8878</v>
      </c>
    </row>
    <row r="1107" spans="1:16" x14ac:dyDescent="0.2">
      <c r="A1107" s="88" t="s">
        <v>5460</v>
      </c>
      <c r="B1107" s="395" t="s">
        <v>9952</v>
      </c>
      <c r="C1107" s="89" t="s">
        <v>5461</v>
      </c>
      <c r="D1107" s="90" t="s">
        <v>4683</v>
      </c>
      <c r="E1107" s="90"/>
      <c r="F1107" s="90" t="s">
        <v>8380</v>
      </c>
      <c r="G1107" s="82">
        <f t="shared" si="104"/>
        <v>47.5</v>
      </c>
      <c r="H1107" s="120">
        <v>0</v>
      </c>
      <c r="I1107" s="85">
        <f t="shared" si="105"/>
        <v>0</v>
      </c>
      <c r="J1107" s="90">
        <v>0</v>
      </c>
      <c r="K1107" s="90">
        <v>1</v>
      </c>
      <c r="L1107" s="84">
        <v>64</v>
      </c>
      <c r="M1107" s="84"/>
      <c r="N1107" s="105">
        <v>0</v>
      </c>
      <c r="O1107" s="90">
        <v>0</v>
      </c>
      <c r="P1107" s="190" t="s">
        <v>8878</v>
      </c>
    </row>
    <row r="1108" spans="1:16" x14ac:dyDescent="0.2">
      <c r="A1108" s="88" t="s">
        <v>5462</v>
      </c>
      <c r="B1108" s="395" t="s">
        <v>9953</v>
      </c>
      <c r="C1108" s="89" t="s">
        <v>5463</v>
      </c>
      <c r="D1108" s="90" t="s">
        <v>4683</v>
      </c>
      <c r="E1108" s="90"/>
      <c r="F1108" s="90" t="s">
        <v>8375</v>
      </c>
      <c r="G1108" s="82">
        <f t="shared" si="104"/>
        <v>95</v>
      </c>
      <c r="H1108" s="120">
        <v>0</v>
      </c>
      <c r="I1108" s="85">
        <f t="shared" si="105"/>
        <v>0</v>
      </c>
      <c r="J1108" s="90">
        <v>1</v>
      </c>
      <c r="K1108" s="90">
        <v>1</v>
      </c>
      <c r="L1108" s="84">
        <v>128</v>
      </c>
      <c r="M1108" s="84"/>
      <c r="N1108" s="105">
        <v>0</v>
      </c>
      <c r="O1108" s="90">
        <v>0</v>
      </c>
      <c r="P1108" s="190" t="s">
        <v>8878</v>
      </c>
    </row>
    <row r="1109" spans="1:16" x14ac:dyDescent="0.2">
      <c r="A1109" s="88" t="s">
        <v>5464</v>
      </c>
      <c r="B1109" s="395" t="s">
        <v>9954</v>
      </c>
      <c r="C1109" s="89" t="s">
        <v>5465</v>
      </c>
      <c r="D1109" s="90" t="s">
        <v>4683</v>
      </c>
      <c r="E1109" s="90"/>
      <c r="F1109" s="90" t="s">
        <v>8371</v>
      </c>
      <c r="G1109" s="82">
        <f t="shared" si="104"/>
        <v>83.6</v>
      </c>
      <c r="H1109" s="120">
        <v>0</v>
      </c>
      <c r="I1109" s="85">
        <f t="shared" si="105"/>
        <v>0</v>
      </c>
      <c r="J1109" s="90">
        <v>1</v>
      </c>
      <c r="K1109" s="90">
        <v>2</v>
      </c>
      <c r="L1109" s="84">
        <v>112</v>
      </c>
      <c r="M1109" s="84"/>
      <c r="N1109" s="105">
        <v>0</v>
      </c>
      <c r="O1109" s="90">
        <v>0</v>
      </c>
      <c r="P1109" s="190" t="s">
        <v>8878</v>
      </c>
    </row>
    <row r="1110" spans="1:16" x14ac:dyDescent="0.2">
      <c r="A1110" s="88" t="s">
        <v>5466</v>
      </c>
      <c r="B1110" s="395" t="s">
        <v>9955</v>
      </c>
      <c r="C1110" s="89" t="s">
        <v>5467</v>
      </c>
      <c r="D1110" s="90" t="s">
        <v>4683</v>
      </c>
      <c r="E1110" s="90"/>
      <c r="F1110" s="90" t="s">
        <v>8383</v>
      </c>
      <c r="G1110" s="82">
        <f t="shared" si="104"/>
        <v>163.4</v>
      </c>
      <c r="H1110" s="120">
        <v>0</v>
      </c>
      <c r="I1110" s="85">
        <f t="shared" si="105"/>
        <v>0</v>
      </c>
      <c r="J1110" s="90">
        <v>1</v>
      </c>
      <c r="K1110" s="90">
        <v>3</v>
      </c>
      <c r="L1110" s="84">
        <v>220</v>
      </c>
      <c r="M1110" s="84"/>
      <c r="N1110" s="105" t="s">
        <v>4683</v>
      </c>
      <c r="O1110" s="90" t="s">
        <v>4683</v>
      </c>
      <c r="P1110" s="190" t="s">
        <v>8878</v>
      </c>
    </row>
    <row r="1111" spans="1:16" x14ac:dyDescent="0.2">
      <c r="A1111" s="88" t="s">
        <v>5468</v>
      </c>
      <c r="B1111" s="395" t="s">
        <v>9956</v>
      </c>
      <c r="C1111" s="89" t="s">
        <v>5469</v>
      </c>
      <c r="D1111" s="90" t="s">
        <v>4683</v>
      </c>
      <c r="E1111" s="90"/>
      <c r="F1111" s="90" t="s">
        <v>8383</v>
      </c>
      <c r="G1111" s="82">
        <f t="shared" si="104"/>
        <v>163.4</v>
      </c>
      <c r="H1111" s="120">
        <v>0</v>
      </c>
      <c r="I1111" s="85">
        <f t="shared" si="105"/>
        <v>0</v>
      </c>
      <c r="J1111" s="90">
        <v>1</v>
      </c>
      <c r="K1111" s="90">
        <v>3</v>
      </c>
      <c r="L1111" s="84">
        <v>220</v>
      </c>
      <c r="M1111" s="84"/>
      <c r="N1111" s="105">
        <v>0</v>
      </c>
      <c r="O1111" s="90">
        <v>0</v>
      </c>
      <c r="P1111" s="190" t="s">
        <v>8878</v>
      </c>
    </row>
    <row r="1112" spans="1:16" x14ac:dyDescent="0.2">
      <c r="A1112" s="88" t="s">
        <v>5470</v>
      </c>
      <c r="B1112" s="395" t="s">
        <v>9957</v>
      </c>
      <c r="C1112" s="89" t="s">
        <v>5471</v>
      </c>
      <c r="D1112" s="90" t="s">
        <v>4683</v>
      </c>
      <c r="E1112" s="90"/>
      <c r="F1112" s="90" t="s">
        <v>8375</v>
      </c>
      <c r="G1112" s="82">
        <f t="shared" si="104"/>
        <v>95</v>
      </c>
      <c r="H1112" s="120">
        <v>0</v>
      </c>
      <c r="I1112" s="85">
        <f t="shared" si="105"/>
        <v>0</v>
      </c>
      <c r="J1112" s="90">
        <v>1</v>
      </c>
      <c r="K1112" s="90">
        <v>2</v>
      </c>
      <c r="L1112" s="84">
        <v>128</v>
      </c>
      <c r="M1112" s="84"/>
      <c r="N1112" s="105">
        <v>0</v>
      </c>
      <c r="O1112" s="90">
        <v>0</v>
      </c>
      <c r="P1112" s="190" t="s">
        <v>8878</v>
      </c>
    </row>
    <row r="1113" spans="1:16" x14ac:dyDescent="0.2">
      <c r="A1113" s="88" t="s">
        <v>5472</v>
      </c>
      <c r="B1113" s="395" t="s">
        <v>9958</v>
      </c>
      <c r="C1113" s="89" t="s">
        <v>5473</v>
      </c>
      <c r="D1113" s="90" t="s">
        <v>4683</v>
      </c>
      <c r="E1113" s="90"/>
      <c r="F1113" s="90" t="s">
        <v>8392</v>
      </c>
      <c r="G1113" s="82">
        <f t="shared" si="104"/>
        <v>140.6</v>
      </c>
      <c r="H1113" s="120">
        <v>0</v>
      </c>
      <c r="I1113" s="85">
        <f t="shared" si="105"/>
        <v>0</v>
      </c>
      <c r="J1113" s="90">
        <v>1</v>
      </c>
      <c r="K1113" s="90">
        <v>2</v>
      </c>
      <c r="L1113" s="84">
        <v>189</v>
      </c>
      <c r="M1113" s="84"/>
      <c r="N1113" s="105">
        <v>0</v>
      </c>
      <c r="O1113" s="90">
        <v>0</v>
      </c>
      <c r="P1113" s="190" t="s">
        <v>8878</v>
      </c>
    </row>
    <row r="1114" spans="1:16" x14ac:dyDescent="0.2">
      <c r="A1114" s="88" t="s">
        <v>5474</v>
      </c>
      <c r="B1114" s="395" t="s">
        <v>9959</v>
      </c>
      <c r="C1114" s="89" t="s">
        <v>5475</v>
      </c>
      <c r="D1114" s="90" t="s">
        <v>4683</v>
      </c>
      <c r="E1114" s="90"/>
      <c r="F1114" s="90" t="s">
        <v>8387</v>
      </c>
      <c r="G1114" s="82">
        <f t="shared" si="104"/>
        <v>414.2</v>
      </c>
      <c r="H1114" s="120">
        <v>0</v>
      </c>
      <c r="I1114" s="85">
        <f t="shared" si="105"/>
        <v>0</v>
      </c>
      <c r="J1114" s="90">
        <v>2</v>
      </c>
      <c r="K1114" s="90">
        <v>5</v>
      </c>
      <c r="L1114" s="84">
        <v>555</v>
      </c>
      <c r="M1114" s="84"/>
      <c r="N1114" s="105">
        <v>0</v>
      </c>
      <c r="O1114" s="90">
        <v>0</v>
      </c>
      <c r="P1114" s="190" t="s">
        <v>8878</v>
      </c>
    </row>
    <row r="1115" spans="1:16" x14ac:dyDescent="0.2">
      <c r="A1115" s="88" t="s">
        <v>5476</v>
      </c>
      <c r="B1115" s="395" t="s">
        <v>9960</v>
      </c>
      <c r="C1115" s="89" t="s">
        <v>5477</v>
      </c>
      <c r="D1115" s="90" t="s">
        <v>4683</v>
      </c>
      <c r="E1115" s="90"/>
      <c r="F1115" s="90" t="s">
        <v>8392</v>
      </c>
      <c r="G1115" s="82">
        <f t="shared" si="104"/>
        <v>140.6</v>
      </c>
      <c r="H1115" s="120">
        <v>0</v>
      </c>
      <c r="I1115" s="85">
        <f t="shared" si="105"/>
        <v>0</v>
      </c>
      <c r="J1115" s="90">
        <v>1</v>
      </c>
      <c r="K1115" s="90">
        <v>2</v>
      </c>
      <c r="L1115" s="84">
        <v>189</v>
      </c>
      <c r="M1115" s="84"/>
      <c r="N1115" s="105">
        <v>0</v>
      </c>
      <c r="O1115" s="90">
        <v>0</v>
      </c>
      <c r="P1115" s="190" t="s">
        <v>8878</v>
      </c>
    </row>
    <row r="1116" spans="1:16" x14ac:dyDescent="0.2">
      <c r="A1116" s="88" t="s">
        <v>5478</v>
      </c>
      <c r="B1116" s="395" t="s">
        <v>9961</v>
      </c>
      <c r="C1116" s="89" t="s">
        <v>5479</v>
      </c>
      <c r="D1116" s="90" t="s">
        <v>4683</v>
      </c>
      <c r="E1116" s="90"/>
      <c r="F1116" s="90" t="s">
        <v>8372</v>
      </c>
      <c r="G1116" s="82">
        <f t="shared" si="104"/>
        <v>65.55</v>
      </c>
      <c r="H1116" s="120">
        <v>0</v>
      </c>
      <c r="I1116" s="85">
        <f t="shared" si="105"/>
        <v>0</v>
      </c>
      <c r="J1116" s="90">
        <v>1</v>
      </c>
      <c r="K1116" s="90">
        <v>1</v>
      </c>
      <c r="L1116" s="84">
        <v>88</v>
      </c>
      <c r="M1116" s="84"/>
      <c r="N1116" s="105">
        <v>0</v>
      </c>
      <c r="O1116" s="90">
        <v>0</v>
      </c>
      <c r="P1116" s="190" t="s">
        <v>8878</v>
      </c>
    </row>
    <row r="1117" spans="1:16" x14ac:dyDescent="0.2">
      <c r="A1117" s="88" t="s">
        <v>5480</v>
      </c>
      <c r="B1117" s="395" t="s">
        <v>9962</v>
      </c>
      <c r="C1117" s="89" t="s">
        <v>5481</v>
      </c>
      <c r="D1117" s="90" t="s">
        <v>4683</v>
      </c>
      <c r="E1117" s="90"/>
      <c r="F1117" s="90" t="s">
        <v>8376</v>
      </c>
      <c r="G1117" s="82">
        <f t="shared" si="104"/>
        <v>190</v>
      </c>
      <c r="H1117" s="120">
        <v>0</v>
      </c>
      <c r="I1117" s="85">
        <f t="shared" si="105"/>
        <v>0</v>
      </c>
      <c r="J1117" s="90">
        <v>2</v>
      </c>
      <c r="K1117" s="90">
        <v>3</v>
      </c>
      <c r="L1117" s="84">
        <v>255</v>
      </c>
      <c r="M1117" s="84"/>
      <c r="N1117" s="105">
        <v>0</v>
      </c>
      <c r="O1117" s="90">
        <v>0</v>
      </c>
      <c r="P1117" s="190" t="s">
        <v>8878</v>
      </c>
    </row>
    <row r="1118" spans="1:16" x14ac:dyDescent="0.2">
      <c r="A1118" s="88" t="s">
        <v>5482</v>
      </c>
      <c r="B1118" s="395" t="s">
        <v>9963</v>
      </c>
      <c r="C1118" s="89" t="s">
        <v>3632</v>
      </c>
      <c r="D1118" s="90" t="s">
        <v>4683</v>
      </c>
      <c r="E1118" s="90"/>
      <c r="F1118" s="90" t="s">
        <v>8376</v>
      </c>
      <c r="G1118" s="82">
        <f t="shared" si="104"/>
        <v>190</v>
      </c>
      <c r="H1118" s="120">
        <v>0</v>
      </c>
      <c r="I1118" s="85">
        <f t="shared" si="105"/>
        <v>0</v>
      </c>
      <c r="J1118" s="90">
        <v>1</v>
      </c>
      <c r="K1118" s="90">
        <v>3</v>
      </c>
      <c r="L1118" s="84">
        <v>255</v>
      </c>
      <c r="M1118" s="84"/>
      <c r="N1118" s="105">
        <v>0</v>
      </c>
      <c r="O1118" s="90">
        <v>0</v>
      </c>
      <c r="P1118" s="190" t="s">
        <v>8878</v>
      </c>
    </row>
    <row r="1119" spans="1:16" x14ac:dyDescent="0.2">
      <c r="A1119" s="88" t="s">
        <v>3633</v>
      </c>
      <c r="B1119" s="395" t="s">
        <v>9964</v>
      </c>
      <c r="C1119" s="89" t="s">
        <v>3634</v>
      </c>
      <c r="D1119" s="90" t="s">
        <v>4683</v>
      </c>
      <c r="E1119" s="90"/>
      <c r="F1119" s="90" t="s">
        <v>8388</v>
      </c>
      <c r="G1119" s="82">
        <f t="shared" si="104"/>
        <v>349.6</v>
      </c>
      <c r="H1119" s="120">
        <v>0</v>
      </c>
      <c r="I1119" s="85">
        <f t="shared" si="105"/>
        <v>0</v>
      </c>
      <c r="J1119" s="90">
        <v>2</v>
      </c>
      <c r="K1119" s="90">
        <v>3</v>
      </c>
      <c r="L1119" s="84">
        <v>468</v>
      </c>
      <c r="M1119" s="84"/>
      <c r="N1119" s="105">
        <v>0</v>
      </c>
      <c r="O1119" s="90">
        <v>0</v>
      </c>
      <c r="P1119" s="190" t="s">
        <v>8878</v>
      </c>
    </row>
    <row r="1120" spans="1:16" x14ac:dyDescent="0.2">
      <c r="A1120" s="88" t="s">
        <v>3635</v>
      </c>
      <c r="B1120" s="395" t="s">
        <v>9965</v>
      </c>
      <c r="C1120" s="89" t="s">
        <v>3636</v>
      </c>
      <c r="D1120" s="90" t="s">
        <v>4683</v>
      </c>
      <c r="E1120" s="90"/>
      <c r="F1120" s="90" t="s">
        <v>8375</v>
      </c>
      <c r="G1120" s="82">
        <f t="shared" si="104"/>
        <v>95</v>
      </c>
      <c r="H1120" s="120">
        <v>0</v>
      </c>
      <c r="I1120" s="85">
        <f t="shared" si="105"/>
        <v>0</v>
      </c>
      <c r="J1120" s="90">
        <v>1</v>
      </c>
      <c r="K1120" s="90">
        <v>3</v>
      </c>
      <c r="L1120" s="84">
        <v>128</v>
      </c>
      <c r="M1120" s="84"/>
      <c r="N1120" s="105">
        <v>0</v>
      </c>
      <c r="O1120" s="90">
        <v>0</v>
      </c>
      <c r="P1120" s="190" t="s">
        <v>8878</v>
      </c>
    </row>
    <row r="1121" spans="1:16" x14ac:dyDescent="0.2">
      <c r="A1121" s="88" t="s">
        <v>3637</v>
      </c>
      <c r="B1121" s="395" t="s">
        <v>9966</v>
      </c>
      <c r="C1121" s="89" t="s">
        <v>3638</v>
      </c>
      <c r="D1121" s="90" t="s">
        <v>4683</v>
      </c>
      <c r="E1121" s="90"/>
      <c r="F1121" s="90" t="s">
        <v>8395</v>
      </c>
      <c r="G1121" s="82">
        <f t="shared" si="104"/>
        <v>452.2</v>
      </c>
      <c r="H1121" s="120">
        <v>0</v>
      </c>
      <c r="I1121" s="85">
        <f t="shared" si="105"/>
        <v>0</v>
      </c>
      <c r="J1121" s="90">
        <v>1</v>
      </c>
      <c r="K1121" s="90">
        <v>3</v>
      </c>
      <c r="L1121" s="84">
        <v>605</v>
      </c>
      <c r="M1121" s="84"/>
      <c r="N1121" s="105" t="s">
        <v>4683</v>
      </c>
      <c r="O1121" s="90" t="s">
        <v>4683</v>
      </c>
      <c r="P1121" s="190" t="s">
        <v>8878</v>
      </c>
    </row>
    <row r="1122" spans="1:16" x14ac:dyDescent="0.2">
      <c r="A1122" s="88" t="s">
        <v>3639</v>
      </c>
      <c r="B1122" s="395" t="s">
        <v>9967</v>
      </c>
      <c r="C1122" s="89" t="s">
        <v>3640</v>
      </c>
      <c r="D1122" s="90" t="s">
        <v>4683</v>
      </c>
      <c r="E1122" s="90"/>
      <c r="F1122" s="90" t="s">
        <v>8383</v>
      </c>
      <c r="G1122" s="82">
        <f t="shared" si="104"/>
        <v>163.4</v>
      </c>
      <c r="H1122" s="120">
        <v>0</v>
      </c>
      <c r="I1122" s="85">
        <f t="shared" si="105"/>
        <v>0</v>
      </c>
      <c r="J1122" s="90">
        <v>1</v>
      </c>
      <c r="K1122" s="90">
        <v>1</v>
      </c>
      <c r="L1122" s="84">
        <v>220</v>
      </c>
      <c r="M1122" s="84"/>
      <c r="N1122" s="105" t="s">
        <v>4683</v>
      </c>
      <c r="O1122" s="90" t="s">
        <v>4683</v>
      </c>
      <c r="P1122" s="190" t="s">
        <v>8878</v>
      </c>
    </row>
    <row r="1123" spans="1:16" x14ac:dyDescent="0.2">
      <c r="A1123" s="88" t="s">
        <v>3641</v>
      </c>
      <c r="B1123" s="395" t="s">
        <v>9968</v>
      </c>
      <c r="C1123" s="89" t="s">
        <v>3642</v>
      </c>
      <c r="D1123" s="90" t="s">
        <v>4683</v>
      </c>
      <c r="E1123" s="90"/>
      <c r="F1123" s="90" t="s">
        <v>8357</v>
      </c>
      <c r="G1123" s="82">
        <f t="shared" si="104"/>
        <v>532</v>
      </c>
      <c r="H1123" s="120">
        <v>0</v>
      </c>
      <c r="I1123" s="85">
        <f t="shared" si="105"/>
        <v>0</v>
      </c>
      <c r="J1123" s="90">
        <v>2</v>
      </c>
      <c r="K1123" s="90">
        <v>4</v>
      </c>
      <c r="L1123" s="84">
        <v>715</v>
      </c>
      <c r="M1123" s="84"/>
      <c r="N1123" s="105">
        <v>0</v>
      </c>
      <c r="O1123" s="90">
        <v>0</v>
      </c>
      <c r="P1123" s="190" t="s">
        <v>8878</v>
      </c>
    </row>
    <row r="1124" spans="1:16" ht="25.5" x14ac:dyDescent="0.2">
      <c r="A1124" s="88" t="s">
        <v>3643</v>
      </c>
      <c r="B1124" s="395" t="s">
        <v>9969</v>
      </c>
      <c r="C1124" s="89" t="s">
        <v>3644</v>
      </c>
      <c r="D1124" s="90" t="s">
        <v>4683</v>
      </c>
      <c r="E1124" s="90"/>
      <c r="F1124" s="90" t="s">
        <v>8359</v>
      </c>
      <c r="G1124" s="82">
        <f t="shared" si="104"/>
        <v>1227.4000000000001</v>
      </c>
      <c r="H1124" s="120">
        <v>0</v>
      </c>
      <c r="I1124" s="85">
        <f t="shared" si="105"/>
        <v>0</v>
      </c>
      <c r="J1124" s="90">
        <v>3</v>
      </c>
      <c r="K1124" s="90">
        <v>6</v>
      </c>
      <c r="L1124" s="84">
        <v>1645</v>
      </c>
      <c r="M1124" s="84"/>
      <c r="N1124" s="105">
        <v>0</v>
      </c>
      <c r="O1124" s="90">
        <v>0</v>
      </c>
      <c r="P1124" s="190" t="s">
        <v>8878</v>
      </c>
    </row>
    <row r="1125" spans="1:16" x14ac:dyDescent="0.2">
      <c r="A1125" s="88" t="s">
        <v>3645</v>
      </c>
      <c r="B1125" s="395" t="s">
        <v>9970</v>
      </c>
      <c r="C1125" s="89" t="s">
        <v>3622</v>
      </c>
      <c r="D1125" s="90" t="s">
        <v>4683</v>
      </c>
      <c r="E1125" s="90"/>
      <c r="F1125" s="90" t="s">
        <v>8359</v>
      </c>
      <c r="G1125" s="82">
        <f t="shared" si="104"/>
        <v>1227.4000000000001</v>
      </c>
      <c r="H1125" s="120">
        <v>0</v>
      </c>
      <c r="I1125" s="85">
        <f t="shared" si="105"/>
        <v>0</v>
      </c>
      <c r="J1125" s="90">
        <v>3</v>
      </c>
      <c r="K1125" s="90">
        <v>6</v>
      </c>
      <c r="L1125" s="84">
        <v>1645</v>
      </c>
      <c r="M1125" s="84"/>
      <c r="N1125" s="105">
        <v>0</v>
      </c>
      <c r="O1125" s="90">
        <v>0</v>
      </c>
      <c r="P1125" s="190" t="s">
        <v>8878</v>
      </c>
    </row>
    <row r="1126" spans="1:16" x14ac:dyDescent="0.2">
      <c r="A1126" s="88" t="s">
        <v>3623</v>
      </c>
      <c r="B1126" s="395" t="s">
        <v>9971</v>
      </c>
      <c r="C1126" s="89" t="s">
        <v>3624</v>
      </c>
      <c r="D1126" s="90" t="s">
        <v>4683</v>
      </c>
      <c r="E1126" s="90"/>
      <c r="F1126" s="90" t="s">
        <v>8359</v>
      </c>
      <c r="G1126" s="82">
        <f t="shared" si="104"/>
        <v>1227.4000000000001</v>
      </c>
      <c r="H1126" s="120">
        <v>0</v>
      </c>
      <c r="I1126" s="85">
        <f t="shared" si="105"/>
        <v>0</v>
      </c>
      <c r="J1126" s="90">
        <v>3</v>
      </c>
      <c r="K1126" s="90">
        <v>6</v>
      </c>
      <c r="L1126" s="84">
        <v>1645</v>
      </c>
      <c r="M1126" s="84"/>
      <c r="N1126" s="105">
        <v>0</v>
      </c>
      <c r="O1126" s="90">
        <v>0</v>
      </c>
      <c r="P1126" s="190" t="s">
        <v>8878</v>
      </c>
    </row>
    <row r="1127" spans="1:16" x14ac:dyDescent="0.2">
      <c r="A1127" s="88" t="s">
        <v>3625</v>
      </c>
      <c r="B1127" s="395" t="s">
        <v>9972</v>
      </c>
      <c r="C1127" s="89" t="s">
        <v>3626</v>
      </c>
      <c r="D1127" s="90" t="s">
        <v>4683</v>
      </c>
      <c r="E1127" s="90"/>
      <c r="F1127" s="90" t="s">
        <v>8395</v>
      </c>
      <c r="G1127" s="82">
        <f t="shared" si="104"/>
        <v>452.2</v>
      </c>
      <c r="H1127" s="120">
        <v>0</v>
      </c>
      <c r="I1127" s="85">
        <f t="shared" si="105"/>
        <v>0</v>
      </c>
      <c r="J1127" s="90">
        <v>2</v>
      </c>
      <c r="K1127" s="90">
        <v>3</v>
      </c>
      <c r="L1127" s="84">
        <v>605</v>
      </c>
      <c r="M1127" s="84"/>
      <c r="N1127" s="105">
        <v>0</v>
      </c>
      <c r="O1127" s="90">
        <v>0</v>
      </c>
      <c r="P1127" s="190" t="s">
        <v>8878</v>
      </c>
    </row>
    <row r="1128" spans="1:16" x14ac:dyDescent="0.2">
      <c r="A1128" s="88" t="s">
        <v>3627</v>
      </c>
      <c r="B1128" s="395" t="s">
        <v>9973</v>
      </c>
      <c r="C1128" s="89" t="s">
        <v>3628</v>
      </c>
      <c r="D1128" s="90" t="s">
        <v>4683</v>
      </c>
      <c r="E1128" s="90"/>
      <c r="F1128" s="90" t="s">
        <v>8376</v>
      </c>
      <c r="G1128" s="82">
        <f t="shared" si="104"/>
        <v>190</v>
      </c>
      <c r="H1128" s="120">
        <v>0</v>
      </c>
      <c r="I1128" s="85">
        <f t="shared" si="105"/>
        <v>0</v>
      </c>
      <c r="J1128" s="90">
        <v>1</v>
      </c>
      <c r="K1128" s="90">
        <v>1</v>
      </c>
      <c r="L1128" s="84">
        <v>255</v>
      </c>
      <c r="M1128" s="84"/>
      <c r="N1128" s="105">
        <v>0</v>
      </c>
      <c r="O1128" s="90">
        <v>0</v>
      </c>
      <c r="P1128" s="190" t="s">
        <v>8878</v>
      </c>
    </row>
    <row r="1129" spans="1:16" x14ac:dyDescent="0.2">
      <c r="A1129" s="88" t="s">
        <v>3629</v>
      </c>
      <c r="B1129" s="395" t="s">
        <v>9974</v>
      </c>
      <c r="C1129" s="89" t="s">
        <v>3630</v>
      </c>
      <c r="D1129" s="90" t="s">
        <v>4683</v>
      </c>
      <c r="E1129" s="90"/>
      <c r="F1129" s="90" t="s">
        <v>8371</v>
      </c>
      <c r="G1129" s="82">
        <f t="shared" si="104"/>
        <v>83.6</v>
      </c>
      <c r="H1129" s="120">
        <v>0</v>
      </c>
      <c r="I1129" s="85">
        <f t="shared" si="105"/>
        <v>0</v>
      </c>
      <c r="J1129" s="90">
        <v>1</v>
      </c>
      <c r="K1129" s="90">
        <v>1</v>
      </c>
      <c r="L1129" s="84">
        <v>112</v>
      </c>
      <c r="M1129" s="84"/>
      <c r="N1129" s="105">
        <v>0</v>
      </c>
      <c r="O1129" s="90">
        <v>0</v>
      </c>
      <c r="P1129" s="190" t="s">
        <v>8878</v>
      </c>
    </row>
    <row r="1130" spans="1:16" ht="25.5" x14ac:dyDescent="0.2">
      <c r="A1130" s="88" t="s">
        <v>3631</v>
      </c>
      <c r="B1130" s="395" t="s">
        <v>9975</v>
      </c>
      <c r="C1130" s="89" t="s">
        <v>5788</v>
      </c>
      <c r="D1130" s="90" t="s">
        <v>4683</v>
      </c>
      <c r="E1130" s="90"/>
      <c r="F1130" s="90" t="s">
        <v>8394</v>
      </c>
      <c r="G1130" s="82">
        <f t="shared" ref="G1130:G1146" si="106">VLOOKUP(IF(LEN(F1130)=2,CONCATENATE(0,F1130),F1130),custo,2,TRUE)*IF(D1130="",1,D1130) - IF(VLOOKUP(A1130,deflator,2,TRUE)=1,0,VLOOKUP(IF(LEN(F1130)=2,CONCATENATE(0,F1130),F1130),custo,2,TRUE)*IF(D1130="",1,D1130) *VLOOKUP(A1130,deflator,2,TRUE))</f>
        <v>152</v>
      </c>
      <c r="H1130" s="120">
        <v>0</v>
      </c>
      <c r="I1130" s="85">
        <f t="shared" ref="I1130:I1146" si="107">ROUND(IF(H1130="","",VLOOKUP(A1130,tab_proc,5,TRUE))*H1130,3)</f>
        <v>0</v>
      </c>
      <c r="J1130" s="90">
        <v>1</v>
      </c>
      <c r="K1130" s="90">
        <v>2</v>
      </c>
      <c r="L1130" s="84">
        <v>204</v>
      </c>
      <c r="M1130" s="84"/>
      <c r="N1130" s="105">
        <v>0</v>
      </c>
      <c r="O1130" s="90">
        <v>0</v>
      </c>
      <c r="P1130" s="190" t="s">
        <v>8878</v>
      </c>
    </row>
    <row r="1131" spans="1:16" x14ac:dyDescent="0.2">
      <c r="A1131" s="88" t="s">
        <v>5789</v>
      </c>
      <c r="B1131" s="395" t="s">
        <v>9976</v>
      </c>
      <c r="C1131" s="89" t="s">
        <v>5790</v>
      </c>
      <c r="D1131" s="90" t="s">
        <v>4683</v>
      </c>
      <c r="E1131" s="90"/>
      <c r="F1131" s="90" t="s">
        <v>8375</v>
      </c>
      <c r="G1131" s="82">
        <f t="shared" si="106"/>
        <v>95</v>
      </c>
      <c r="H1131" s="120">
        <v>0</v>
      </c>
      <c r="I1131" s="85">
        <f t="shared" si="107"/>
        <v>0</v>
      </c>
      <c r="J1131" s="90">
        <v>1</v>
      </c>
      <c r="K1131" s="90">
        <v>2</v>
      </c>
      <c r="L1131" s="84">
        <v>128</v>
      </c>
      <c r="M1131" s="84"/>
      <c r="N1131" s="105">
        <v>0</v>
      </c>
      <c r="O1131" s="90">
        <v>0</v>
      </c>
      <c r="P1131" s="190" t="s">
        <v>8878</v>
      </c>
    </row>
    <row r="1132" spans="1:16" x14ac:dyDescent="0.2">
      <c r="A1132" s="88" t="s">
        <v>5791</v>
      </c>
      <c r="B1132" s="395" t="s">
        <v>9977</v>
      </c>
      <c r="C1132" s="89" t="s">
        <v>5792</v>
      </c>
      <c r="D1132" s="90" t="s">
        <v>4683</v>
      </c>
      <c r="E1132" s="90"/>
      <c r="F1132" s="90" t="s">
        <v>8383</v>
      </c>
      <c r="G1132" s="82">
        <f t="shared" si="106"/>
        <v>163.4</v>
      </c>
      <c r="H1132" s="120">
        <v>0</v>
      </c>
      <c r="I1132" s="85">
        <f t="shared" si="107"/>
        <v>0</v>
      </c>
      <c r="J1132" s="90">
        <v>1</v>
      </c>
      <c r="K1132" s="90">
        <v>3</v>
      </c>
      <c r="L1132" s="84">
        <v>220</v>
      </c>
      <c r="M1132" s="84"/>
      <c r="N1132" s="105">
        <v>0</v>
      </c>
      <c r="O1132" s="90">
        <v>0</v>
      </c>
      <c r="P1132" s="190" t="s">
        <v>8878</v>
      </c>
    </row>
    <row r="1133" spans="1:16" ht="25.5" x14ac:dyDescent="0.2">
      <c r="A1133" s="88" t="s">
        <v>5793</v>
      </c>
      <c r="B1133" s="395" t="s">
        <v>9978</v>
      </c>
      <c r="C1133" s="89" t="s">
        <v>5794</v>
      </c>
      <c r="D1133" s="90" t="s">
        <v>4683</v>
      </c>
      <c r="E1133" s="90"/>
      <c r="F1133" s="90" t="s">
        <v>8359</v>
      </c>
      <c r="G1133" s="82">
        <f t="shared" si="106"/>
        <v>1227.4000000000001</v>
      </c>
      <c r="H1133" s="120">
        <v>0</v>
      </c>
      <c r="I1133" s="85">
        <f t="shared" si="107"/>
        <v>0</v>
      </c>
      <c r="J1133" s="90">
        <v>3</v>
      </c>
      <c r="K1133" s="90">
        <v>6</v>
      </c>
      <c r="L1133" s="84">
        <v>1645</v>
      </c>
      <c r="M1133" s="84"/>
      <c r="N1133" s="105">
        <v>0</v>
      </c>
      <c r="O1133" s="90">
        <v>0</v>
      </c>
      <c r="P1133" s="190" t="s">
        <v>8878</v>
      </c>
    </row>
    <row r="1134" spans="1:16" x14ac:dyDescent="0.2">
      <c r="A1134" s="88" t="s">
        <v>5795</v>
      </c>
      <c r="B1134" s="395" t="s">
        <v>9979</v>
      </c>
      <c r="C1134" s="89" t="s">
        <v>5796</v>
      </c>
      <c r="D1134" s="90" t="s">
        <v>4683</v>
      </c>
      <c r="E1134" s="90"/>
      <c r="F1134" s="90" t="s">
        <v>8378</v>
      </c>
      <c r="G1134" s="82">
        <f t="shared" si="106"/>
        <v>22.8</v>
      </c>
      <c r="H1134" s="120">
        <v>0</v>
      </c>
      <c r="I1134" s="85">
        <f t="shared" si="107"/>
        <v>0</v>
      </c>
      <c r="J1134" s="90">
        <v>0</v>
      </c>
      <c r="K1134" s="90">
        <v>1</v>
      </c>
      <c r="L1134" s="84">
        <v>30</v>
      </c>
      <c r="M1134" s="84"/>
      <c r="N1134" s="105">
        <v>0</v>
      </c>
      <c r="O1134" s="90">
        <v>0</v>
      </c>
      <c r="P1134" s="190" t="s">
        <v>8878</v>
      </c>
    </row>
    <row r="1135" spans="1:16" x14ac:dyDescent="0.2">
      <c r="A1135" s="88" t="s">
        <v>5797</v>
      </c>
      <c r="B1135" s="395" t="s">
        <v>9980</v>
      </c>
      <c r="C1135" s="89" t="s">
        <v>5798</v>
      </c>
      <c r="D1135" s="90" t="s">
        <v>4683</v>
      </c>
      <c r="E1135" s="90"/>
      <c r="F1135" s="90" t="s">
        <v>8375</v>
      </c>
      <c r="G1135" s="82">
        <f t="shared" si="106"/>
        <v>95</v>
      </c>
      <c r="H1135" s="120">
        <v>0</v>
      </c>
      <c r="I1135" s="85">
        <f t="shared" si="107"/>
        <v>0</v>
      </c>
      <c r="J1135" s="90">
        <v>1</v>
      </c>
      <c r="K1135" s="90">
        <v>1</v>
      </c>
      <c r="L1135" s="84">
        <v>128</v>
      </c>
      <c r="M1135" s="84"/>
      <c r="N1135" s="105">
        <v>0</v>
      </c>
      <c r="O1135" s="90">
        <v>0</v>
      </c>
      <c r="P1135" s="190" t="s">
        <v>8878</v>
      </c>
    </row>
    <row r="1136" spans="1:16" x14ac:dyDescent="0.2">
      <c r="A1136" s="88" t="s">
        <v>5799</v>
      </c>
      <c r="B1136" s="395" t="s">
        <v>9981</v>
      </c>
      <c r="C1136" s="89" t="s">
        <v>5800</v>
      </c>
      <c r="D1136" s="90" t="s">
        <v>4683</v>
      </c>
      <c r="E1136" s="90"/>
      <c r="F1136" s="90" t="s">
        <v>8381</v>
      </c>
      <c r="G1136" s="82">
        <f t="shared" si="106"/>
        <v>39.9</v>
      </c>
      <c r="H1136" s="120">
        <v>0</v>
      </c>
      <c r="I1136" s="85">
        <f t="shared" si="107"/>
        <v>0</v>
      </c>
      <c r="J1136" s="90">
        <v>1</v>
      </c>
      <c r="K1136" s="90">
        <v>2</v>
      </c>
      <c r="L1136" s="84">
        <v>54</v>
      </c>
      <c r="M1136" s="84"/>
      <c r="N1136" s="105">
        <v>0</v>
      </c>
      <c r="O1136" s="90">
        <v>0</v>
      </c>
      <c r="P1136" s="190" t="s">
        <v>8878</v>
      </c>
    </row>
    <row r="1137" spans="1:16" x14ac:dyDescent="0.2">
      <c r="A1137" s="88" t="s">
        <v>5801</v>
      </c>
      <c r="B1137" s="395" t="s">
        <v>9982</v>
      </c>
      <c r="C1137" s="89" t="s">
        <v>5802</v>
      </c>
      <c r="D1137" s="90" t="s">
        <v>4683</v>
      </c>
      <c r="E1137" s="90"/>
      <c r="F1137" s="90" t="s">
        <v>8383</v>
      </c>
      <c r="G1137" s="82">
        <f t="shared" si="106"/>
        <v>163.4</v>
      </c>
      <c r="H1137" s="120">
        <v>0</v>
      </c>
      <c r="I1137" s="85">
        <f t="shared" si="107"/>
        <v>0</v>
      </c>
      <c r="J1137" s="90">
        <v>2</v>
      </c>
      <c r="K1137" s="90">
        <v>3</v>
      </c>
      <c r="L1137" s="84">
        <v>220</v>
      </c>
      <c r="M1137" s="84"/>
      <c r="N1137" s="105">
        <v>0</v>
      </c>
      <c r="O1137" s="90">
        <v>0</v>
      </c>
      <c r="P1137" s="190" t="s">
        <v>8878</v>
      </c>
    </row>
    <row r="1138" spans="1:16" x14ac:dyDescent="0.2">
      <c r="A1138" s="88" t="s">
        <v>5803</v>
      </c>
      <c r="B1138" s="395" t="s">
        <v>9983</v>
      </c>
      <c r="C1138" s="89" t="s">
        <v>5804</v>
      </c>
      <c r="D1138" s="90" t="s">
        <v>4683</v>
      </c>
      <c r="E1138" s="90"/>
      <c r="F1138" s="90" t="s">
        <v>8384</v>
      </c>
      <c r="G1138" s="82">
        <f t="shared" si="106"/>
        <v>364.8</v>
      </c>
      <c r="H1138" s="120">
        <v>0</v>
      </c>
      <c r="I1138" s="85">
        <f t="shared" si="107"/>
        <v>0</v>
      </c>
      <c r="J1138" s="90">
        <v>2</v>
      </c>
      <c r="K1138" s="90">
        <v>4</v>
      </c>
      <c r="L1138" s="84">
        <v>490</v>
      </c>
      <c r="M1138" s="84"/>
      <c r="N1138" s="105">
        <v>0</v>
      </c>
      <c r="O1138" s="90">
        <v>0</v>
      </c>
      <c r="P1138" s="190" t="s">
        <v>8878</v>
      </c>
    </row>
    <row r="1139" spans="1:16" x14ac:dyDescent="0.2">
      <c r="A1139" s="88" t="s">
        <v>5805</v>
      </c>
      <c r="B1139" s="395" t="s">
        <v>9984</v>
      </c>
      <c r="C1139" s="89" t="s">
        <v>5806</v>
      </c>
      <c r="D1139" s="90" t="s">
        <v>4683</v>
      </c>
      <c r="E1139" s="90"/>
      <c r="F1139" s="90" t="s">
        <v>8372</v>
      </c>
      <c r="G1139" s="82">
        <f t="shared" si="106"/>
        <v>65.55</v>
      </c>
      <c r="H1139" s="120">
        <v>0</v>
      </c>
      <c r="I1139" s="85">
        <f t="shared" si="107"/>
        <v>0</v>
      </c>
      <c r="J1139" s="90">
        <v>1</v>
      </c>
      <c r="K1139" s="90">
        <v>1</v>
      </c>
      <c r="L1139" s="84">
        <v>88</v>
      </c>
      <c r="M1139" s="84"/>
      <c r="N1139" s="105">
        <v>0</v>
      </c>
      <c r="O1139" s="90">
        <v>0</v>
      </c>
      <c r="P1139" s="190" t="s">
        <v>8878</v>
      </c>
    </row>
    <row r="1140" spans="1:16" x14ac:dyDescent="0.2">
      <c r="A1140" s="88" t="s">
        <v>5807</v>
      </c>
      <c r="B1140" s="395" t="s">
        <v>9985</v>
      </c>
      <c r="C1140" s="89" t="s">
        <v>5808</v>
      </c>
      <c r="D1140" s="90" t="s">
        <v>4683</v>
      </c>
      <c r="E1140" s="90"/>
      <c r="F1140" s="90" t="s">
        <v>8383</v>
      </c>
      <c r="G1140" s="82">
        <f t="shared" si="106"/>
        <v>163.4</v>
      </c>
      <c r="H1140" s="120">
        <v>0</v>
      </c>
      <c r="I1140" s="85">
        <f t="shared" si="107"/>
        <v>0</v>
      </c>
      <c r="J1140" s="90">
        <v>1</v>
      </c>
      <c r="K1140" s="90">
        <v>3</v>
      </c>
      <c r="L1140" s="84">
        <v>220</v>
      </c>
      <c r="M1140" s="84"/>
      <c r="N1140" s="105">
        <v>0</v>
      </c>
      <c r="O1140" s="90">
        <v>0</v>
      </c>
      <c r="P1140" s="190" t="s">
        <v>8878</v>
      </c>
    </row>
    <row r="1141" spans="1:16" x14ac:dyDescent="0.2">
      <c r="A1141" s="88" t="s">
        <v>5809</v>
      </c>
      <c r="B1141" s="395" t="s">
        <v>9986</v>
      </c>
      <c r="C1141" s="89" t="s">
        <v>5810</v>
      </c>
      <c r="D1141" s="90" t="s">
        <v>4683</v>
      </c>
      <c r="E1141" s="90"/>
      <c r="F1141" s="90" t="s">
        <v>8387</v>
      </c>
      <c r="G1141" s="82">
        <f t="shared" si="106"/>
        <v>414.2</v>
      </c>
      <c r="H1141" s="120">
        <v>0</v>
      </c>
      <c r="I1141" s="85">
        <f t="shared" si="107"/>
        <v>0</v>
      </c>
      <c r="J1141" s="90">
        <v>2</v>
      </c>
      <c r="K1141" s="90">
        <v>4</v>
      </c>
      <c r="L1141" s="84">
        <v>555</v>
      </c>
      <c r="M1141" s="84"/>
      <c r="N1141" s="105">
        <v>0</v>
      </c>
      <c r="O1141" s="90">
        <v>0</v>
      </c>
      <c r="P1141" s="190" t="s">
        <v>8878</v>
      </c>
    </row>
    <row r="1142" spans="1:16" x14ac:dyDescent="0.2">
      <c r="A1142" s="88" t="s">
        <v>5811</v>
      </c>
      <c r="B1142" s="395" t="s">
        <v>9987</v>
      </c>
      <c r="C1142" s="89" t="s">
        <v>5812</v>
      </c>
      <c r="D1142" s="90" t="s">
        <v>4683</v>
      </c>
      <c r="E1142" s="90"/>
      <c r="F1142" s="90" t="s">
        <v>8395</v>
      </c>
      <c r="G1142" s="82">
        <f t="shared" si="106"/>
        <v>452.2</v>
      </c>
      <c r="H1142" s="120">
        <v>0</v>
      </c>
      <c r="I1142" s="85">
        <f t="shared" si="107"/>
        <v>0</v>
      </c>
      <c r="J1142" s="90">
        <v>1</v>
      </c>
      <c r="K1142" s="90">
        <v>4</v>
      </c>
      <c r="L1142" s="84">
        <v>605</v>
      </c>
      <c r="M1142" s="84"/>
      <c r="N1142" s="105">
        <v>0</v>
      </c>
      <c r="O1142" s="90">
        <v>0</v>
      </c>
      <c r="P1142" s="190" t="s">
        <v>8878</v>
      </c>
    </row>
    <row r="1143" spans="1:16" x14ac:dyDescent="0.2">
      <c r="A1143" s="88" t="s">
        <v>5813</v>
      </c>
      <c r="B1143" s="395" t="s">
        <v>9988</v>
      </c>
      <c r="C1143" s="89" t="s">
        <v>5814</v>
      </c>
      <c r="D1143" s="90" t="s">
        <v>4683</v>
      </c>
      <c r="E1143" s="90"/>
      <c r="F1143" s="90" t="s">
        <v>8387</v>
      </c>
      <c r="G1143" s="82">
        <f t="shared" si="106"/>
        <v>414.2</v>
      </c>
      <c r="H1143" s="120">
        <v>0</v>
      </c>
      <c r="I1143" s="85">
        <f t="shared" si="107"/>
        <v>0</v>
      </c>
      <c r="J1143" s="90">
        <v>1</v>
      </c>
      <c r="K1143" s="90">
        <v>4</v>
      </c>
      <c r="L1143" s="84">
        <v>555</v>
      </c>
      <c r="M1143" s="84"/>
      <c r="N1143" s="105">
        <v>0</v>
      </c>
      <c r="O1143" s="90">
        <v>0</v>
      </c>
      <c r="P1143" s="190" t="s">
        <v>8878</v>
      </c>
    </row>
    <row r="1144" spans="1:16" x14ac:dyDescent="0.2">
      <c r="A1144" s="88" t="s">
        <v>5815</v>
      </c>
      <c r="B1144" s="395" t="s">
        <v>9989</v>
      </c>
      <c r="C1144" s="89" t="s">
        <v>5816</v>
      </c>
      <c r="D1144" s="90" t="s">
        <v>4683</v>
      </c>
      <c r="E1144" s="90"/>
      <c r="F1144" s="90" t="s">
        <v>8383</v>
      </c>
      <c r="G1144" s="82">
        <f t="shared" si="106"/>
        <v>163.4</v>
      </c>
      <c r="H1144" s="120">
        <v>0</v>
      </c>
      <c r="I1144" s="85">
        <f t="shared" si="107"/>
        <v>0</v>
      </c>
      <c r="J1144" s="90">
        <v>2</v>
      </c>
      <c r="K1144" s="90">
        <v>5</v>
      </c>
      <c r="L1144" s="84">
        <v>220</v>
      </c>
      <c r="M1144" s="84"/>
      <c r="N1144" s="105" t="s">
        <v>4683</v>
      </c>
      <c r="O1144" s="90" t="s">
        <v>4683</v>
      </c>
      <c r="P1144" s="190" t="s">
        <v>8878</v>
      </c>
    </row>
    <row r="1145" spans="1:16" ht="25.5" x14ac:dyDescent="0.2">
      <c r="A1145" s="108"/>
      <c r="B1145" s="395" t="s">
        <v>9990</v>
      </c>
      <c r="C1145" s="109" t="s">
        <v>5818</v>
      </c>
      <c r="D1145" s="110" t="s">
        <v>4683</v>
      </c>
      <c r="E1145" s="110"/>
      <c r="F1145" s="110" t="s">
        <v>8357</v>
      </c>
      <c r="G1145" s="82" t="e">
        <f>VLOOKUP(IF(LEN(F1145)=2,CONCATENATE(0,F1145),F1145),custo,2,TRUE)*IF(D1145="",1,D1145) - IF(VLOOKUP(A1145,deflator,2,TRUE)=1,0,VLOOKUP(IF(LEN(F1145)=2,CONCATENATE(0,F1145),F1145),custo,2,TRUE)*IF(D1145="",1,D1145) *VLOOKUP(A1145,deflator,2,TRUE))</f>
        <v>#N/A</v>
      </c>
      <c r="H1145" s="120">
        <v>0</v>
      </c>
      <c r="I1145" s="85" t="e">
        <f>ROUND(IF(H1145="","",VLOOKUP(A1145,tab_proc,5,TRUE))*H1145,3)</f>
        <v>#N/A</v>
      </c>
      <c r="J1145" s="110">
        <v>2</v>
      </c>
      <c r="K1145" s="110">
        <v>5</v>
      </c>
      <c r="L1145" s="84">
        <v>715</v>
      </c>
      <c r="M1145" s="217"/>
      <c r="N1145" s="121"/>
      <c r="O1145" s="110"/>
      <c r="P1145" s="190"/>
    </row>
    <row r="1146" spans="1:16" x14ac:dyDescent="0.2">
      <c r="A1146" s="108" t="s">
        <v>5817</v>
      </c>
      <c r="B1146" s="395" t="s">
        <v>9991</v>
      </c>
      <c r="C1146" s="109" t="s">
        <v>358</v>
      </c>
      <c r="D1146" s="110" t="s">
        <v>4683</v>
      </c>
      <c r="E1146" s="110"/>
      <c r="F1146" s="110" t="s">
        <v>8357</v>
      </c>
      <c r="G1146" s="295">
        <f t="shared" si="106"/>
        <v>532</v>
      </c>
      <c r="H1146" s="220">
        <v>0</v>
      </c>
      <c r="I1146" s="281">
        <f t="shared" si="107"/>
        <v>0</v>
      </c>
      <c r="J1146" s="110">
        <v>2</v>
      </c>
      <c r="K1146" s="110">
        <v>5</v>
      </c>
      <c r="L1146" s="217">
        <v>4000</v>
      </c>
      <c r="M1146" s="217"/>
      <c r="N1146" s="121" t="s">
        <v>4683</v>
      </c>
      <c r="O1146" s="110" t="s">
        <v>4683</v>
      </c>
      <c r="P1146" s="190" t="s">
        <v>8878</v>
      </c>
    </row>
    <row r="1147" spans="1:16" x14ac:dyDescent="0.2">
      <c r="A1147" s="95">
        <v>30723000</v>
      </c>
      <c r="B1147" s="111"/>
      <c r="C1147" s="392" t="s">
        <v>2468</v>
      </c>
      <c r="D1147" s="393"/>
      <c r="E1147" s="393"/>
      <c r="F1147" s="393"/>
      <c r="G1147" s="393"/>
      <c r="H1147" s="394"/>
      <c r="I1147" s="394"/>
      <c r="J1147" s="393"/>
      <c r="K1147" s="393"/>
      <c r="L1147" s="414"/>
      <c r="M1147" s="112"/>
      <c r="N1147" s="113"/>
      <c r="O1147" s="112"/>
      <c r="P1147" s="197"/>
    </row>
    <row r="1148" spans="1:16" x14ac:dyDescent="0.2">
      <c r="A1148" s="96" t="s">
        <v>5819</v>
      </c>
      <c r="B1148" s="395" t="s">
        <v>9992</v>
      </c>
      <c r="C1148" s="97" t="s">
        <v>5820</v>
      </c>
      <c r="D1148" s="114" t="s">
        <v>4683</v>
      </c>
      <c r="E1148" s="114"/>
      <c r="F1148" s="114" t="s">
        <v>8371</v>
      </c>
      <c r="G1148" s="296">
        <f t="shared" ref="G1148:G1154" si="108">VLOOKUP(IF(LEN(F1148)=2,CONCATENATE(0,F1148),F1148),custo,2,TRUE)*IF(D1148="",1,D1148) - IF(VLOOKUP(A1148,deflator,2,TRUE)=1,0,VLOOKUP(IF(LEN(F1148)=2,CONCATENATE(0,F1148),F1148),custo,2,TRUE)*IF(D1148="",1,D1148) *VLOOKUP(A1148,deflator,2,TRUE))</f>
        <v>83.6</v>
      </c>
      <c r="H1148" s="120">
        <v>0</v>
      </c>
      <c r="I1148" s="297">
        <f t="shared" ref="I1148:I1154" si="109">ROUND(IF(H1148="","",VLOOKUP(A1148,tab_proc,5,TRUE))*H1148,3)</f>
        <v>0</v>
      </c>
      <c r="J1148" s="114">
        <v>1</v>
      </c>
      <c r="K1148" s="114">
        <v>1</v>
      </c>
      <c r="L1148" s="218">
        <v>112</v>
      </c>
      <c r="M1148" s="218"/>
      <c r="N1148" s="120">
        <v>0</v>
      </c>
      <c r="O1148" s="114">
        <v>0</v>
      </c>
      <c r="P1148" s="190" t="s">
        <v>8878</v>
      </c>
    </row>
    <row r="1149" spans="1:16" x14ac:dyDescent="0.2">
      <c r="A1149" s="88" t="s">
        <v>5821</v>
      </c>
      <c r="B1149" s="395" t="s">
        <v>9993</v>
      </c>
      <c r="C1149" s="89" t="s">
        <v>5822</v>
      </c>
      <c r="D1149" s="90" t="s">
        <v>4683</v>
      </c>
      <c r="E1149" s="90"/>
      <c r="F1149" s="90" t="s">
        <v>8361</v>
      </c>
      <c r="G1149" s="82">
        <f t="shared" si="108"/>
        <v>680.2</v>
      </c>
      <c r="H1149" s="120">
        <v>0</v>
      </c>
      <c r="I1149" s="85">
        <f t="shared" si="109"/>
        <v>0</v>
      </c>
      <c r="J1149" s="90">
        <v>2</v>
      </c>
      <c r="K1149" s="90">
        <v>4</v>
      </c>
      <c r="L1149" s="84">
        <v>910</v>
      </c>
      <c r="M1149" s="84"/>
      <c r="N1149" s="105">
        <v>0</v>
      </c>
      <c r="O1149" s="90">
        <v>0</v>
      </c>
      <c r="P1149" s="190" t="s">
        <v>8878</v>
      </c>
    </row>
    <row r="1150" spans="1:16" x14ac:dyDescent="0.2">
      <c r="A1150" s="88" t="s">
        <v>5823</v>
      </c>
      <c r="B1150" s="395" t="s">
        <v>9994</v>
      </c>
      <c r="C1150" s="89" t="s">
        <v>5824</v>
      </c>
      <c r="D1150" s="90" t="s">
        <v>4683</v>
      </c>
      <c r="E1150" s="90"/>
      <c r="F1150" s="90" t="s">
        <v>8388</v>
      </c>
      <c r="G1150" s="82">
        <f t="shared" si="108"/>
        <v>349.6</v>
      </c>
      <c r="H1150" s="120">
        <v>0</v>
      </c>
      <c r="I1150" s="85">
        <f t="shared" si="109"/>
        <v>0</v>
      </c>
      <c r="J1150" s="90">
        <v>2</v>
      </c>
      <c r="K1150" s="90">
        <v>4</v>
      </c>
      <c r="L1150" s="84">
        <v>468</v>
      </c>
      <c r="M1150" s="84"/>
      <c r="N1150" s="105">
        <v>0</v>
      </c>
      <c r="O1150" s="90">
        <v>0</v>
      </c>
      <c r="P1150" s="190" t="s">
        <v>8878</v>
      </c>
    </row>
    <row r="1151" spans="1:16" x14ac:dyDescent="0.2">
      <c r="A1151" s="88" t="s">
        <v>5827</v>
      </c>
      <c r="B1151" s="395" t="s">
        <v>9995</v>
      </c>
      <c r="C1151" s="89" t="s">
        <v>5828</v>
      </c>
      <c r="D1151" s="90" t="s">
        <v>4683</v>
      </c>
      <c r="E1151" s="90"/>
      <c r="F1151" s="90" t="s">
        <v>8380</v>
      </c>
      <c r="G1151" s="82">
        <f t="shared" si="108"/>
        <v>47.5</v>
      </c>
      <c r="H1151" s="120">
        <v>0</v>
      </c>
      <c r="I1151" s="85">
        <f t="shared" si="109"/>
        <v>0</v>
      </c>
      <c r="J1151" s="90">
        <v>0</v>
      </c>
      <c r="K1151" s="90">
        <v>3</v>
      </c>
      <c r="L1151" s="84">
        <v>666</v>
      </c>
      <c r="M1151" s="84"/>
      <c r="N1151" s="105">
        <v>0</v>
      </c>
      <c r="O1151" s="90">
        <v>0</v>
      </c>
      <c r="P1151" s="190" t="s">
        <v>8878</v>
      </c>
    </row>
    <row r="1152" spans="1:16" ht="25.5" x14ac:dyDescent="0.2">
      <c r="A1152" s="88" t="s">
        <v>5825</v>
      </c>
      <c r="B1152" s="395" t="s">
        <v>9996</v>
      </c>
      <c r="C1152" s="89" t="s">
        <v>5826</v>
      </c>
      <c r="D1152" s="90" t="s">
        <v>4683</v>
      </c>
      <c r="E1152" s="90"/>
      <c r="F1152" s="90" t="s">
        <v>8385</v>
      </c>
      <c r="G1152" s="82">
        <f t="shared" si="108"/>
        <v>497.8</v>
      </c>
      <c r="H1152" s="120">
        <v>0</v>
      </c>
      <c r="I1152" s="85">
        <f t="shared" si="109"/>
        <v>0</v>
      </c>
      <c r="J1152" s="90">
        <v>2</v>
      </c>
      <c r="K1152" s="90">
        <v>5</v>
      </c>
      <c r="L1152" s="84">
        <v>64</v>
      </c>
      <c r="M1152" s="84"/>
      <c r="N1152" s="105">
        <v>0</v>
      </c>
      <c r="O1152" s="90">
        <v>0</v>
      </c>
      <c r="P1152" s="190" t="s">
        <v>8878</v>
      </c>
    </row>
    <row r="1153" spans="1:16" x14ac:dyDescent="0.2">
      <c r="A1153" s="88" t="s">
        <v>5829</v>
      </c>
      <c r="B1153" s="395" t="s">
        <v>9997</v>
      </c>
      <c r="C1153" s="89" t="s">
        <v>5830</v>
      </c>
      <c r="D1153" s="90" t="s">
        <v>4683</v>
      </c>
      <c r="E1153" s="90"/>
      <c r="F1153" s="90" t="s">
        <v>8388</v>
      </c>
      <c r="G1153" s="82">
        <f t="shared" si="108"/>
        <v>349.6</v>
      </c>
      <c r="H1153" s="120">
        <v>0</v>
      </c>
      <c r="I1153" s="85">
        <f t="shared" si="109"/>
        <v>0</v>
      </c>
      <c r="J1153" s="90">
        <v>2</v>
      </c>
      <c r="K1153" s="90">
        <v>3</v>
      </c>
      <c r="L1153" s="84">
        <v>468</v>
      </c>
      <c r="M1153" s="84"/>
      <c r="N1153" s="105">
        <v>0</v>
      </c>
      <c r="O1153" s="90">
        <v>0</v>
      </c>
      <c r="P1153" s="190" t="s">
        <v>8878</v>
      </c>
    </row>
    <row r="1154" spans="1:16" x14ac:dyDescent="0.2">
      <c r="A1154" s="108" t="s">
        <v>5831</v>
      </c>
      <c r="B1154" s="395" t="s">
        <v>9998</v>
      </c>
      <c r="C1154" s="109" t="s">
        <v>5832</v>
      </c>
      <c r="D1154" s="110" t="s">
        <v>4683</v>
      </c>
      <c r="E1154" s="110"/>
      <c r="F1154" s="110" t="s">
        <v>8387</v>
      </c>
      <c r="G1154" s="295">
        <f t="shared" si="108"/>
        <v>414.2</v>
      </c>
      <c r="H1154" s="220">
        <v>0</v>
      </c>
      <c r="I1154" s="281">
        <f t="shared" si="109"/>
        <v>0</v>
      </c>
      <c r="J1154" s="110">
        <v>2</v>
      </c>
      <c r="K1154" s="110">
        <v>4</v>
      </c>
      <c r="L1154" s="217">
        <v>555</v>
      </c>
      <c r="M1154" s="217"/>
      <c r="N1154" s="121">
        <v>0</v>
      </c>
      <c r="O1154" s="110">
        <v>0</v>
      </c>
      <c r="P1154" s="190" t="s">
        <v>8878</v>
      </c>
    </row>
    <row r="1155" spans="1:16" x14ac:dyDescent="0.2">
      <c r="A1155" s="95">
        <v>30724007</v>
      </c>
      <c r="B1155" s="111"/>
      <c r="C1155" s="392" t="s">
        <v>2469</v>
      </c>
      <c r="D1155" s="393"/>
      <c r="E1155" s="393"/>
      <c r="F1155" s="393"/>
      <c r="G1155" s="393"/>
      <c r="H1155" s="394"/>
      <c r="I1155" s="394"/>
      <c r="J1155" s="393"/>
      <c r="K1155" s="393"/>
      <c r="L1155" s="414"/>
      <c r="M1155" s="112"/>
      <c r="N1155" s="113"/>
      <c r="O1155" s="112"/>
      <c r="P1155" s="197"/>
    </row>
    <row r="1156" spans="1:16" x14ac:dyDescent="0.2">
      <c r="A1156" s="96" t="s">
        <v>5833</v>
      </c>
      <c r="B1156" s="395" t="s">
        <v>9999</v>
      </c>
      <c r="C1156" s="97" t="s">
        <v>5834</v>
      </c>
      <c r="D1156" s="114" t="s">
        <v>4683</v>
      </c>
      <c r="E1156" s="114"/>
      <c r="F1156" s="114" t="s">
        <v>8389</v>
      </c>
      <c r="G1156" s="296">
        <f t="shared" ref="G1156:G1186" si="110">VLOOKUP(IF(LEN(F1156)=2,CONCATENATE(0,F1156),F1156),custo,2,TRUE)*IF(D1156="",1,D1156) - IF(VLOOKUP(A1156,deflator,2,TRUE)=1,0,VLOOKUP(IF(LEN(F1156)=2,CONCATENATE(0,F1156),F1156),custo,2,TRUE)*IF(D1156="",1,D1156) *VLOOKUP(A1156,deflator,2,TRUE))</f>
        <v>247</v>
      </c>
      <c r="H1156" s="120">
        <v>0</v>
      </c>
      <c r="I1156" s="297">
        <f t="shared" ref="I1156:I1186" si="111">ROUND(IF(H1156="","",VLOOKUP(A1156,tab_proc,5,TRUE))*H1156,3)</f>
        <v>0</v>
      </c>
      <c r="J1156" s="114">
        <v>1</v>
      </c>
      <c r="K1156" s="114">
        <v>4</v>
      </c>
      <c r="L1156" s="218">
        <v>331</v>
      </c>
      <c r="M1156" s="218"/>
      <c r="N1156" s="120">
        <v>0</v>
      </c>
      <c r="O1156" s="114">
        <v>0</v>
      </c>
      <c r="P1156" s="190" t="s">
        <v>8878</v>
      </c>
    </row>
    <row r="1157" spans="1:16" x14ac:dyDescent="0.2">
      <c r="A1157" s="88" t="s">
        <v>5835</v>
      </c>
      <c r="B1157" s="395" t="s">
        <v>10000</v>
      </c>
      <c r="C1157" s="89" t="s">
        <v>5836</v>
      </c>
      <c r="D1157" s="90" t="s">
        <v>4683</v>
      </c>
      <c r="E1157" s="90"/>
      <c r="F1157" s="90" t="s">
        <v>8384</v>
      </c>
      <c r="G1157" s="82">
        <f t="shared" si="110"/>
        <v>364.8</v>
      </c>
      <c r="H1157" s="120">
        <v>0</v>
      </c>
      <c r="I1157" s="85">
        <f t="shared" si="111"/>
        <v>0</v>
      </c>
      <c r="J1157" s="90">
        <v>1</v>
      </c>
      <c r="K1157" s="90">
        <v>5</v>
      </c>
      <c r="L1157" s="84">
        <v>490</v>
      </c>
      <c r="M1157" s="84"/>
      <c r="N1157" s="105">
        <v>0</v>
      </c>
      <c r="O1157" s="90">
        <v>0</v>
      </c>
      <c r="P1157" s="190" t="s">
        <v>8878</v>
      </c>
    </row>
    <row r="1158" spans="1:16" x14ac:dyDescent="0.2">
      <c r="A1158" s="88" t="s">
        <v>5837</v>
      </c>
      <c r="B1158" s="395" t="s">
        <v>10001</v>
      </c>
      <c r="C1158" s="89" t="s">
        <v>5838</v>
      </c>
      <c r="D1158" s="90" t="s">
        <v>4683</v>
      </c>
      <c r="E1158" s="90"/>
      <c r="F1158" s="90" t="s">
        <v>8395</v>
      </c>
      <c r="G1158" s="82">
        <f t="shared" si="110"/>
        <v>452.2</v>
      </c>
      <c r="H1158" s="120">
        <v>0</v>
      </c>
      <c r="I1158" s="85">
        <f t="shared" si="111"/>
        <v>0</v>
      </c>
      <c r="J1158" s="90">
        <v>2</v>
      </c>
      <c r="K1158" s="90">
        <v>5</v>
      </c>
      <c r="L1158" s="84">
        <v>605</v>
      </c>
      <c r="M1158" s="84"/>
      <c r="N1158" s="105">
        <v>0</v>
      </c>
      <c r="O1158" s="90">
        <v>0</v>
      </c>
      <c r="P1158" s="190" t="s">
        <v>8878</v>
      </c>
    </row>
    <row r="1159" spans="1:16" x14ac:dyDescent="0.2">
      <c r="A1159" s="88" t="s">
        <v>5839</v>
      </c>
      <c r="B1159" s="395" t="s">
        <v>10002</v>
      </c>
      <c r="C1159" s="89" t="s">
        <v>5840</v>
      </c>
      <c r="D1159" s="90" t="s">
        <v>4683</v>
      </c>
      <c r="E1159" s="90"/>
      <c r="F1159" s="90" t="s">
        <v>8382</v>
      </c>
      <c r="G1159" s="82">
        <f t="shared" si="110"/>
        <v>323</v>
      </c>
      <c r="H1159" s="120">
        <v>0</v>
      </c>
      <c r="I1159" s="85">
        <f t="shared" si="111"/>
        <v>0</v>
      </c>
      <c r="J1159" s="90">
        <v>1</v>
      </c>
      <c r="K1159" s="90">
        <v>5</v>
      </c>
      <c r="L1159" s="84">
        <v>433</v>
      </c>
      <c r="M1159" s="84"/>
      <c r="N1159" s="105">
        <v>0</v>
      </c>
      <c r="O1159" s="90">
        <v>0</v>
      </c>
      <c r="P1159" s="190" t="s">
        <v>8878</v>
      </c>
    </row>
    <row r="1160" spans="1:16" x14ac:dyDescent="0.2">
      <c r="A1160" s="88" t="s">
        <v>5841</v>
      </c>
      <c r="B1160" s="395" t="s">
        <v>10003</v>
      </c>
      <c r="C1160" s="89" t="s">
        <v>5842</v>
      </c>
      <c r="D1160" s="90" t="s">
        <v>4683</v>
      </c>
      <c r="E1160" s="90"/>
      <c r="F1160" s="90" t="s">
        <v>8365</v>
      </c>
      <c r="G1160" s="82">
        <f t="shared" si="110"/>
        <v>817</v>
      </c>
      <c r="H1160" s="120">
        <v>0</v>
      </c>
      <c r="I1160" s="85">
        <f t="shared" si="111"/>
        <v>0</v>
      </c>
      <c r="J1160" s="90">
        <v>3</v>
      </c>
      <c r="K1160" s="90">
        <v>6</v>
      </c>
      <c r="L1160" s="84">
        <v>17000</v>
      </c>
      <c r="M1160" s="84"/>
      <c r="N1160" s="105">
        <v>0</v>
      </c>
      <c r="O1160" s="90">
        <v>0</v>
      </c>
      <c r="P1160" s="190" t="s">
        <v>8878</v>
      </c>
    </row>
    <row r="1161" spans="1:16" x14ac:dyDescent="0.2">
      <c r="A1161" s="88" t="s">
        <v>5843</v>
      </c>
      <c r="B1161" s="395" t="s">
        <v>10004</v>
      </c>
      <c r="C1161" s="89" t="s">
        <v>5844</v>
      </c>
      <c r="D1161" s="90" t="s">
        <v>4683</v>
      </c>
      <c r="E1161" s="90"/>
      <c r="F1161" s="90" t="s">
        <v>8395</v>
      </c>
      <c r="G1161" s="82">
        <f t="shared" si="110"/>
        <v>452.2</v>
      </c>
      <c r="H1161" s="120">
        <v>0</v>
      </c>
      <c r="I1161" s="85">
        <f t="shared" si="111"/>
        <v>0</v>
      </c>
      <c r="J1161" s="90">
        <v>2</v>
      </c>
      <c r="K1161" s="90">
        <v>4</v>
      </c>
      <c r="L1161" s="84">
        <v>605</v>
      </c>
      <c r="M1161" s="84"/>
      <c r="N1161" s="105">
        <v>0</v>
      </c>
      <c r="O1161" s="90">
        <v>0</v>
      </c>
      <c r="P1161" s="190" t="s">
        <v>8878</v>
      </c>
    </row>
    <row r="1162" spans="1:16" x14ac:dyDescent="0.2">
      <c r="A1162" s="88" t="s">
        <v>5845</v>
      </c>
      <c r="B1162" s="395" t="s">
        <v>10005</v>
      </c>
      <c r="C1162" s="89" t="s">
        <v>5846</v>
      </c>
      <c r="D1162" s="90" t="s">
        <v>4683</v>
      </c>
      <c r="E1162" s="90"/>
      <c r="F1162" s="90" t="s">
        <v>8386</v>
      </c>
      <c r="G1162" s="82">
        <f t="shared" si="110"/>
        <v>387.6</v>
      </c>
      <c r="H1162" s="120">
        <v>0</v>
      </c>
      <c r="I1162" s="85">
        <f t="shared" si="111"/>
        <v>0</v>
      </c>
      <c r="J1162" s="90">
        <v>2</v>
      </c>
      <c r="K1162" s="90">
        <v>4</v>
      </c>
      <c r="L1162" s="84">
        <v>520</v>
      </c>
      <c r="M1162" s="84"/>
      <c r="N1162" s="105">
        <v>0</v>
      </c>
      <c r="O1162" s="90">
        <v>0</v>
      </c>
      <c r="P1162" s="190" t="s">
        <v>8878</v>
      </c>
    </row>
    <row r="1163" spans="1:16" ht="25.5" x14ac:dyDescent="0.2">
      <c r="A1163" s="88" t="s">
        <v>5847</v>
      </c>
      <c r="B1163" s="395" t="s">
        <v>10006</v>
      </c>
      <c r="C1163" s="89" t="s">
        <v>5848</v>
      </c>
      <c r="D1163" s="90" t="s">
        <v>4683</v>
      </c>
      <c r="E1163" s="90"/>
      <c r="F1163" s="90" t="s">
        <v>8386</v>
      </c>
      <c r="G1163" s="82">
        <f t="shared" si="110"/>
        <v>387.6</v>
      </c>
      <c r="H1163" s="120">
        <v>0</v>
      </c>
      <c r="I1163" s="85">
        <f t="shared" si="111"/>
        <v>0</v>
      </c>
      <c r="J1163" s="90">
        <v>2</v>
      </c>
      <c r="K1163" s="90">
        <v>5</v>
      </c>
      <c r="L1163" s="84">
        <v>520</v>
      </c>
      <c r="M1163" s="84"/>
      <c r="N1163" s="105">
        <v>0</v>
      </c>
      <c r="O1163" s="90">
        <v>0</v>
      </c>
      <c r="P1163" s="190" t="s">
        <v>8878</v>
      </c>
    </row>
    <row r="1164" spans="1:16" x14ac:dyDescent="0.2">
      <c r="A1164" s="88" t="s">
        <v>5851</v>
      </c>
      <c r="B1164" s="395" t="s">
        <v>10007</v>
      </c>
      <c r="C1164" s="89" t="s">
        <v>3727</v>
      </c>
      <c r="D1164" s="90" t="s">
        <v>4683</v>
      </c>
      <c r="E1164" s="90"/>
      <c r="F1164" s="90" t="s">
        <v>8393</v>
      </c>
      <c r="G1164" s="82">
        <f t="shared" si="110"/>
        <v>266</v>
      </c>
      <c r="H1164" s="120">
        <v>0</v>
      </c>
      <c r="I1164" s="85">
        <f t="shared" si="111"/>
        <v>0</v>
      </c>
      <c r="J1164" s="90">
        <v>1</v>
      </c>
      <c r="K1164" s="90">
        <v>2</v>
      </c>
      <c r="L1164" s="84">
        <v>366</v>
      </c>
      <c r="M1164" s="84"/>
      <c r="N1164" s="105">
        <v>0</v>
      </c>
      <c r="O1164" s="90">
        <v>0</v>
      </c>
      <c r="P1164" s="190" t="s">
        <v>8878</v>
      </c>
    </row>
    <row r="1165" spans="1:16" ht="25.5" x14ac:dyDescent="0.2">
      <c r="A1165" s="88" t="s">
        <v>5849</v>
      </c>
      <c r="B1165" s="395" t="s">
        <v>10008</v>
      </c>
      <c r="C1165" s="89" t="s">
        <v>5850</v>
      </c>
      <c r="D1165" s="90" t="s">
        <v>4683</v>
      </c>
      <c r="E1165" s="90"/>
      <c r="F1165" s="90" t="s">
        <v>8382</v>
      </c>
      <c r="G1165" s="82">
        <f t="shared" si="110"/>
        <v>323</v>
      </c>
      <c r="H1165" s="120">
        <v>0</v>
      </c>
      <c r="I1165" s="85">
        <f t="shared" si="111"/>
        <v>0</v>
      </c>
      <c r="J1165" s="90">
        <v>1</v>
      </c>
      <c r="K1165" s="90">
        <v>3</v>
      </c>
      <c r="L1165" s="84">
        <v>433</v>
      </c>
      <c r="M1165" s="84"/>
      <c r="N1165" s="105">
        <v>0</v>
      </c>
      <c r="O1165" s="90">
        <v>0</v>
      </c>
      <c r="P1165" s="190" t="s">
        <v>8878</v>
      </c>
    </row>
    <row r="1166" spans="1:16" x14ac:dyDescent="0.2">
      <c r="A1166" s="88" t="s">
        <v>3728</v>
      </c>
      <c r="B1166" s="395" t="s">
        <v>10009</v>
      </c>
      <c r="C1166" s="89" t="s">
        <v>5973</v>
      </c>
      <c r="D1166" s="90" t="s">
        <v>4683</v>
      </c>
      <c r="E1166" s="90"/>
      <c r="F1166" s="90" t="s">
        <v>8389</v>
      </c>
      <c r="G1166" s="82">
        <f t="shared" si="110"/>
        <v>247</v>
      </c>
      <c r="H1166" s="120">
        <v>0</v>
      </c>
      <c r="I1166" s="85">
        <f t="shared" si="111"/>
        <v>0</v>
      </c>
      <c r="J1166" s="90">
        <v>1</v>
      </c>
      <c r="K1166" s="90">
        <v>2</v>
      </c>
      <c r="L1166" s="84">
        <v>331</v>
      </c>
      <c r="M1166" s="84"/>
      <c r="N1166" s="105">
        <v>0</v>
      </c>
      <c r="O1166" s="90">
        <v>0</v>
      </c>
      <c r="P1166" s="190" t="s">
        <v>8878</v>
      </c>
    </row>
    <row r="1167" spans="1:16" x14ac:dyDescent="0.2">
      <c r="A1167" s="88" t="s">
        <v>5974</v>
      </c>
      <c r="B1167" s="395" t="s">
        <v>10010</v>
      </c>
      <c r="C1167" s="89" t="s">
        <v>5975</v>
      </c>
      <c r="D1167" s="90" t="s">
        <v>4683</v>
      </c>
      <c r="E1167" s="90"/>
      <c r="F1167" s="90" t="s">
        <v>8387</v>
      </c>
      <c r="G1167" s="82">
        <f t="shared" si="110"/>
        <v>414.2</v>
      </c>
      <c r="H1167" s="120">
        <v>0</v>
      </c>
      <c r="I1167" s="85">
        <f t="shared" si="111"/>
        <v>0</v>
      </c>
      <c r="J1167" s="90">
        <v>2</v>
      </c>
      <c r="K1167" s="90">
        <v>5</v>
      </c>
      <c r="L1167" s="84">
        <v>555</v>
      </c>
      <c r="M1167" s="84"/>
      <c r="N1167" s="105">
        <v>0</v>
      </c>
      <c r="O1167" s="90">
        <v>0</v>
      </c>
      <c r="P1167" s="190" t="s">
        <v>8878</v>
      </c>
    </row>
    <row r="1168" spans="1:16" x14ac:dyDescent="0.2">
      <c r="A1168" s="88" t="s">
        <v>5976</v>
      </c>
      <c r="B1168" s="395" t="s">
        <v>10011</v>
      </c>
      <c r="C1168" s="89" t="s">
        <v>8089</v>
      </c>
      <c r="D1168" s="90" t="s">
        <v>4683</v>
      </c>
      <c r="E1168" s="90"/>
      <c r="F1168" s="90" t="s">
        <v>8382</v>
      </c>
      <c r="G1168" s="82">
        <f t="shared" si="110"/>
        <v>323</v>
      </c>
      <c r="H1168" s="120">
        <v>0</v>
      </c>
      <c r="I1168" s="85">
        <f t="shared" si="111"/>
        <v>0</v>
      </c>
      <c r="J1168" s="90">
        <v>1</v>
      </c>
      <c r="K1168" s="90">
        <v>3</v>
      </c>
      <c r="L1168" s="84">
        <v>433</v>
      </c>
      <c r="M1168" s="84"/>
      <c r="N1168" s="105">
        <v>0</v>
      </c>
      <c r="O1168" s="90">
        <v>0</v>
      </c>
      <c r="P1168" s="190" t="s">
        <v>8878</v>
      </c>
    </row>
    <row r="1169" spans="1:16" x14ac:dyDescent="0.2">
      <c r="A1169" s="88" t="s">
        <v>8090</v>
      </c>
      <c r="B1169" s="395" t="s">
        <v>10012</v>
      </c>
      <c r="C1169" s="89" t="s">
        <v>8069</v>
      </c>
      <c r="D1169" s="90" t="s">
        <v>4683</v>
      </c>
      <c r="E1169" s="90"/>
      <c r="F1169" s="90" t="s">
        <v>8388</v>
      </c>
      <c r="G1169" s="82">
        <f t="shared" si="110"/>
        <v>349.6</v>
      </c>
      <c r="H1169" s="120">
        <v>0</v>
      </c>
      <c r="I1169" s="85">
        <f t="shared" si="111"/>
        <v>0</v>
      </c>
      <c r="J1169" s="90">
        <v>1</v>
      </c>
      <c r="K1169" s="90">
        <v>3</v>
      </c>
      <c r="L1169" s="84">
        <v>468</v>
      </c>
      <c r="M1169" s="84"/>
      <c r="N1169" s="105">
        <v>0</v>
      </c>
      <c r="O1169" s="90">
        <v>0</v>
      </c>
      <c r="P1169" s="190" t="s">
        <v>8878</v>
      </c>
    </row>
    <row r="1170" spans="1:16" x14ac:dyDescent="0.2">
      <c r="A1170" s="88" t="s">
        <v>8072</v>
      </c>
      <c r="B1170" s="395" t="s">
        <v>10013</v>
      </c>
      <c r="C1170" s="89" t="s">
        <v>8073</v>
      </c>
      <c r="D1170" s="90" t="s">
        <v>4683</v>
      </c>
      <c r="E1170" s="90"/>
      <c r="F1170" s="90" t="s">
        <v>8392</v>
      </c>
      <c r="G1170" s="82">
        <f t="shared" si="110"/>
        <v>140.6</v>
      </c>
      <c r="H1170" s="120">
        <v>0</v>
      </c>
      <c r="I1170" s="85">
        <f t="shared" si="111"/>
        <v>0</v>
      </c>
      <c r="J1170" s="90">
        <v>1</v>
      </c>
      <c r="K1170" s="90">
        <v>2</v>
      </c>
      <c r="L1170" s="84">
        <v>189</v>
      </c>
      <c r="M1170" s="84"/>
      <c r="N1170" s="105">
        <v>0</v>
      </c>
      <c r="O1170" s="90">
        <v>0</v>
      </c>
      <c r="P1170" s="190" t="s">
        <v>8878</v>
      </c>
    </row>
    <row r="1171" spans="1:16" x14ac:dyDescent="0.2">
      <c r="A1171" s="88" t="s">
        <v>8070</v>
      </c>
      <c r="B1171" s="395" t="s">
        <v>10014</v>
      </c>
      <c r="C1171" s="89" t="s">
        <v>8071</v>
      </c>
      <c r="D1171" s="90" t="s">
        <v>4683</v>
      </c>
      <c r="E1171" s="90"/>
      <c r="F1171" s="90" t="s">
        <v>8364</v>
      </c>
      <c r="G1171" s="82">
        <f t="shared" si="110"/>
        <v>642.20000000000005</v>
      </c>
      <c r="H1171" s="120">
        <v>0</v>
      </c>
      <c r="I1171" s="85">
        <f t="shared" si="111"/>
        <v>0</v>
      </c>
      <c r="J1171" s="90">
        <v>2</v>
      </c>
      <c r="K1171" s="90">
        <v>5</v>
      </c>
      <c r="L1171" s="84">
        <v>860</v>
      </c>
      <c r="M1171" s="84"/>
      <c r="N1171" s="105">
        <v>0</v>
      </c>
      <c r="O1171" s="90">
        <v>0</v>
      </c>
      <c r="P1171" s="190" t="s">
        <v>8878</v>
      </c>
    </row>
    <row r="1172" spans="1:16" x14ac:dyDescent="0.2">
      <c r="A1172" s="88" t="s">
        <v>8074</v>
      </c>
      <c r="B1172" s="395" t="s">
        <v>10015</v>
      </c>
      <c r="C1172" s="89" t="s">
        <v>8075</v>
      </c>
      <c r="D1172" s="90" t="s">
        <v>4683</v>
      </c>
      <c r="E1172" s="90"/>
      <c r="F1172" s="90" t="s">
        <v>8371</v>
      </c>
      <c r="G1172" s="82">
        <f t="shared" si="110"/>
        <v>83.6</v>
      </c>
      <c r="H1172" s="120">
        <v>0</v>
      </c>
      <c r="I1172" s="85">
        <f t="shared" si="111"/>
        <v>0</v>
      </c>
      <c r="J1172" s="90">
        <v>1</v>
      </c>
      <c r="K1172" s="90">
        <v>2</v>
      </c>
      <c r="L1172" s="84">
        <v>112</v>
      </c>
      <c r="M1172" s="84"/>
      <c r="N1172" s="105">
        <v>0</v>
      </c>
      <c r="O1172" s="90">
        <v>0</v>
      </c>
      <c r="P1172" s="190" t="s">
        <v>8878</v>
      </c>
    </row>
    <row r="1173" spans="1:16" x14ac:dyDescent="0.2">
      <c r="A1173" s="88" t="s">
        <v>8076</v>
      </c>
      <c r="B1173" s="395" t="s">
        <v>10016</v>
      </c>
      <c r="C1173" s="89" t="s">
        <v>8077</v>
      </c>
      <c r="D1173" s="90" t="s">
        <v>4683</v>
      </c>
      <c r="E1173" s="90"/>
      <c r="F1173" s="90" t="s">
        <v>8387</v>
      </c>
      <c r="G1173" s="82">
        <f t="shared" si="110"/>
        <v>414.2</v>
      </c>
      <c r="H1173" s="120">
        <v>0</v>
      </c>
      <c r="I1173" s="85">
        <f t="shared" si="111"/>
        <v>0</v>
      </c>
      <c r="J1173" s="90">
        <v>2</v>
      </c>
      <c r="K1173" s="90">
        <v>5</v>
      </c>
      <c r="L1173" s="84">
        <v>555</v>
      </c>
      <c r="M1173" s="84"/>
      <c r="N1173" s="105">
        <v>0</v>
      </c>
      <c r="O1173" s="90">
        <v>0</v>
      </c>
      <c r="P1173" s="190" t="s">
        <v>8878</v>
      </c>
    </row>
    <row r="1174" spans="1:16" x14ac:dyDescent="0.2">
      <c r="A1174" s="88" t="s">
        <v>8078</v>
      </c>
      <c r="B1174" s="395" t="s">
        <v>10017</v>
      </c>
      <c r="C1174" s="89" t="s">
        <v>8079</v>
      </c>
      <c r="D1174" s="90" t="s">
        <v>4683</v>
      </c>
      <c r="E1174" s="90"/>
      <c r="F1174" s="90" t="s">
        <v>8395</v>
      </c>
      <c r="G1174" s="82">
        <f t="shared" si="110"/>
        <v>452.2</v>
      </c>
      <c r="H1174" s="120">
        <v>0</v>
      </c>
      <c r="I1174" s="85">
        <f t="shared" si="111"/>
        <v>0</v>
      </c>
      <c r="J1174" s="90">
        <v>2</v>
      </c>
      <c r="K1174" s="90">
        <v>5</v>
      </c>
      <c r="L1174" s="84">
        <v>605</v>
      </c>
      <c r="M1174" s="84"/>
      <c r="N1174" s="105">
        <v>0</v>
      </c>
      <c r="O1174" s="90">
        <v>0</v>
      </c>
      <c r="P1174" s="190" t="s">
        <v>8878</v>
      </c>
    </row>
    <row r="1175" spans="1:16" x14ac:dyDescent="0.2">
      <c r="A1175" s="88" t="s">
        <v>8080</v>
      </c>
      <c r="B1175" s="395" t="s">
        <v>10018</v>
      </c>
      <c r="C1175" s="89" t="s">
        <v>8081</v>
      </c>
      <c r="D1175" s="90" t="s">
        <v>4683</v>
      </c>
      <c r="E1175" s="90"/>
      <c r="F1175" s="90" t="s">
        <v>8384</v>
      </c>
      <c r="G1175" s="82">
        <f t="shared" si="110"/>
        <v>364.8</v>
      </c>
      <c r="H1175" s="120">
        <v>0</v>
      </c>
      <c r="I1175" s="85">
        <f t="shared" si="111"/>
        <v>0</v>
      </c>
      <c r="J1175" s="90">
        <v>2</v>
      </c>
      <c r="K1175" s="90">
        <v>4</v>
      </c>
      <c r="L1175" s="84">
        <v>490</v>
      </c>
      <c r="M1175" s="84"/>
      <c r="N1175" s="105">
        <v>0</v>
      </c>
      <c r="O1175" s="90">
        <v>0</v>
      </c>
      <c r="P1175" s="190" t="s">
        <v>8878</v>
      </c>
    </row>
    <row r="1176" spans="1:16" x14ac:dyDescent="0.2">
      <c r="A1176" s="88" t="s">
        <v>8082</v>
      </c>
      <c r="B1176" s="395" t="s">
        <v>10019</v>
      </c>
      <c r="C1176" s="89" t="s">
        <v>8083</v>
      </c>
      <c r="D1176" s="90" t="s">
        <v>4683</v>
      </c>
      <c r="E1176" s="90"/>
      <c r="F1176" s="90" t="s">
        <v>8382</v>
      </c>
      <c r="G1176" s="82">
        <f t="shared" si="110"/>
        <v>323</v>
      </c>
      <c r="H1176" s="120">
        <v>0</v>
      </c>
      <c r="I1176" s="85">
        <f t="shared" si="111"/>
        <v>0</v>
      </c>
      <c r="J1176" s="90">
        <v>1</v>
      </c>
      <c r="K1176" s="90">
        <v>3</v>
      </c>
      <c r="L1176" s="84">
        <v>433</v>
      </c>
      <c r="M1176" s="84"/>
      <c r="N1176" s="105">
        <v>0</v>
      </c>
      <c r="O1176" s="90">
        <v>0</v>
      </c>
      <c r="P1176" s="190" t="s">
        <v>8878</v>
      </c>
    </row>
    <row r="1177" spans="1:16" x14ac:dyDescent="0.2">
      <c r="A1177" s="88" t="s">
        <v>8084</v>
      </c>
      <c r="B1177" s="395" t="s">
        <v>10020</v>
      </c>
      <c r="C1177" s="89" t="s">
        <v>8085</v>
      </c>
      <c r="D1177" s="90" t="s">
        <v>4683</v>
      </c>
      <c r="E1177" s="90"/>
      <c r="F1177" s="90" t="s">
        <v>8382</v>
      </c>
      <c r="G1177" s="82">
        <f t="shared" si="110"/>
        <v>323</v>
      </c>
      <c r="H1177" s="120">
        <v>0</v>
      </c>
      <c r="I1177" s="85">
        <f t="shared" si="111"/>
        <v>0</v>
      </c>
      <c r="J1177" s="90">
        <v>2</v>
      </c>
      <c r="K1177" s="90">
        <v>5</v>
      </c>
      <c r="L1177" s="84">
        <v>433</v>
      </c>
      <c r="M1177" s="84"/>
      <c r="N1177" s="105">
        <v>0</v>
      </c>
      <c r="O1177" s="90">
        <v>0</v>
      </c>
      <c r="P1177" s="190" t="s">
        <v>8878</v>
      </c>
    </row>
    <row r="1178" spans="1:16" ht="25.5" x14ac:dyDescent="0.2">
      <c r="A1178" s="88" t="s">
        <v>8086</v>
      </c>
      <c r="B1178" s="395" t="s">
        <v>10021</v>
      </c>
      <c r="C1178" s="89" t="s">
        <v>8087</v>
      </c>
      <c r="D1178" s="90" t="s">
        <v>4683</v>
      </c>
      <c r="E1178" s="90"/>
      <c r="F1178" s="90" t="s">
        <v>8387</v>
      </c>
      <c r="G1178" s="82">
        <f t="shared" si="110"/>
        <v>414.2</v>
      </c>
      <c r="H1178" s="120">
        <v>0</v>
      </c>
      <c r="I1178" s="85">
        <f t="shared" si="111"/>
        <v>0</v>
      </c>
      <c r="J1178" s="90">
        <v>2</v>
      </c>
      <c r="K1178" s="90">
        <v>5</v>
      </c>
      <c r="L1178" s="84">
        <v>555</v>
      </c>
      <c r="M1178" s="84"/>
      <c r="N1178" s="105">
        <v>0</v>
      </c>
      <c r="O1178" s="90">
        <v>0</v>
      </c>
      <c r="P1178" s="190" t="s">
        <v>8878</v>
      </c>
    </row>
    <row r="1179" spans="1:16" x14ac:dyDescent="0.2">
      <c r="A1179" s="88" t="s">
        <v>8088</v>
      </c>
      <c r="B1179" s="395" t="s">
        <v>10022</v>
      </c>
      <c r="C1179" s="89" t="s">
        <v>6293</v>
      </c>
      <c r="D1179" s="90" t="s">
        <v>4683</v>
      </c>
      <c r="E1179" s="90"/>
      <c r="F1179" s="90" t="s">
        <v>8386</v>
      </c>
      <c r="G1179" s="82">
        <f t="shared" si="110"/>
        <v>387.6</v>
      </c>
      <c r="H1179" s="120">
        <v>0</v>
      </c>
      <c r="I1179" s="85">
        <f t="shared" si="111"/>
        <v>0</v>
      </c>
      <c r="J1179" s="90">
        <v>2</v>
      </c>
      <c r="K1179" s="90">
        <v>5</v>
      </c>
      <c r="L1179" s="84">
        <v>520</v>
      </c>
      <c r="M1179" s="84"/>
      <c r="N1179" s="105">
        <v>0</v>
      </c>
      <c r="O1179" s="90">
        <v>0</v>
      </c>
      <c r="P1179" s="190" t="s">
        <v>8878</v>
      </c>
    </row>
    <row r="1180" spans="1:16" x14ac:dyDescent="0.2">
      <c r="A1180" s="88" t="s">
        <v>6294</v>
      </c>
      <c r="B1180" s="395" t="s">
        <v>10023</v>
      </c>
      <c r="C1180" s="89" t="s">
        <v>6295</v>
      </c>
      <c r="D1180" s="90" t="s">
        <v>4683</v>
      </c>
      <c r="E1180" s="90"/>
      <c r="F1180" s="90" t="s">
        <v>8375</v>
      </c>
      <c r="G1180" s="82">
        <f t="shared" si="110"/>
        <v>95</v>
      </c>
      <c r="H1180" s="120">
        <v>0</v>
      </c>
      <c r="I1180" s="85">
        <f t="shared" si="111"/>
        <v>0</v>
      </c>
      <c r="J1180" s="90">
        <v>1</v>
      </c>
      <c r="K1180" s="90">
        <v>1</v>
      </c>
      <c r="L1180" s="84">
        <v>128</v>
      </c>
      <c r="M1180" s="84"/>
      <c r="N1180" s="105">
        <v>0</v>
      </c>
      <c r="O1180" s="90">
        <v>0</v>
      </c>
      <c r="P1180" s="190" t="s">
        <v>8878</v>
      </c>
    </row>
    <row r="1181" spans="1:16" x14ac:dyDescent="0.2">
      <c r="A1181" s="88" t="s">
        <v>6296</v>
      </c>
      <c r="B1181" s="395" t="s">
        <v>10024</v>
      </c>
      <c r="C1181" s="89" t="s">
        <v>6297</v>
      </c>
      <c r="D1181" s="90" t="s">
        <v>4683</v>
      </c>
      <c r="E1181" s="90"/>
      <c r="F1181" s="90" t="s">
        <v>8382</v>
      </c>
      <c r="G1181" s="82">
        <f t="shared" si="110"/>
        <v>323</v>
      </c>
      <c r="H1181" s="120">
        <v>0</v>
      </c>
      <c r="I1181" s="85">
        <f t="shared" si="111"/>
        <v>0</v>
      </c>
      <c r="J1181" s="90">
        <v>2</v>
      </c>
      <c r="K1181" s="90">
        <v>6</v>
      </c>
      <c r="L1181" s="84">
        <v>433</v>
      </c>
      <c r="M1181" s="84"/>
      <c r="N1181" s="105">
        <v>0</v>
      </c>
      <c r="O1181" s="90">
        <v>0</v>
      </c>
      <c r="P1181" s="190" t="s">
        <v>8878</v>
      </c>
    </row>
    <row r="1182" spans="1:16" x14ac:dyDescent="0.2">
      <c r="A1182" s="88" t="s">
        <v>6298</v>
      </c>
      <c r="B1182" s="395" t="s">
        <v>10025</v>
      </c>
      <c r="C1182" s="89" t="s">
        <v>6299</v>
      </c>
      <c r="D1182" s="90" t="s">
        <v>4683</v>
      </c>
      <c r="E1182" s="90"/>
      <c r="F1182" s="90" t="s">
        <v>8358</v>
      </c>
      <c r="G1182" s="82">
        <f t="shared" si="110"/>
        <v>847.4</v>
      </c>
      <c r="H1182" s="120">
        <v>0</v>
      </c>
      <c r="I1182" s="85">
        <f t="shared" si="111"/>
        <v>0</v>
      </c>
      <c r="J1182" s="90">
        <v>2</v>
      </c>
      <c r="K1182" s="90">
        <v>7</v>
      </c>
      <c r="L1182" s="84">
        <v>1135</v>
      </c>
      <c r="M1182" s="84"/>
      <c r="N1182" s="105">
        <v>0</v>
      </c>
      <c r="O1182" s="90">
        <v>0</v>
      </c>
      <c r="P1182" s="190" t="s">
        <v>8878</v>
      </c>
    </row>
    <row r="1183" spans="1:16" ht="25.5" x14ac:dyDescent="0.2">
      <c r="A1183" s="108"/>
      <c r="B1183" s="395" t="s">
        <v>10026</v>
      </c>
      <c r="C1183" s="109" t="s">
        <v>6552</v>
      </c>
      <c r="D1183" s="110" t="s">
        <v>4683</v>
      </c>
      <c r="E1183" s="110"/>
      <c r="F1183" s="110" t="s">
        <v>8384</v>
      </c>
      <c r="G1183" s="82" t="e">
        <f>VLOOKUP(IF(LEN(F1183)=2,CONCATENATE(0,F1183),F1183),custo,2,TRUE)*IF(D1183="",1,D1183) - IF(VLOOKUP(A1183,deflator,2,TRUE)=1,0,VLOOKUP(IF(LEN(F1183)=2,CONCATENATE(0,F1183),F1183),custo,2,TRUE)*IF(D1183="",1,D1183) *VLOOKUP(A1183,deflator,2,TRUE))</f>
        <v>#N/A</v>
      </c>
      <c r="H1183" s="120">
        <v>0</v>
      </c>
      <c r="I1183" s="85" t="e">
        <f>ROUND(IF(H1183="","",VLOOKUP(A1183,tab_proc,5,TRUE))*H1183,3)</f>
        <v>#N/A</v>
      </c>
      <c r="J1183" s="110">
        <v>3</v>
      </c>
      <c r="K1183" s="110">
        <v>5</v>
      </c>
      <c r="L1183" s="84">
        <v>490</v>
      </c>
      <c r="M1183" s="217"/>
      <c r="N1183" s="121"/>
      <c r="O1183" s="110"/>
      <c r="P1183" s="190"/>
    </row>
    <row r="1184" spans="1:16" x14ac:dyDescent="0.2">
      <c r="A1184" s="108"/>
      <c r="B1184" s="395" t="s">
        <v>10027</v>
      </c>
      <c r="C1184" s="109" t="s">
        <v>361</v>
      </c>
      <c r="D1184" s="110"/>
      <c r="E1184" s="110"/>
      <c r="F1184" s="110"/>
      <c r="G1184" s="82"/>
      <c r="H1184" s="120"/>
      <c r="I1184" s="85"/>
      <c r="J1184" s="110"/>
      <c r="K1184" s="110"/>
      <c r="L1184" s="84">
        <v>10000</v>
      </c>
      <c r="M1184" s="217"/>
      <c r="N1184" s="121"/>
      <c r="O1184" s="110"/>
      <c r="P1184" s="190"/>
    </row>
    <row r="1185" spans="1:16" x14ac:dyDescent="0.2">
      <c r="A1185" s="108"/>
      <c r="B1185" s="395" t="s">
        <v>10028</v>
      </c>
      <c r="C1185" s="109" t="s">
        <v>362</v>
      </c>
      <c r="D1185" s="110"/>
      <c r="E1185" s="110"/>
      <c r="F1185" s="110"/>
      <c r="G1185" s="82"/>
      <c r="H1185" s="120"/>
      <c r="I1185" s="85"/>
      <c r="J1185" s="110"/>
      <c r="K1185" s="110"/>
      <c r="L1185" s="84">
        <v>10000</v>
      </c>
      <c r="M1185" s="217"/>
      <c r="N1185" s="121"/>
      <c r="O1185" s="110"/>
      <c r="P1185" s="190"/>
    </row>
    <row r="1186" spans="1:16" x14ac:dyDescent="0.2">
      <c r="A1186" s="108" t="s">
        <v>6300</v>
      </c>
      <c r="B1186" s="395" t="s">
        <v>10029</v>
      </c>
      <c r="C1186" s="109" t="s">
        <v>363</v>
      </c>
      <c r="D1186" s="110" t="s">
        <v>4683</v>
      </c>
      <c r="E1186" s="110"/>
      <c r="F1186" s="110" t="s">
        <v>8384</v>
      </c>
      <c r="G1186" s="295">
        <f t="shared" si="110"/>
        <v>364.8</v>
      </c>
      <c r="H1186" s="220">
        <v>0</v>
      </c>
      <c r="I1186" s="281">
        <f t="shared" si="111"/>
        <v>0</v>
      </c>
      <c r="J1186" s="110">
        <v>3</v>
      </c>
      <c r="K1186" s="110">
        <v>5</v>
      </c>
      <c r="L1186" s="217">
        <v>10000</v>
      </c>
      <c r="M1186" s="217"/>
      <c r="N1186" s="121">
        <v>0</v>
      </c>
      <c r="O1186" s="110">
        <v>0</v>
      </c>
      <c r="P1186" s="190" t="s">
        <v>8878</v>
      </c>
    </row>
    <row r="1187" spans="1:16" x14ac:dyDescent="0.2">
      <c r="A1187" s="95">
        <v>30725003</v>
      </c>
      <c r="B1187" s="111"/>
      <c r="C1187" s="392" t="s">
        <v>2470</v>
      </c>
      <c r="D1187" s="393"/>
      <c r="E1187" s="393"/>
      <c r="F1187" s="393"/>
      <c r="G1187" s="393"/>
      <c r="H1187" s="394"/>
      <c r="I1187" s="394"/>
      <c r="J1187" s="393"/>
      <c r="K1187" s="393"/>
      <c r="L1187" s="414"/>
      <c r="M1187" s="112"/>
      <c r="N1187" s="113"/>
      <c r="O1187" s="112"/>
      <c r="P1187" s="197"/>
    </row>
    <row r="1188" spans="1:16" x14ac:dyDescent="0.2">
      <c r="A1188" s="96" t="s">
        <v>6553</v>
      </c>
      <c r="B1188" s="395" t="s">
        <v>10030</v>
      </c>
      <c r="C1188" s="97" t="s">
        <v>6554</v>
      </c>
      <c r="D1188" s="114" t="s">
        <v>4683</v>
      </c>
      <c r="E1188" s="114"/>
      <c r="F1188" s="114" t="s">
        <v>8384</v>
      </c>
      <c r="G1188" s="296">
        <f t="shared" ref="G1188:G1205" si="112">VLOOKUP(IF(LEN(F1188)=2,CONCATENATE(0,F1188),F1188),custo,2,TRUE)*IF(D1188="",1,D1188) - IF(VLOOKUP(A1188,deflator,2,TRUE)=1,0,VLOOKUP(IF(LEN(F1188)=2,CONCATENATE(0,F1188),F1188),custo,2,TRUE)*IF(D1188="",1,D1188) *VLOOKUP(A1188,deflator,2,TRUE))</f>
        <v>364.8</v>
      </c>
      <c r="H1188" s="120">
        <v>0</v>
      </c>
      <c r="I1188" s="297">
        <f t="shared" ref="I1188:I1205" si="113">ROUND(IF(H1188="","",VLOOKUP(A1188,tab_proc,5,TRUE))*H1188,3)</f>
        <v>0</v>
      </c>
      <c r="J1188" s="114">
        <v>2</v>
      </c>
      <c r="K1188" s="114">
        <v>5</v>
      </c>
      <c r="L1188" s="218">
        <v>490</v>
      </c>
      <c r="M1188" s="218"/>
      <c r="N1188" s="120">
        <v>0</v>
      </c>
      <c r="O1188" s="114">
        <v>0</v>
      </c>
      <c r="P1188" s="190" t="s">
        <v>8878</v>
      </c>
    </row>
    <row r="1189" spans="1:16" x14ac:dyDescent="0.2">
      <c r="A1189" s="88" t="s">
        <v>6555</v>
      </c>
      <c r="B1189" s="395" t="s">
        <v>10031</v>
      </c>
      <c r="C1189" s="89" t="s">
        <v>6556</v>
      </c>
      <c r="D1189" s="90" t="s">
        <v>4683</v>
      </c>
      <c r="E1189" s="90"/>
      <c r="F1189" s="90" t="s">
        <v>8388</v>
      </c>
      <c r="G1189" s="82">
        <f t="shared" si="112"/>
        <v>349.6</v>
      </c>
      <c r="H1189" s="120">
        <v>0</v>
      </c>
      <c r="I1189" s="85">
        <f t="shared" si="113"/>
        <v>0</v>
      </c>
      <c r="J1189" s="90">
        <v>2</v>
      </c>
      <c r="K1189" s="90">
        <v>4</v>
      </c>
      <c r="L1189" s="84">
        <v>468</v>
      </c>
      <c r="M1189" s="84"/>
      <c r="N1189" s="105">
        <v>0</v>
      </c>
      <c r="O1189" s="90">
        <v>0</v>
      </c>
      <c r="P1189" s="190" t="s">
        <v>8878</v>
      </c>
    </row>
    <row r="1190" spans="1:16" x14ac:dyDescent="0.2">
      <c r="A1190" s="88" t="s">
        <v>6557</v>
      </c>
      <c r="B1190" s="395" t="s">
        <v>10032</v>
      </c>
      <c r="C1190" s="89" t="s">
        <v>6558</v>
      </c>
      <c r="D1190" s="90" t="s">
        <v>4683</v>
      </c>
      <c r="E1190" s="90"/>
      <c r="F1190" s="90" t="s">
        <v>8384</v>
      </c>
      <c r="G1190" s="82">
        <f t="shared" si="112"/>
        <v>364.8</v>
      </c>
      <c r="H1190" s="120">
        <v>0</v>
      </c>
      <c r="I1190" s="85">
        <f t="shared" si="113"/>
        <v>0</v>
      </c>
      <c r="J1190" s="90">
        <v>2</v>
      </c>
      <c r="K1190" s="90">
        <v>3</v>
      </c>
      <c r="L1190" s="84">
        <v>490</v>
      </c>
      <c r="M1190" s="84"/>
      <c r="N1190" s="105">
        <v>0</v>
      </c>
      <c r="O1190" s="90">
        <v>0</v>
      </c>
      <c r="P1190" s="190" t="s">
        <v>8878</v>
      </c>
    </row>
    <row r="1191" spans="1:16" x14ac:dyDescent="0.2">
      <c r="A1191" s="88" t="s">
        <v>6559</v>
      </c>
      <c r="B1191" s="395" t="s">
        <v>10033</v>
      </c>
      <c r="C1191" s="89" t="s">
        <v>6560</v>
      </c>
      <c r="D1191" s="90" t="s">
        <v>4683</v>
      </c>
      <c r="E1191" s="90"/>
      <c r="F1191" s="90" t="s">
        <v>8375</v>
      </c>
      <c r="G1191" s="82">
        <f t="shared" si="112"/>
        <v>95</v>
      </c>
      <c r="H1191" s="120">
        <v>0</v>
      </c>
      <c r="I1191" s="85">
        <f t="shared" si="113"/>
        <v>0</v>
      </c>
      <c r="J1191" s="90">
        <v>1</v>
      </c>
      <c r="K1191" s="90">
        <v>1</v>
      </c>
      <c r="L1191" s="84">
        <v>128</v>
      </c>
      <c r="M1191" s="84"/>
      <c r="N1191" s="105">
        <v>0</v>
      </c>
      <c r="O1191" s="90">
        <v>0</v>
      </c>
      <c r="P1191" s="190" t="s">
        <v>8878</v>
      </c>
    </row>
    <row r="1192" spans="1:16" x14ac:dyDescent="0.2">
      <c r="A1192" s="88" t="s">
        <v>6561</v>
      </c>
      <c r="B1192" s="395" t="s">
        <v>10034</v>
      </c>
      <c r="C1192" s="89" t="s">
        <v>6562</v>
      </c>
      <c r="D1192" s="90" t="s">
        <v>4683</v>
      </c>
      <c r="E1192" s="90"/>
      <c r="F1192" s="90" t="s">
        <v>8384</v>
      </c>
      <c r="G1192" s="82">
        <f t="shared" si="112"/>
        <v>364.8</v>
      </c>
      <c r="H1192" s="120">
        <v>0</v>
      </c>
      <c r="I1192" s="85">
        <f t="shared" si="113"/>
        <v>0</v>
      </c>
      <c r="J1192" s="90">
        <v>2</v>
      </c>
      <c r="K1192" s="90">
        <v>4</v>
      </c>
      <c r="L1192" s="84">
        <v>490</v>
      </c>
      <c r="M1192" s="84"/>
      <c r="N1192" s="105">
        <v>0</v>
      </c>
      <c r="O1192" s="90">
        <v>0</v>
      </c>
      <c r="P1192" s="190" t="s">
        <v>8878</v>
      </c>
    </row>
    <row r="1193" spans="1:16" x14ac:dyDescent="0.2">
      <c r="A1193" s="88" t="s">
        <v>6563</v>
      </c>
      <c r="B1193" s="395" t="s">
        <v>10035</v>
      </c>
      <c r="C1193" s="89" t="s">
        <v>6564</v>
      </c>
      <c r="D1193" s="90" t="s">
        <v>4683</v>
      </c>
      <c r="E1193" s="90"/>
      <c r="F1193" s="90" t="s">
        <v>8372</v>
      </c>
      <c r="G1193" s="82">
        <f t="shared" si="112"/>
        <v>65.55</v>
      </c>
      <c r="H1193" s="120">
        <v>0</v>
      </c>
      <c r="I1193" s="85">
        <f t="shared" si="113"/>
        <v>0</v>
      </c>
      <c r="J1193" s="90">
        <v>1</v>
      </c>
      <c r="K1193" s="90">
        <v>1</v>
      </c>
      <c r="L1193" s="84">
        <v>88</v>
      </c>
      <c r="M1193" s="84"/>
      <c r="N1193" s="105">
        <v>0</v>
      </c>
      <c r="O1193" s="90">
        <v>0</v>
      </c>
      <c r="P1193" s="190" t="s">
        <v>8878</v>
      </c>
    </row>
    <row r="1194" spans="1:16" x14ac:dyDescent="0.2">
      <c r="A1194" s="88" t="s">
        <v>6565</v>
      </c>
      <c r="B1194" s="395" t="s">
        <v>10036</v>
      </c>
      <c r="C1194" s="89" t="s">
        <v>6566</v>
      </c>
      <c r="D1194" s="90" t="s">
        <v>4683</v>
      </c>
      <c r="E1194" s="90"/>
      <c r="F1194" s="90" t="s">
        <v>8387</v>
      </c>
      <c r="G1194" s="82">
        <f t="shared" si="112"/>
        <v>414.2</v>
      </c>
      <c r="H1194" s="120">
        <v>0</v>
      </c>
      <c r="I1194" s="85">
        <f t="shared" si="113"/>
        <v>0</v>
      </c>
      <c r="J1194" s="90">
        <v>2</v>
      </c>
      <c r="K1194" s="90">
        <v>4</v>
      </c>
      <c r="L1194" s="84">
        <v>555</v>
      </c>
      <c r="M1194" s="84"/>
      <c r="N1194" s="105">
        <v>0</v>
      </c>
      <c r="O1194" s="90">
        <v>0</v>
      </c>
      <c r="P1194" s="190" t="s">
        <v>8878</v>
      </c>
    </row>
    <row r="1195" spans="1:16" x14ac:dyDescent="0.2">
      <c r="A1195" s="88" t="s">
        <v>6567</v>
      </c>
      <c r="B1195" s="395" t="s">
        <v>10037</v>
      </c>
      <c r="C1195" s="89" t="s">
        <v>6568</v>
      </c>
      <c r="D1195" s="90" t="s">
        <v>4683</v>
      </c>
      <c r="E1195" s="90"/>
      <c r="F1195" s="90" t="s">
        <v>8388</v>
      </c>
      <c r="G1195" s="82">
        <f t="shared" si="112"/>
        <v>349.6</v>
      </c>
      <c r="H1195" s="120">
        <v>0</v>
      </c>
      <c r="I1195" s="85">
        <f t="shared" si="113"/>
        <v>0</v>
      </c>
      <c r="J1195" s="90">
        <v>2</v>
      </c>
      <c r="K1195" s="90">
        <v>4</v>
      </c>
      <c r="L1195" s="84">
        <v>468</v>
      </c>
      <c r="M1195" s="84"/>
      <c r="N1195" s="105">
        <v>0</v>
      </c>
      <c r="O1195" s="90">
        <v>0</v>
      </c>
      <c r="P1195" s="190" t="s">
        <v>8878</v>
      </c>
    </row>
    <row r="1196" spans="1:16" x14ac:dyDescent="0.2">
      <c r="A1196" s="88" t="s">
        <v>6569</v>
      </c>
      <c r="B1196" s="395" t="s">
        <v>10038</v>
      </c>
      <c r="C1196" s="89" t="s">
        <v>6570</v>
      </c>
      <c r="D1196" s="90" t="s">
        <v>4683</v>
      </c>
      <c r="E1196" s="90"/>
      <c r="F1196" s="90" t="s">
        <v>8392</v>
      </c>
      <c r="G1196" s="82">
        <f t="shared" si="112"/>
        <v>140.6</v>
      </c>
      <c r="H1196" s="120">
        <v>0</v>
      </c>
      <c r="I1196" s="85">
        <f t="shared" si="113"/>
        <v>0</v>
      </c>
      <c r="J1196" s="90">
        <v>1</v>
      </c>
      <c r="K1196" s="90">
        <v>2</v>
      </c>
      <c r="L1196" s="84">
        <v>189</v>
      </c>
      <c r="M1196" s="84"/>
      <c r="N1196" s="105">
        <v>0</v>
      </c>
      <c r="O1196" s="90">
        <v>0</v>
      </c>
      <c r="P1196" s="190" t="s">
        <v>8878</v>
      </c>
    </row>
    <row r="1197" spans="1:16" x14ac:dyDescent="0.2">
      <c r="A1197" s="88" t="s">
        <v>6571</v>
      </c>
      <c r="B1197" s="395" t="s">
        <v>10039</v>
      </c>
      <c r="C1197" s="89" t="s">
        <v>6572</v>
      </c>
      <c r="D1197" s="90" t="s">
        <v>4683</v>
      </c>
      <c r="E1197" s="90"/>
      <c r="F1197" s="90" t="s">
        <v>8392</v>
      </c>
      <c r="G1197" s="82">
        <f t="shared" si="112"/>
        <v>140.6</v>
      </c>
      <c r="H1197" s="120">
        <v>0</v>
      </c>
      <c r="I1197" s="85">
        <f t="shared" si="113"/>
        <v>0</v>
      </c>
      <c r="J1197" s="90">
        <v>1</v>
      </c>
      <c r="K1197" s="90">
        <v>2</v>
      </c>
      <c r="L1197" s="84">
        <v>189</v>
      </c>
      <c r="M1197" s="84"/>
      <c r="N1197" s="105">
        <v>0</v>
      </c>
      <c r="O1197" s="90">
        <v>0</v>
      </c>
      <c r="P1197" s="190" t="s">
        <v>8878</v>
      </c>
    </row>
    <row r="1198" spans="1:16" x14ac:dyDescent="0.2">
      <c r="A1198" s="88" t="s">
        <v>6573</v>
      </c>
      <c r="B1198" s="395" t="s">
        <v>10040</v>
      </c>
      <c r="C1198" s="89" t="s">
        <v>6574</v>
      </c>
      <c r="D1198" s="90" t="s">
        <v>4683</v>
      </c>
      <c r="E1198" s="90"/>
      <c r="F1198" s="90" t="s">
        <v>8384</v>
      </c>
      <c r="G1198" s="82">
        <f t="shared" si="112"/>
        <v>364.8</v>
      </c>
      <c r="H1198" s="120">
        <v>0</v>
      </c>
      <c r="I1198" s="85">
        <f t="shared" si="113"/>
        <v>0</v>
      </c>
      <c r="J1198" s="90">
        <v>2</v>
      </c>
      <c r="K1198" s="90">
        <v>5</v>
      </c>
      <c r="L1198" s="84">
        <v>490</v>
      </c>
      <c r="M1198" s="84"/>
      <c r="N1198" s="105">
        <v>0</v>
      </c>
      <c r="O1198" s="90">
        <v>0</v>
      </c>
      <c r="P1198" s="190" t="s">
        <v>8878</v>
      </c>
    </row>
    <row r="1199" spans="1:16" ht="25.5" x14ac:dyDescent="0.2">
      <c r="A1199" s="88" t="s">
        <v>6575</v>
      </c>
      <c r="B1199" s="395" t="s">
        <v>10041</v>
      </c>
      <c r="C1199" s="89" t="s">
        <v>6576</v>
      </c>
      <c r="D1199" s="90" t="s">
        <v>4683</v>
      </c>
      <c r="E1199" s="90"/>
      <c r="F1199" s="90" t="s">
        <v>8384</v>
      </c>
      <c r="G1199" s="82">
        <f t="shared" si="112"/>
        <v>364.8</v>
      </c>
      <c r="H1199" s="120">
        <v>0</v>
      </c>
      <c r="I1199" s="85">
        <f t="shared" si="113"/>
        <v>0</v>
      </c>
      <c r="J1199" s="90">
        <v>2</v>
      </c>
      <c r="K1199" s="90">
        <v>4</v>
      </c>
      <c r="L1199" s="84">
        <v>490</v>
      </c>
      <c r="M1199" s="84"/>
      <c r="N1199" s="105">
        <v>0</v>
      </c>
      <c r="O1199" s="90">
        <v>0</v>
      </c>
      <c r="P1199" s="190" t="s">
        <v>8878</v>
      </c>
    </row>
    <row r="1200" spans="1:16" x14ac:dyDescent="0.2">
      <c r="A1200" s="88" t="s">
        <v>6577</v>
      </c>
      <c r="B1200" s="395" t="s">
        <v>10042</v>
      </c>
      <c r="C1200" s="89" t="s">
        <v>6578</v>
      </c>
      <c r="D1200" s="90" t="s">
        <v>4683</v>
      </c>
      <c r="E1200" s="90"/>
      <c r="F1200" s="90" t="s">
        <v>8385</v>
      </c>
      <c r="G1200" s="82">
        <f t="shared" si="112"/>
        <v>497.8</v>
      </c>
      <c r="H1200" s="120">
        <v>0</v>
      </c>
      <c r="I1200" s="85">
        <f t="shared" si="113"/>
        <v>0</v>
      </c>
      <c r="J1200" s="90">
        <v>2</v>
      </c>
      <c r="K1200" s="90">
        <v>4</v>
      </c>
      <c r="L1200" s="84">
        <v>666</v>
      </c>
      <c r="M1200" s="84"/>
      <c r="N1200" s="105">
        <v>0</v>
      </c>
      <c r="O1200" s="90">
        <v>0</v>
      </c>
      <c r="P1200" s="190" t="s">
        <v>8878</v>
      </c>
    </row>
    <row r="1201" spans="1:16" x14ac:dyDescent="0.2">
      <c r="A1201" s="88" t="s">
        <v>6579</v>
      </c>
      <c r="B1201" s="395" t="s">
        <v>10043</v>
      </c>
      <c r="C1201" s="89" t="s">
        <v>6580</v>
      </c>
      <c r="D1201" s="90" t="s">
        <v>4683</v>
      </c>
      <c r="E1201" s="90"/>
      <c r="F1201" s="90" t="s">
        <v>8385</v>
      </c>
      <c r="G1201" s="82">
        <f t="shared" si="112"/>
        <v>497.8</v>
      </c>
      <c r="H1201" s="120">
        <v>0</v>
      </c>
      <c r="I1201" s="85">
        <f t="shared" si="113"/>
        <v>0</v>
      </c>
      <c r="J1201" s="90">
        <v>2</v>
      </c>
      <c r="K1201" s="90">
        <v>5</v>
      </c>
      <c r="L1201" s="84">
        <v>666</v>
      </c>
      <c r="M1201" s="84"/>
      <c r="N1201" s="105">
        <v>0</v>
      </c>
      <c r="O1201" s="90">
        <v>0</v>
      </c>
      <c r="P1201" s="190" t="s">
        <v>8878</v>
      </c>
    </row>
    <row r="1202" spans="1:16" x14ac:dyDescent="0.2">
      <c r="A1202" s="108"/>
      <c r="B1202" s="395" t="s">
        <v>10044</v>
      </c>
      <c r="C1202" s="109" t="s">
        <v>4614</v>
      </c>
      <c r="D1202" s="110" t="s">
        <v>4683</v>
      </c>
      <c r="E1202" s="110"/>
      <c r="F1202" s="110" t="s">
        <v>8388</v>
      </c>
      <c r="G1202" s="82" t="e">
        <f>VLOOKUP(IF(LEN(F1202)=2,CONCATENATE(0,F1202),F1202),custo,2,TRUE)*IF(D1202="",1,D1202) - IF(VLOOKUP(A1202,deflator,2,TRUE)=1,0,VLOOKUP(IF(LEN(F1202)=2,CONCATENATE(0,F1202),F1202),custo,2,TRUE)*IF(D1202="",1,D1202) *VLOOKUP(A1202,deflator,2,TRUE))</f>
        <v>#N/A</v>
      </c>
      <c r="H1202" s="120">
        <v>0</v>
      </c>
      <c r="I1202" s="85" t="e">
        <f>ROUND(IF(H1202="","",VLOOKUP(A1202,tab_proc,5,TRUE))*H1202,3)</f>
        <v>#N/A</v>
      </c>
      <c r="J1202" s="110">
        <v>2</v>
      </c>
      <c r="K1202" s="110">
        <v>4</v>
      </c>
      <c r="L1202" s="84">
        <v>468</v>
      </c>
      <c r="M1202" s="217"/>
      <c r="N1202" s="121"/>
      <c r="O1202" s="110"/>
      <c r="P1202" s="190"/>
    </row>
    <row r="1203" spans="1:16" x14ac:dyDescent="0.2">
      <c r="A1203" s="108"/>
      <c r="B1203" s="395" t="s">
        <v>10045</v>
      </c>
      <c r="C1203" s="109" t="s">
        <v>355</v>
      </c>
      <c r="D1203" s="110"/>
      <c r="E1203" s="110"/>
      <c r="F1203" s="110"/>
      <c r="G1203" s="82"/>
      <c r="H1203" s="120"/>
      <c r="I1203" s="85"/>
      <c r="J1203" s="110"/>
      <c r="K1203" s="110"/>
      <c r="L1203" s="84">
        <v>10000</v>
      </c>
      <c r="M1203" s="217"/>
      <c r="N1203" s="121"/>
      <c r="O1203" s="110"/>
      <c r="P1203" s="190"/>
    </row>
    <row r="1204" spans="1:16" x14ac:dyDescent="0.2">
      <c r="A1204" s="108"/>
      <c r="B1204" s="395" t="s">
        <v>10046</v>
      </c>
      <c r="C1204" s="109" t="s">
        <v>356</v>
      </c>
      <c r="D1204" s="110"/>
      <c r="E1204" s="110"/>
      <c r="F1204" s="110"/>
      <c r="G1204" s="82"/>
      <c r="H1204" s="120"/>
      <c r="I1204" s="85"/>
      <c r="J1204" s="110"/>
      <c r="K1204" s="110"/>
      <c r="L1204" s="84">
        <v>10000</v>
      </c>
      <c r="M1204" s="217"/>
      <c r="N1204" s="121"/>
      <c r="O1204" s="110"/>
      <c r="P1204" s="190"/>
    </row>
    <row r="1205" spans="1:16" x14ac:dyDescent="0.2">
      <c r="A1205" s="108" t="s">
        <v>6581</v>
      </c>
      <c r="B1205" s="395" t="s">
        <v>10047</v>
      </c>
      <c r="C1205" s="109" t="s">
        <v>357</v>
      </c>
      <c r="D1205" s="110" t="s">
        <v>4683</v>
      </c>
      <c r="E1205" s="110"/>
      <c r="F1205" s="110" t="s">
        <v>8388</v>
      </c>
      <c r="G1205" s="295">
        <f t="shared" si="112"/>
        <v>349.6</v>
      </c>
      <c r="H1205" s="220">
        <v>0</v>
      </c>
      <c r="I1205" s="281">
        <f t="shared" si="113"/>
        <v>0</v>
      </c>
      <c r="J1205" s="110">
        <v>2</v>
      </c>
      <c r="K1205" s="110">
        <v>4</v>
      </c>
      <c r="L1205" s="217">
        <v>10000</v>
      </c>
      <c r="M1205" s="217"/>
      <c r="N1205" s="121">
        <v>0</v>
      </c>
      <c r="O1205" s="110">
        <v>0</v>
      </c>
      <c r="P1205" s="190" t="s">
        <v>8878</v>
      </c>
    </row>
    <row r="1206" spans="1:16" x14ac:dyDescent="0.2">
      <c r="A1206" s="95">
        <v>30726000</v>
      </c>
      <c r="B1206" s="111"/>
      <c r="C1206" s="392" t="s">
        <v>2471</v>
      </c>
      <c r="D1206" s="393"/>
      <c r="E1206" s="393"/>
      <c r="F1206" s="393"/>
      <c r="G1206" s="393"/>
      <c r="H1206" s="394"/>
      <c r="I1206" s="394"/>
      <c r="J1206" s="393"/>
      <c r="K1206" s="393"/>
      <c r="L1206" s="414"/>
      <c r="M1206" s="112"/>
      <c r="N1206" s="113"/>
      <c r="O1206" s="112"/>
      <c r="P1206" s="197"/>
    </row>
    <row r="1207" spans="1:16" x14ac:dyDescent="0.2">
      <c r="A1207" s="96" t="s">
        <v>6582</v>
      </c>
      <c r="B1207" s="395" t="s">
        <v>10048</v>
      </c>
      <c r="C1207" s="97" t="s">
        <v>6583</v>
      </c>
      <c r="D1207" s="114" t="s">
        <v>4683</v>
      </c>
      <c r="E1207" s="114"/>
      <c r="F1207" s="114" t="s">
        <v>8389</v>
      </c>
      <c r="G1207" s="296">
        <f t="shared" ref="G1207:G1236" si="114">VLOOKUP(IF(LEN(F1207)=2,CONCATENATE(0,F1207),F1207),custo,2,TRUE)*IF(D1207="",1,D1207) - IF(VLOOKUP(A1207,deflator,2,TRUE)=1,0,VLOOKUP(IF(LEN(F1207)=2,CONCATENATE(0,F1207),F1207),custo,2,TRUE)*IF(D1207="",1,D1207) *VLOOKUP(A1207,deflator,2,TRUE))</f>
        <v>247</v>
      </c>
      <c r="H1207" s="120">
        <v>0</v>
      </c>
      <c r="I1207" s="297">
        <f t="shared" ref="I1207:I1236" si="115">ROUND(IF(H1207="","",VLOOKUP(A1207,tab_proc,5,TRUE))*H1207,3)</f>
        <v>0</v>
      </c>
      <c r="J1207" s="114">
        <v>1</v>
      </c>
      <c r="K1207" s="114">
        <v>3</v>
      </c>
      <c r="L1207" s="218">
        <v>331</v>
      </c>
      <c r="M1207" s="218"/>
      <c r="N1207" s="120">
        <v>0</v>
      </c>
      <c r="O1207" s="114">
        <v>0</v>
      </c>
      <c r="P1207" s="190" t="s">
        <v>8878</v>
      </c>
    </row>
    <row r="1208" spans="1:16" x14ac:dyDescent="0.2">
      <c r="A1208" s="88" t="s">
        <v>6584</v>
      </c>
      <c r="B1208" s="395" t="s">
        <v>10049</v>
      </c>
      <c r="C1208" s="89" t="s">
        <v>6585</v>
      </c>
      <c r="D1208" s="90" t="s">
        <v>4683</v>
      </c>
      <c r="E1208" s="90"/>
      <c r="F1208" s="90" t="s">
        <v>8388</v>
      </c>
      <c r="G1208" s="82">
        <f t="shared" si="114"/>
        <v>349.6</v>
      </c>
      <c r="H1208" s="120">
        <v>0</v>
      </c>
      <c r="I1208" s="85">
        <f t="shared" si="115"/>
        <v>0</v>
      </c>
      <c r="J1208" s="90">
        <v>2</v>
      </c>
      <c r="K1208" s="90">
        <v>4</v>
      </c>
      <c r="L1208" s="84">
        <v>468</v>
      </c>
      <c r="M1208" s="84"/>
      <c r="N1208" s="105" t="s">
        <v>4683</v>
      </c>
      <c r="O1208" s="90" t="s">
        <v>4683</v>
      </c>
      <c r="P1208" s="190" t="s">
        <v>8878</v>
      </c>
    </row>
    <row r="1209" spans="1:16" x14ac:dyDescent="0.2">
      <c r="A1209" s="88" t="s">
        <v>6586</v>
      </c>
      <c r="B1209" s="395" t="s">
        <v>10050</v>
      </c>
      <c r="C1209" s="89" t="s">
        <v>6587</v>
      </c>
      <c r="D1209" s="90" t="s">
        <v>4683</v>
      </c>
      <c r="E1209" s="90"/>
      <c r="F1209" s="90" t="s">
        <v>8360</v>
      </c>
      <c r="G1209" s="82">
        <f t="shared" si="114"/>
        <v>577.6</v>
      </c>
      <c r="H1209" s="120">
        <v>0</v>
      </c>
      <c r="I1209" s="85">
        <f t="shared" si="115"/>
        <v>0</v>
      </c>
      <c r="J1209" s="90">
        <v>2</v>
      </c>
      <c r="K1209" s="90">
        <v>6</v>
      </c>
      <c r="L1209" s="84">
        <v>17000</v>
      </c>
      <c r="M1209" s="84"/>
      <c r="N1209" s="105">
        <v>0</v>
      </c>
      <c r="O1209" s="90">
        <v>0</v>
      </c>
      <c r="P1209" s="190" t="s">
        <v>8878</v>
      </c>
    </row>
    <row r="1210" spans="1:16" x14ac:dyDescent="0.2">
      <c r="A1210" s="88" t="s">
        <v>6588</v>
      </c>
      <c r="B1210" s="395" t="s">
        <v>10051</v>
      </c>
      <c r="C1210" s="89" t="s">
        <v>2813</v>
      </c>
      <c r="D1210" s="90" t="s">
        <v>4683</v>
      </c>
      <c r="E1210" s="90"/>
      <c r="F1210" s="90" t="s">
        <v>8389</v>
      </c>
      <c r="G1210" s="82">
        <f t="shared" si="114"/>
        <v>247</v>
      </c>
      <c r="H1210" s="120">
        <v>0</v>
      </c>
      <c r="I1210" s="85">
        <f t="shared" si="115"/>
        <v>0</v>
      </c>
      <c r="J1210" s="90">
        <v>1</v>
      </c>
      <c r="K1210" s="90">
        <v>2</v>
      </c>
      <c r="L1210" s="84">
        <v>331</v>
      </c>
      <c r="M1210" s="84"/>
      <c r="N1210" s="105">
        <v>0</v>
      </c>
      <c r="O1210" s="90">
        <v>0</v>
      </c>
      <c r="P1210" s="190" t="s">
        <v>8878</v>
      </c>
    </row>
    <row r="1211" spans="1:16" x14ac:dyDescent="0.2">
      <c r="A1211" s="88" t="s">
        <v>6589</v>
      </c>
      <c r="B1211" s="395" t="s">
        <v>10052</v>
      </c>
      <c r="C1211" s="89" t="s">
        <v>6590</v>
      </c>
      <c r="D1211" s="90" t="s">
        <v>4683</v>
      </c>
      <c r="E1211" s="90"/>
      <c r="F1211" s="90" t="s">
        <v>8375</v>
      </c>
      <c r="G1211" s="82">
        <f t="shared" si="114"/>
        <v>95</v>
      </c>
      <c r="H1211" s="120">
        <v>0</v>
      </c>
      <c r="I1211" s="85">
        <f t="shared" si="115"/>
        <v>0</v>
      </c>
      <c r="J1211" s="90">
        <v>1</v>
      </c>
      <c r="K1211" s="90">
        <v>2</v>
      </c>
      <c r="L1211" s="84">
        <v>128</v>
      </c>
      <c r="M1211" s="84"/>
      <c r="N1211" s="105">
        <v>0</v>
      </c>
      <c r="O1211" s="90">
        <v>0</v>
      </c>
      <c r="P1211" s="190" t="s">
        <v>8878</v>
      </c>
    </row>
    <row r="1212" spans="1:16" x14ac:dyDescent="0.2">
      <c r="A1212" s="88" t="s">
        <v>6591</v>
      </c>
      <c r="B1212" s="395" t="s">
        <v>10053</v>
      </c>
      <c r="C1212" s="89" t="s">
        <v>6592</v>
      </c>
      <c r="D1212" s="90" t="s">
        <v>4683</v>
      </c>
      <c r="E1212" s="90"/>
      <c r="F1212" s="90" t="s">
        <v>8384</v>
      </c>
      <c r="G1212" s="82">
        <f t="shared" si="114"/>
        <v>364.8</v>
      </c>
      <c r="H1212" s="120">
        <v>0</v>
      </c>
      <c r="I1212" s="85">
        <f t="shared" si="115"/>
        <v>0</v>
      </c>
      <c r="J1212" s="90">
        <v>2</v>
      </c>
      <c r="K1212" s="90">
        <v>3</v>
      </c>
      <c r="L1212" s="84">
        <v>490</v>
      </c>
      <c r="M1212" s="84"/>
      <c r="N1212" s="105">
        <v>0</v>
      </c>
      <c r="O1212" s="90">
        <v>0</v>
      </c>
      <c r="P1212" s="190" t="s">
        <v>8878</v>
      </c>
    </row>
    <row r="1213" spans="1:16" x14ac:dyDescent="0.2">
      <c r="A1213" s="88" t="s">
        <v>6593</v>
      </c>
      <c r="B1213" s="395" t="s">
        <v>10054</v>
      </c>
      <c r="C1213" s="89" t="s">
        <v>6594</v>
      </c>
      <c r="D1213" s="90" t="s">
        <v>4683</v>
      </c>
      <c r="E1213" s="90"/>
      <c r="F1213" s="90" t="s">
        <v>8388</v>
      </c>
      <c r="G1213" s="82">
        <f t="shared" si="114"/>
        <v>349.6</v>
      </c>
      <c r="H1213" s="120">
        <v>0</v>
      </c>
      <c r="I1213" s="85">
        <f t="shared" si="115"/>
        <v>0</v>
      </c>
      <c r="J1213" s="90">
        <v>1</v>
      </c>
      <c r="K1213" s="90">
        <v>3</v>
      </c>
      <c r="L1213" s="84">
        <v>468</v>
      </c>
      <c r="M1213" s="84"/>
      <c r="N1213" s="105">
        <v>0</v>
      </c>
      <c r="O1213" s="90">
        <v>0</v>
      </c>
      <c r="P1213" s="190" t="s">
        <v>8878</v>
      </c>
    </row>
    <row r="1214" spans="1:16" x14ac:dyDescent="0.2">
      <c r="A1214" s="88" t="s">
        <v>6597</v>
      </c>
      <c r="B1214" s="395" t="s">
        <v>10055</v>
      </c>
      <c r="C1214" s="89" t="s">
        <v>6598</v>
      </c>
      <c r="D1214" s="90" t="s">
        <v>4683</v>
      </c>
      <c r="E1214" s="90"/>
      <c r="F1214" s="90" t="s">
        <v>8393</v>
      </c>
      <c r="G1214" s="82">
        <f t="shared" si="114"/>
        <v>266</v>
      </c>
      <c r="H1214" s="120">
        <v>0</v>
      </c>
      <c r="I1214" s="85">
        <f t="shared" si="115"/>
        <v>0</v>
      </c>
      <c r="J1214" s="90">
        <v>1</v>
      </c>
      <c r="K1214" s="90">
        <v>3</v>
      </c>
      <c r="L1214" s="84">
        <v>366</v>
      </c>
      <c r="M1214" s="84"/>
      <c r="N1214" s="105">
        <v>0</v>
      </c>
      <c r="O1214" s="90">
        <v>0</v>
      </c>
      <c r="P1214" s="190" t="s">
        <v>8878</v>
      </c>
    </row>
    <row r="1215" spans="1:16" x14ac:dyDescent="0.2">
      <c r="A1215" s="88" t="s">
        <v>6595</v>
      </c>
      <c r="B1215" s="395" t="s">
        <v>10056</v>
      </c>
      <c r="C1215" s="89" t="s">
        <v>6596</v>
      </c>
      <c r="D1215" s="90" t="s">
        <v>4683</v>
      </c>
      <c r="E1215" s="90"/>
      <c r="F1215" s="90" t="s">
        <v>8372</v>
      </c>
      <c r="G1215" s="82">
        <f t="shared" si="114"/>
        <v>65.55</v>
      </c>
      <c r="H1215" s="120">
        <v>0</v>
      </c>
      <c r="I1215" s="85">
        <f t="shared" si="115"/>
        <v>0</v>
      </c>
      <c r="J1215" s="90">
        <v>1</v>
      </c>
      <c r="K1215" s="90">
        <v>1</v>
      </c>
      <c r="L1215" s="84">
        <v>88</v>
      </c>
      <c r="M1215" s="84"/>
      <c r="N1215" s="105">
        <v>0</v>
      </c>
      <c r="O1215" s="90">
        <v>0</v>
      </c>
      <c r="P1215" s="190" t="s">
        <v>8878</v>
      </c>
    </row>
    <row r="1216" spans="1:16" x14ac:dyDescent="0.2">
      <c r="A1216" s="88"/>
      <c r="B1216" s="395" t="s">
        <v>10057</v>
      </c>
      <c r="C1216" s="89" t="s">
        <v>354</v>
      </c>
      <c r="D1216" s="90"/>
      <c r="E1216" s="90"/>
      <c r="F1216" s="90"/>
      <c r="G1216" s="82"/>
      <c r="H1216" s="120"/>
      <c r="I1216" s="85"/>
      <c r="J1216" s="90"/>
      <c r="K1216" s="90"/>
      <c r="L1216" s="84">
        <v>4500</v>
      </c>
      <c r="M1216" s="84"/>
      <c r="N1216" s="105"/>
      <c r="O1216" s="90"/>
      <c r="P1216" s="190"/>
    </row>
    <row r="1217" spans="1:16" x14ac:dyDescent="0.2">
      <c r="A1217" s="88" t="s">
        <v>6599</v>
      </c>
      <c r="B1217" s="395" t="s">
        <v>10058</v>
      </c>
      <c r="C1217" s="89" t="s">
        <v>6600</v>
      </c>
      <c r="D1217" s="90" t="s">
        <v>4683</v>
      </c>
      <c r="E1217" s="90"/>
      <c r="F1217" s="90" t="s">
        <v>8380</v>
      </c>
      <c r="G1217" s="82">
        <f t="shared" si="114"/>
        <v>47.5</v>
      </c>
      <c r="H1217" s="120">
        <v>0</v>
      </c>
      <c r="I1217" s="85">
        <f t="shared" si="115"/>
        <v>0</v>
      </c>
      <c r="J1217" s="90">
        <v>1</v>
      </c>
      <c r="K1217" s="90">
        <v>2</v>
      </c>
      <c r="L1217" s="84">
        <v>64</v>
      </c>
      <c r="M1217" s="84"/>
      <c r="N1217" s="105">
        <v>0</v>
      </c>
      <c r="O1217" s="90">
        <v>0</v>
      </c>
      <c r="P1217" s="190" t="s">
        <v>8878</v>
      </c>
    </row>
    <row r="1218" spans="1:16" x14ac:dyDescent="0.2">
      <c r="A1218" s="88" t="s">
        <v>6601</v>
      </c>
      <c r="B1218" s="395" t="s">
        <v>10059</v>
      </c>
      <c r="C1218" s="89" t="s">
        <v>6602</v>
      </c>
      <c r="D1218" s="90" t="s">
        <v>4683</v>
      </c>
      <c r="E1218" s="90"/>
      <c r="F1218" s="90" t="s">
        <v>8384</v>
      </c>
      <c r="G1218" s="82">
        <f t="shared" si="114"/>
        <v>364.8</v>
      </c>
      <c r="H1218" s="120">
        <v>0</v>
      </c>
      <c r="I1218" s="85">
        <f t="shared" si="115"/>
        <v>0</v>
      </c>
      <c r="J1218" s="90">
        <v>2</v>
      </c>
      <c r="K1218" s="90">
        <v>3</v>
      </c>
      <c r="L1218" s="84">
        <v>490</v>
      </c>
      <c r="M1218" s="84"/>
      <c r="N1218" s="105">
        <v>0</v>
      </c>
      <c r="O1218" s="90">
        <v>0</v>
      </c>
      <c r="P1218" s="190" t="s">
        <v>8878</v>
      </c>
    </row>
    <row r="1219" spans="1:16" ht="25.5" x14ac:dyDescent="0.2">
      <c r="A1219" s="88" t="s">
        <v>6603</v>
      </c>
      <c r="B1219" s="395" t="s">
        <v>10060</v>
      </c>
      <c r="C1219" s="89" t="s">
        <v>6604</v>
      </c>
      <c r="D1219" s="90" t="s">
        <v>4683</v>
      </c>
      <c r="E1219" s="90"/>
      <c r="F1219" s="90" t="s">
        <v>8384</v>
      </c>
      <c r="G1219" s="82">
        <f t="shared" si="114"/>
        <v>364.8</v>
      </c>
      <c r="H1219" s="120">
        <v>0</v>
      </c>
      <c r="I1219" s="85">
        <f t="shared" si="115"/>
        <v>0</v>
      </c>
      <c r="J1219" s="90">
        <v>2</v>
      </c>
      <c r="K1219" s="90">
        <v>4</v>
      </c>
      <c r="L1219" s="84">
        <v>490</v>
      </c>
      <c r="M1219" s="84"/>
      <c r="N1219" s="105">
        <v>0</v>
      </c>
      <c r="O1219" s="90">
        <v>0</v>
      </c>
      <c r="P1219" s="190" t="s">
        <v>8878</v>
      </c>
    </row>
    <row r="1220" spans="1:16" x14ac:dyDescent="0.2">
      <c r="A1220" s="88" t="s">
        <v>6605</v>
      </c>
      <c r="B1220" s="395" t="s">
        <v>10061</v>
      </c>
      <c r="C1220" s="89" t="s">
        <v>6606</v>
      </c>
      <c r="D1220" s="90" t="s">
        <v>4683</v>
      </c>
      <c r="E1220" s="90"/>
      <c r="F1220" s="90" t="s">
        <v>8388</v>
      </c>
      <c r="G1220" s="82">
        <f t="shared" si="114"/>
        <v>349.6</v>
      </c>
      <c r="H1220" s="120">
        <v>0</v>
      </c>
      <c r="I1220" s="85">
        <f t="shared" si="115"/>
        <v>0</v>
      </c>
      <c r="J1220" s="90">
        <v>1</v>
      </c>
      <c r="K1220" s="90">
        <v>4</v>
      </c>
      <c r="L1220" s="84">
        <v>468</v>
      </c>
      <c r="M1220" s="84"/>
      <c r="N1220" s="105">
        <v>0</v>
      </c>
      <c r="O1220" s="90">
        <v>0</v>
      </c>
      <c r="P1220" s="190" t="s">
        <v>8878</v>
      </c>
    </row>
    <row r="1221" spans="1:16" ht="25.5" x14ac:dyDescent="0.2">
      <c r="A1221" s="88" t="s">
        <v>6607</v>
      </c>
      <c r="B1221" s="395" t="s">
        <v>10062</v>
      </c>
      <c r="C1221" s="89" t="s">
        <v>6608</v>
      </c>
      <c r="D1221" s="90" t="s">
        <v>4683</v>
      </c>
      <c r="E1221" s="90"/>
      <c r="F1221" s="90" t="s">
        <v>8388</v>
      </c>
      <c r="G1221" s="82">
        <f t="shared" si="114"/>
        <v>349.6</v>
      </c>
      <c r="H1221" s="120">
        <v>0</v>
      </c>
      <c r="I1221" s="85">
        <f t="shared" si="115"/>
        <v>0</v>
      </c>
      <c r="J1221" s="90">
        <v>2</v>
      </c>
      <c r="K1221" s="90">
        <v>5</v>
      </c>
      <c r="L1221" s="84">
        <v>12000</v>
      </c>
      <c r="M1221" s="84"/>
      <c r="N1221" s="105">
        <v>0</v>
      </c>
      <c r="O1221" s="90">
        <v>0</v>
      </c>
      <c r="P1221" s="190" t="s">
        <v>8878</v>
      </c>
    </row>
    <row r="1222" spans="1:16" ht="25.5" x14ac:dyDescent="0.2">
      <c r="A1222" s="88" t="s">
        <v>6609</v>
      </c>
      <c r="B1222" s="395" t="s">
        <v>10063</v>
      </c>
      <c r="C1222" s="89" t="s">
        <v>6610</v>
      </c>
      <c r="D1222" s="90" t="s">
        <v>4683</v>
      </c>
      <c r="E1222" s="90"/>
      <c r="F1222" s="90" t="s">
        <v>8384</v>
      </c>
      <c r="G1222" s="82">
        <f t="shared" si="114"/>
        <v>364.8</v>
      </c>
      <c r="H1222" s="120">
        <v>0</v>
      </c>
      <c r="I1222" s="85">
        <f t="shared" si="115"/>
        <v>0</v>
      </c>
      <c r="J1222" s="90">
        <v>1</v>
      </c>
      <c r="K1222" s="90">
        <v>3</v>
      </c>
      <c r="L1222" s="84">
        <v>490</v>
      </c>
      <c r="M1222" s="84"/>
      <c r="N1222" s="105">
        <v>0</v>
      </c>
      <c r="O1222" s="90">
        <v>0</v>
      </c>
      <c r="P1222" s="190" t="s">
        <v>8878</v>
      </c>
    </row>
    <row r="1223" spans="1:16" x14ac:dyDescent="0.2">
      <c r="A1223" s="88" t="s">
        <v>6613</v>
      </c>
      <c r="B1223" s="395" t="s">
        <v>10064</v>
      </c>
      <c r="C1223" s="89" t="s">
        <v>377</v>
      </c>
      <c r="D1223" s="90" t="s">
        <v>4683</v>
      </c>
      <c r="E1223" s="90"/>
      <c r="F1223" s="90" t="s">
        <v>8388</v>
      </c>
      <c r="G1223" s="82">
        <f t="shared" si="114"/>
        <v>349.6</v>
      </c>
      <c r="H1223" s="120">
        <v>0</v>
      </c>
      <c r="I1223" s="85">
        <f t="shared" si="115"/>
        <v>0</v>
      </c>
      <c r="J1223" s="90">
        <v>2</v>
      </c>
      <c r="K1223" s="90">
        <v>4</v>
      </c>
      <c r="L1223" s="84">
        <v>6000</v>
      </c>
      <c r="M1223" s="84"/>
      <c r="N1223" s="105">
        <v>0</v>
      </c>
      <c r="O1223" s="90">
        <v>0</v>
      </c>
      <c r="P1223" s="190" t="s">
        <v>8878</v>
      </c>
    </row>
    <row r="1224" spans="1:16" x14ac:dyDescent="0.2">
      <c r="A1224" s="88" t="s">
        <v>6611</v>
      </c>
      <c r="B1224" s="395" t="s">
        <v>10065</v>
      </c>
      <c r="C1224" s="89" t="s">
        <v>6612</v>
      </c>
      <c r="D1224" s="90" t="s">
        <v>4683</v>
      </c>
      <c r="E1224" s="90"/>
      <c r="F1224" s="90" t="s">
        <v>8380</v>
      </c>
      <c r="G1224" s="82">
        <f t="shared" si="114"/>
        <v>47.5</v>
      </c>
      <c r="H1224" s="120">
        <v>0</v>
      </c>
      <c r="I1224" s="85">
        <f t="shared" si="115"/>
        <v>0</v>
      </c>
      <c r="J1224" s="90">
        <v>1</v>
      </c>
      <c r="K1224" s="90">
        <v>1</v>
      </c>
      <c r="L1224" s="84">
        <v>64</v>
      </c>
      <c r="M1224" s="84"/>
      <c r="N1224" s="105">
        <v>0</v>
      </c>
      <c r="O1224" s="90">
        <v>0</v>
      </c>
      <c r="P1224" s="190" t="s">
        <v>8878</v>
      </c>
    </row>
    <row r="1225" spans="1:16" x14ac:dyDescent="0.2">
      <c r="A1225" s="88" t="s">
        <v>6614</v>
      </c>
      <c r="B1225" s="395" t="s">
        <v>10066</v>
      </c>
      <c r="C1225" s="89" t="s">
        <v>8235</v>
      </c>
      <c r="D1225" s="90" t="s">
        <v>4683</v>
      </c>
      <c r="E1225" s="90"/>
      <c r="F1225" s="90" t="s">
        <v>8395</v>
      </c>
      <c r="G1225" s="82">
        <f t="shared" si="114"/>
        <v>452.2</v>
      </c>
      <c r="H1225" s="120">
        <v>0</v>
      </c>
      <c r="I1225" s="85">
        <f t="shared" si="115"/>
        <v>0</v>
      </c>
      <c r="J1225" s="90">
        <v>2</v>
      </c>
      <c r="K1225" s="90">
        <v>3</v>
      </c>
      <c r="L1225" s="84">
        <v>605</v>
      </c>
      <c r="M1225" s="84"/>
      <c r="N1225" s="105">
        <v>0</v>
      </c>
      <c r="O1225" s="90">
        <v>0</v>
      </c>
      <c r="P1225" s="190" t="s">
        <v>8878</v>
      </c>
    </row>
    <row r="1226" spans="1:16" x14ac:dyDescent="0.2">
      <c r="A1226" s="88" t="s">
        <v>8236</v>
      </c>
      <c r="B1226" s="395" t="s">
        <v>10067</v>
      </c>
      <c r="C1226" s="89" t="s">
        <v>8237</v>
      </c>
      <c r="D1226" s="90" t="s">
        <v>4683</v>
      </c>
      <c r="E1226" s="90"/>
      <c r="F1226" s="90" t="s">
        <v>8388</v>
      </c>
      <c r="G1226" s="82">
        <f t="shared" si="114"/>
        <v>349.6</v>
      </c>
      <c r="H1226" s="120">
        <v>0</v>
      </c>
      <c r="I1226" s="85">
        <f t="shared" si="115"/>
        <v>0</v>
      </c>
      <c r="J1226" s="90">
        <v>1</v>
      </c>
      <c r="K1226" s="90">
        <v>4</v>
      </c>
      <c r="L1226" s="84">
        <v>468</v>
      </c>
      <c r="M1226" s="84"/>
      <c r="N1226" s="105">
        <v>0</v>
      </c>
      <c r="O1226" s="90">
        <v>0</v>
      </c>
      <c r="P1226" s="190" t="s">
        <v>8878</v>
      </c>
    </row>
    <row r="1227" spans="1:16" x14ac:dyDescent="0.2">
      <c r="A1227" s="88" t="s">
        <v>8238</v>
      </c>
      <c r="B1227" s="395" t="s">
        <v>10068</v>
      </c>
      <c r="C1227" s="89" t="s">
        <v>8239</v>
      </c>
      <c r="D1227" s="90" t="s">
        <v>4683</v>
      </c>
      <c r="E1227" s="90"/>
      <c r="F1227" s="90" t="s">
        <v>8389</v>
      </c>
      <c r="G1227" s="82">
        <f t="shared" si="114"/>
        <v>247</v>
      </c>
      <c r="H1227" s="120">
        <v>0</v>
      </c>
      <c r="I1227" s="85">
        <f t="shared" si="115"/>
        <v>0</v>
      </c>
      <c r="J1227" s="90">
        <v>1</v>
      </c>
      <c r="K1227" s="90">
        <v>3</v>
      </c>
      <c r="L1227" s="84">
        <v>331</v>
      </c>
      <c r="M1227" s="84"/>
      <c r="N1227" s="105">
        <v>0</v>
      </c>
      <c r="O1227" s="90">
        <v>0</v>
      </c>
      <c r="P1227" s="190" t="s">
        <v>8878</v>
      </c>
    </row>
    <row r="1228" spans="1:16" x14ac:dyDescent="0.2">
      <c r="A1228" s="88" t="s">
        <v>8240</v>
      </c>
      <c r="B1228" s="395" t="s">
        <v>10069</v>
      </c>
      <c r="C1228" s="89" t="s">
        <v>8241</v>
      </c>
      <c r="D1228" s="90" t="s">
        <v>4683</v>
      </c>
      <c r="E1228" s="90"/>
      <c r="F1228" s="90" t="s">
        <v>8384</v>
      </c>
      <c r="G1228" s="82">
        <f t="shared" si="114"/>
        <v>364.8</v>
      </c>
      <c r="H1228" s="120">
        <v>0</v>
      </c>
      <c r="I1228" s="85">
        <f t="shared" si="115"/>
        <v>0</v>
      </c>
      <c r="J1228" s="90">
        <v>2</v>
      </c>
      <c r="K1228" s="90">
        <v>3</v>
      </c>
      <c r="L1228" s="84">
        <v>490</v>
      </c>
      <c r="M1228" s="84"/>
      <c r="N1228" s="105">
        <v>0</v>
      </c>
      <c r="O1228" s="90">
        <v>0</v>
      </c>
      <c r="P1228" s="190" t="s">
        <v>8878</v>
      </c>
    </row>
    <row r="1229" spans="1:16" x14ac:dyDescent="0.2">
      <c r="A1229" s="88" t="s">
        <v>8242</v>
      </c>
      <c r="B1229" s="395" t="s">
        <v>10070</v>
      </c>
      <c r="C1229" s="89" t="s">
        <v>8243</v>
      </c>
      <c r="D1229" s="90" t="s">
        <v>4683</v>
      </c>
      <c r="E1229" s="90"/>
      <c r="F1229" s="90" t="s">
        <v>8393</v>
      </c>
      <c r="G1229" s="82">
        <f t="shared" si="114"/>
        <v>266</v>
      </c>
      <c r="H1229" s="120">
        <v>0</v>
      </c>
      <c r="I1229" s="85">
        <f t="shared" si="115"/>
        <v>0</v>
      </c>
      <c r="J1229" s="90">
        <v>1</v>
      </c>
      <c r="K1229" s="90">
        <v>3</v>
      </c>
      <c r="L1229" s="84">
        <v>366</v>
      </c>
      <c r="M1229" s="84"/>
      <c r="N1229" s="105">
        <v>0</v>
      </c>
      <c r="O1229" s="90">
        <v>0</v>
      </c>
      <c r="P1229" s="190" t="s">
        <v>8878</v>
      </c>
    </row>
    <row r="1230" spans="1:16" x14ac:dyDescent="0.2">
      <c r="A1230" s="88" t="s">
        <v>8244</v>
      </c>
      <c r="B1230" s="395" t="s">
        <v>10071</v>
      </c>
      <c r="C1230" s="89" t="s">
        <v>8245</v>
      </c>
      <c r="D1230" s="90" t="s">
        <v>4683</v>
      </c>
      <c r="E1230" s="90"/>
      <c r="F1230" s="90" t="s">
        <v>8387</v>
      </c>
      <c r="G1230" s="82">
        <f t="shared" si="114"/>
        <v>414.2</v>
      </c>
      <c r="H1230" s="120">
        <v>0</v>
      </c>
      <c r="I1230" s="85">
        <f t="shared" si="115"/>
        <v>0</v>
      </c>
      <c r="J1230" s="90">
        <v>2</v>
      </c>
      <c r="K1230" s="90">
        <v>4</v>
      </c>
      <c r="L1230" s="84">
        <v>555</v>
      </c>
      <c r="M1230" s="84"/>
      <c r="N1230" s="105">
        <v>0</v>
      </c>
      <c r="O1230" s="90">
        <v>0</v>
      </c>
      <c r="P1230" s="190" t="s">
        <v>8878</v>
      </c>
    </row>
    <row r="1231" spans="1:16" x14ac:dyDescent="0.2">
      <c r="A1231" s="88" t="s">
        <v>8246</v>
      </c>
      <c r="B1231" s="395" t="s">
        <v>10072</v>
      </c>
      <c r="C1231" s="89" t="s">
        <v>8247</v>
      </c>
      <c r="D1231" s="90" t="s">
        <v>4683</v>
      </c>
      <c r="E1231" s="90"/>
      <c r="F1231" s="90" t="s">
        <v>8385</v>
      </c>
      <c r="G1231" s="82">
        <f t="shared" si="114"/>
        <v>497.8</v>
      </c>
      <c r="H1231" s="120">
        <v>0</v>
      </c>
      <c r="I1231" s="85">
        <f t="shared" si="115"/>
        <v>0</v>
      </c>
      <c r="J1231" s="90">
        <v>2</v>
      </c>
      <c r="K1231" s="90">
        <v>6</v>
      </c>
      <c r="L1231" s="84">
        <v>666</v>
      </c>
      <c r="M1231" s="84"/>
      <c r="N1231" s="105">
        <v>0</v>
      </c>
      <c r="O1231" s="90">
        <v>0</v>
      </c>
      <c r="P1231" s="190" t="s">
        <v>8878</v>
      </c>
    </row>
    <row r="1232" spans="1:16" x14ac:dyDescent="0.2">
      <c r="A1232" s="88" t="s">
        <v>8248</v>
      </c>
      <c r="B1232" s="395" t="s">
        <v>10073</v>
      </c>
      <c r="C1232" s="89" t="s">
        <v>8249</v>
      </c>
      <c r="D1232" s="90" t="s">
        <v>4683</v>
      </c>
      <c r="E1232" s="90"/>
      <c r="F1232" s="90" t="s">
        <v>8387</v>
      </c>
      <c r="G1232" s="82">
        <f t="shared" si="114"/>
        <v>414.2</v>
      </c>
      <c r="H1232" s="120">
        <v>0</v>
      </c>
      <c r="I1232" s="85">
        <f t="shared" si="115"/>
        <v>0</v>
      </c>
      <c r="J1232" s="90">
        <v>2</v>
      </c>
      <c r="K1232" s="90">
        <v>3</v>
      </c>
      <c r="L1232" s="84">
        <v>555</v>
      </c>
      <c r="M1232" s="84"/>
      <c r="N1232" s="105">
        <v>0</v>
      </c>
      <c r="O1232" s="90">
        <v>0</v>
      </c>
      <c r="P1232" s="190" t="s">
        <v>8878</v>
      </c>
    </row>
    <row r="1233" spans="1:16" x14ac:dyDescent="0.2">
      <c r="A1233" s="88" t="s">
        <v>8250</v>
      </c>
      <c r="B1233" s="395" t="s">
        <v>10074</v>
      </c>
      <c r="C1233" s="89" t="s">
        <v>8251</v>
      </c>
      <c r="D1233" s="90" t="s">
        <v>4683</v>
      </c>
      <c r="E1233" s="90"/>
      <c r="F1233" s="90" t="s">
        <v>8387</v>
      </c>
      <c r="G1233" s="82">
        <f t="shared" si="114"/>
        <v>414.2</v>
      </c>
      <c r="H1233" s="120">
        <v>0</v>
      </c>
      <c r="I1233" s="85">
        <f t="shared" si="115"/>
        <v>0</v>
      </c>
      <c r="J1233" s="90">
        <v>2</v>
      </c>
      <c r="K1233" s="90">
        <v>3</v>
      </c>
      <c r="L1233" s="84">
        <v>555</v>
      </c>
      <c r="M1233" s="84"/>
      <c r="N1233" s="105">
        <v>0</v>
      </c>
      <c r="O1233" s="90">
        <v>0</v>
      </c>
      <c r="P1233" s="190" t="s">
        <v>8878</v>
      </c>
    </row>
    <row r="1234" spans="1:16" x14ac:dyDescent="0.2">
      <c r="A1234" s="88" t="s">
        <v>8252</v>
      </c>
      <c r="B1234" s="395" t="s">
        <v>10075</v>
      </c>
      <c r="C1234" s="89" t="s">
        <v>8253</v>
      </c>
      <c r="D1234" s="90" t="s">
        <v>4683</v>
      </c>
      <c r="E1234" s="90"/>
      <c r="F1234" s="90" t="s">
        <v>8393</v>
      </c>
      <c r="G1234" s="82">
        <f t="shared" si="114"/>
        <v>266</v>
      </c>
      <c r="H1234" s="120">
        <v>0</v>
      </c>
      <c r="I1234" s="85">
        <f t="shared" si="115"/>
        <v>0</v>
      </c>
      <c r="J1234" s="90">
        <v>1</v>
      </c>
      <c r="K1234" s="90">
        <v>3</v>
      </c>
      <c r="L1234" s="84">
        <v>366</v>
      </c>
      <c r="M1234" s="84"/>
      <c r="N1234" s="105">
        <v>0</v>
      </c>
      <c r="O1234" s="90">
        <v>0</v>
      </c>
      <c r="P1234" s="190" t="s">
        <v>8878</v>
      </c>
    </row>
    <row r="1235" spans="1:16" x14ac:dyDescent="0.2">
      <c r="A1235" s="88" t="s">
        <v>8254</v>
      </c>
      <c r="B1235" s="395" t="s">
        <v>10076</v>
      </c>
      <c r="C1235" s="89" t="s">
        <v>8255</v>
      </c>
      <c r="D1235" s="90" t="s">
        <v>4683</v>
      </c>
      <c r="E1235" s="90"/>
      <c r="F1235" s="90" t="s">
        <v>8387</v>
      </c>
      <c r="G1235" s="82">
        <f t="shared" si="114"/>
        <v>414.2</v>
      </c>
      <c r="H1235" s="120">
        <v>0</v>
      </c>
      <c r="I1235" s="85">
        <f t="shared" si="115"/>
        <v>0</v>
      </c>
      <c r="J1235" s="90">
        <v>2</v>
      </c>
      <c r="K1235" s="90">
        <v>3</v>
      </c>
      <c r="L1235" s="84">
        <v>555</v>
      </c>
      <c r="M1235" s="84"/>
      <c r="N1235" s="105">
        <v>0</v>
      </c>
      <c r="O1235" s="90">
        <v>0</v>
      </c>
      <c r="P1235" s="190" t="s">
        <v>8878</v>
      </c>
    </row>
    <row r="1236" spans="1:16" x14ac:dyDescent="0.2">
      <c r="A1236" s="108" t="s">
        <v>8256</v>
      </c>
      <c r="B1236" s="395" t="s">
        <v>10077</v>
      </c>
      <c r="C1236" s="109" t="s">
        <v>8257</v>
      </c>
      <c r="D1236" s="110" t="s">
        <v>4683</v>
      </c>
      <c r="E1236" s="110"/>
      <c r="F1236" s="110" t="s">
        <v>8388</v>
      </c>
      <c r="G1236" s="295">
        <f t="shared" si="114"/>
        <v>349.6</v>
      </c>
      <c r="H1236" s="220">
        <v>0</v>
      </c>
      <c r="I1236" s="281">
        <f t="shared" si="115"/>
        <v>0</v>
      </c>
      <c r="J1236" s="110">
        <v>2</v>
      </c>
      <c r="K1236" s="110">
        <v>4</v>
      </c>
      <c r="L1236" s="217">
        <v>468</v>
      </c>
      <c r="M1236" s="217"/>
      <c r="N1236" s="121">
        <v>0</v>
      </c>
      <c r="O1236" s="110">
        <v>0</v>
      </c>
      <c r="P1236" s="190" t="s">
        <v>8878</v>
      </c>
    </row>
    <row r="1237" spans="1:16" x14ac:dyDescent="0.2">
      <c r="A1237" s="95">
        <v>30727006</v>
      </c>
      <c r="B1237" s="111"/>
      <c r="C1237" s="392" t="s">
        <v>8610</v>
      </c>
      <c r="D1237" s="393"/>
      <c r="E1237" s="393"/>
      <c r="F1237" s="393"/>
      <c r="G1237" s="393"/>
      <c r="H1237" s="394"/>
      <c r="I1237" s="394"/>
      <c r="J1237" s="393"/>
      <c r="K1237" s="393"/>
      <c r="L1237" s="414"/>
      <c r="M1237" s="112"/>
      <c r="N1237" s="113"/>
      <c r="O1237" s="112"/>
      <c r="P1237" s="197"/>
    </row>
    <row r="1238" spans="1:16" x14ac:dyDescent="0.2">
      <c r="A1238" s="96" t="s">
        <v>8258</v>
      </c>
      <c r="B1238" s="395" t="s">
        <v>10078</v>
      </c>
      <c r="C1238" s="97" t="s">
        <v>6554</v>
      </c>
      <c r="D1238" s="114" t="s">
        <v>4683</v>
      </c>
      <c r="E1238" s="114"/>
      <c r="F1238" s="114" t="s">
        <v>8382</v>
      </c>
      <c r="G1238" s="296">
        <f t="shared" ref="G1238:G1253" si="116">VLOOKUP(IF(LEN(F1238)=2,CONCATENATE(0,F1238),F1238),custo,2,TRUE)*IF(D1238="",1,D1238) - IF(VLOOKUP(A1238,deflator,2,TRUE)=1,0,VLOOKUP(IF(LEN(F1238)=2,CONCATENATE(0,F1238),F1238),custo,2,TRUE)*IF(D1238="",1,D1238) *VLOOKUP(A1238,deflator,2,TRUE))</f>
        <v>323</v>
      </c>
      <c r="H1238" s="120">
        <v>0</v>
      </c>
      <c r="I1238" s="297">
        <f t="shared" ref="I1238:I1253" si="117">ROUND(IF(H1238="","",VLOOKUP(A1238,tab_proc,5,TRUE))*H1238,3)</f>
        <v>0</v>
      </c>
      <c r="J1238" s="114">
        <v>2</v>
      </c>
      <c r="K1238" s="114">
        <v>5</v>
      </c>
      <c r="L1238" s="218">
        <v>433</v>
      </c>
      <c r="M1238" s="218"/>
      <c r="N1238" s="120">
        <v>0</v>
      </c>
      <c r="O1238" s="114">
        <v>0</v>
      </c>
      <c r="P1238" s="190" t="s">
        <v>8878</v>
      </c>
    </row>
    <row r="1239" spans="1:16" x14ac:dyDescent="0.2">
      <c r="A1239" s="88" t="s">
        <v>8259</v>
      </c>
      <c r="B1239" s="395" t="s">
        <v>10079</v>
      </c>
      <c r="C1239" s="89" t="s">
        <v>8260</v>
      </c>
      <c r="D1239" s="90" t="s">
        <v>4683</v>
      </c>
      <c r="E1239" s="90"/>
      <c r="F1239" s="90" t="s">
        <v>8388</v>
      </c>
      <c r="G1239" s="82">
        <f t="shared" si="116"/>
        <v>349.6</v>
      </c>
      <c r="H1239" s="120">
        <v>0</v>
      </c>
      <c r="I1239" s="85">
        <f t="shared" si="117"/>
        <v>0</v>
      </c>
      <c r="J1239" s="90">
        <v>2</v>
      </c>
      <c r="K1239" s="90">
        <v>4</v>
      </c>
      <c r="L1239" s="84">
        <v>468</v>
      </c>
      <c r="M1239" s="84"/>
      <c r="N1239" s="105">
        <v>0</v>
      </c>
      <c r="O1239" s="90">
        <v>0</v>
      </c>
      <c r="P1239" s="190" t="s">
        <v>8878</v>
      </c>
    </row>
    <row r="1240" spans="1:16" x14ac:dyDescent="0.2">
      <c r="A1240" s="88" t="s">
        <v>8261</v>
      </c>
      <c r="B1240" s="395" t="s">
        <v>10080</v>
      </c>
      <c r="C1240" s="89" t="s">
        <v>8262</v>
      </c>
      <c r="D1240" s="90" t="s">
        <v>4683</v>
      </c>
      <c r="E1240" s="90"/>
      <c r="F1240" s="90" t="s">
        <v>8388</v>
      </c>
      <c r="G1240" s="82">
        <f t="shared" si="116"/>
        <v>349.6</v>
      </c>
      <c r="H1240" s="120">
        <v>0</v>
      </c>
      <c r="I1240" s="85">
        <f t="shared" si="117"/>
        <v>0</v>
      </c>
      <c r="J1240" s="90">
        <v>2</v>
      </c>
      <c r="K1240" s="90">
        <v>4</v>
      </c>
      <c r="L1240" s="84">
        <v>468</v>
      </c>
      <c r="M1240" s="84"/>
      <c r="N1240" s="105">
        <v>0</v>
      </c>
      <c r="O1240" s="90">
        <v>0</v>
      </c>
      <c r="P1240" s="190" t="s">
        <v>8878</v>
      </c>
    </row>
    <row r="1241" spans="1:16" x14ac:dyDescent="0.2">
      <c r="A1241" s="88" t="s">
        <v>8263</v>
      </c>
      <c r="B1241" s="395" t="s">
        <v>10081</v>
      </c>
      <c r="C1241" s="89" t="s">
        <v>8264</v>
      </c>
      <c r="D1241" s="90" t="s">
        <v>4683</v>
      </c>
      <c r="E1241" s="90"/>
      <c r="F1241" s="90" t="s">
        <v>8382</v>
      </c>
      <c r="G1241" s="82">
        <f t="shared" si="116"/>
        <v>323</v>
      </c>
      <c r="H1241" s="120">
        <v>0</v>
      </c>
      <c r="I1241" s="85">
        <f t="shared" si="117"/>
        <v>0</v>
      </c>
      <c r="J1241" s="90">
        <v>1</v>
      </c>
      <c r="K1241" s="90">
        <v>3</v>
      </c>
      <c r="L1241" s="84">
        <v>433</v>
      </c>
      <c r="M1241" s="84"/>
      <c r="N1241" s="105">
        <v>0</v>
      </c>
      <c r="O1241" s="90">
        <v>0</v>
      </c>
      <c r="P1241" s="190" t="s">
        <v>8878</v>
      </c>
    </row>
    <row r="1242" spans="1:16" x14ac:dyDescent="0.2">
      <c r="A1242" s="88" t="s">
        <v>8265</v>
      </c>
      <c r="B1242" s="395" t="s">
        <v>10082</v>
      </c>
      <c r="C1242" s="89" t="s">
        <v>8266</v>
      </c>
      <c r="D1242" s="90" t="s">
        <v>4683</v>
      </c>
      <c r="E1242" s="90"/>
      <c r="F1242" s="90" t="s">
        <v>8375</v>
      </c>
      <c r="G1242" s="82">
        <f t="shared" si="116"/>
        <v>95</v>
      </c>
      <c r="H1242" s="120">
        <v>0</v>
      </c>
      <c r="I1242" s="85">
        <f t="shared" si="117"/>
        <v>0</v>
      </c>
      <c r="J1242" s="90">
        <v>1</v>
      </c>
      <c r="K1242" s="90">
        <v>1</v>
      </c>
      <c r="L1242" s="84">
        <v>128</v>
      </c>
      <c r="M1242" s="84"/>
      <c r="N1242" s="105">
        <v>0</v>
      </c>
      <c r="O1242" s="90">
        <v>0</v>
      </c>
      <c r="P1242" s="190" t="s">
        <v>8878</v>
      </c>
    </row>
    <row r="1243" spans="1:16" x14ac:dyDescent="0.2">
      <c r="A1243" s="88" t="s">
        <v>8267</v>
      </c>
      <c r="B1243" s="395" t="s">
        <v>10083</v>
      </c>
      <c r="C1243" s="89" t="s">
        <v>8268</v>
      </c>
      <c r="D1243" s="90" t="s">
        <v>4683</v>
      </c>
      <c r="E1243" s="90"/>
      <c r="F1243" s="90" t="s">
        <v>8388</v>
      </c>
      <c r="G1243" s="82">
        <f t="shared" si="116"/>
        <v>349.6</v>
      </c>
      <c r="H1243" s="120">
        <v>0</v>
      </c>
      <c r="I1243" s="85">
        <f t="shared" si="117"/>
        <v>0</v>
      </c>
      <c r="J1243" s="90">
        <v>2</v>
      </c>
      <c r="K1243" s="90">
        <v>4</v>
      </c>
      <c r="L1243" s="84">
        <v>468</v>
      </c>
      <c r="M1243" s="84"/>
      <c r="N1243" s="105">
        <v>0</v>
      </c>
      <c r="O1243" s="90">
        <v>0</v>
      </c>
      <c r="P1243" s="190" t="s">
        <v>8878</v>
      </c>
    </row>
    <row r="1244" spans="1:16" x14ac:dyDescent="0.2">
      <c r="A1244" s="88" t="s">
        <v>8269</v>
      </c>
      <c r="B1244" s="395" t="s">
        <v>10084</v>
      </c>
      <c r="C1244" s="89" t="s">
        <v>8270</v>
      </c>
      <c r="D1244" s="90" t="s">
        <v>4683</v>
      </c>
      <c r="E1244" s="90"/>
      <c r="F1244" s="90" t="s">
        <v>8386</v>
      </c>
      <c r="G1244" s="82">
        <f t="shared" si="116"/>
        <v>387.6</v>
      </c>
      <c r="H1244" s="120">
        <v>0</v>
      </c>
      <c r="I1244" s="85">
        <f t="shared" si="117"/>
        <v>0</v>
      </c>
      <c r="J1244" s="90">
        <v>2</v>
      </c>
      <c r="K1244" s="90">
        <v>4</v>
      </c>
      <c r="L1244" s="84">
        <v>520</v>
      </c>
      <c r="M1244" s="84"/>
      <c r="N1244" s="105">
        <v>0</v>
      </c>
      <c r="O1244" s="90">
        <v>0</v>
      </c>
      <c r="P1244" s="190" t="s">
        <v>8878</v>
      </c>
    </row>
    <row r="1245" spans="1:16" x14ac:dyDescent="0.2">
      <c r="A1245" s="88" t="s">
        <v>8271</v>
      </c>
      <c r="B1245" s="395" t="s">
        <v>10085</v>
      </c>
      <c r="C1245" s="89" t="s">
        <v>8272</v>
      </c>
      <c r="D1245" s="90" t="s">
        <v>4683</v>
      </c>
      <c r="E1245" s="90"/>
      <c r="F1245" s="90" t="s">
        <v>8388</v>
      </c>
      <c r="G1245" s="82">
        <f t="shared" si="116"/>
        <v>349.6</v>
      </c>
      <c r="H1245" s="120">
        <v>0</v>
      </c>
      <c r="I1245" s="85">
        <f t="shared" si="117"/>
        <v>0</v>
      </c>
      <c r="J1245" s="90">
        <v>2</v>
      </c>
      <c r="K1245" s="90">
        <v>3</v>
      </c>
      <c r="L1245" s="84">
        <v>468</v>
      </c>
      <c r="M1245" s="84"/>
      <c r="N1245" s="105">
        <v>0</v>
      </c>
      <c r="O1245" s="90">
        <v>0</v>
      </c>
      <c r="P1245" s="190" t="s">
        <v>8878</v>
      </c>
    </row>
    <row r="1246" spans="1:16" x14ac:dyDescent="0.2">
      <c r="A1246" s="88" t="s">
        <v>8273</v>
      </c>
      <c r="B1246" s="395" t="s">
        <v>10086</v>
      </c>
      <c r="C1246" s="89" t="s">
        <v>8274</v>
      </c>
      <c r="D1246" s="90" t="s">
        <v>4683</v>
      </c>
      <c r="E1246" s="90"/>
      <c r="F1246" s="90" t="s">
        <v>8376</v>
      </c>
      <c r="G1246" s="82">
        <f t="shared" si="116"/>
        <v>190</v>
      </c>
      <c r="H1246" s="120">
        <v>0</v>
      </c>
      <c r="I1246" s="85">
        <f t="shared" si="117"/>
        <v>0</v>
      </c>
      <c r="J1246" s="90">
        <v>1</v>
      </c>
      <c r="K1246" s="90">
        <v>2</v>
      </c>
      <c r="L1246" s="84">
        <v>255</v>
      </c>
      <c r="M1246" s="84"/>
      <c r="N1246" s="105">
        <v>0</v>
      </c>
      <c r="O1246" s="90">
        <v>0</v>
      </c>
      <c r="P1246" s="190" t="s">
        <v>8878</v>
      </c>
    </row>
    <row r="1247" spans="1:16" x14ac:dyDescent="0.2">
      <c r="A1247" s="88" t="s">
        <v>8277</v>
      </c>
      <c r="B1247" s="395" t="s">
        <v>10087</v>
      </c>
      <c r="C1247" s="89" t="s">
        <v>8278</v>
      </c>
      <c r="D1247" s="90" t="s">
        <v>4683</v>
      </c>
      <c r="E1247" s="90"/>
      <c r="F1247" s="90" t="s">
        <v>8372</v>
      </c>
      <c r="G1247" s="82">
        <f t="shared" si="116"/>
        <v>65.55</v>
      </c>
      <c r="H1247" s="120">
        <v>0</v>
      </c>
      <c r="I1247" s="85">
        <f t="shared" si="117"/>
        <v>0</v>
      </c>
      <c r="J1247" s="90">
        <v>1</v>
      </c>
      <c r="K1247" s="90">
        <v>3</v>
      </c>
      <c r="L1247" s="84">
        <v>433</v>
      </c>
      <c r="M1247" s="84"/>
      <c r="N1247" s="105">
        <v>0</v>
      </c>
      <c r="O1247" s="90">
        <v>0</v>
      </c>
      <c r="P1247" s="190" t="s">
        <v>8878</v>
      </c>
    </row>
    <row r="1248" spans="1:16" x14ac:dyDescent="0.2">
      <c r="A1248" s="88" t="s">
        <v>8275</v>
      </c>
      <c r="B1248" s="395" t="s">
        <v>10088</v>
      </c>
      <c r="C1248" s="89" t="s">
        <v>8276</v>
      </c>
      <c r="D1248" s="90" t="s">
        <v>4683</v>
      </c>
      <c r="E1248" s="90"/>
      <c r="F1248" s="90" t="s">
        <v>8382</v>
      </c>
      <c r="G1248" s="82">
        <f t="shared" si="116"/>
        <v>323</v>
      </c>
      <c r="H1248" s="120">
        <v>0</v>
      </c>
      <c r="I1248" s="85">
        <f t="shared" si="117"/>
        <v>0</v>
      </c>
      <c r="J1248" s="90">
        <v>1</v>
      </c>
      <c r="K1248" s="90">
        <v>3</v>
      </c>
      <c r="L1248" s="84">
        <v>88</v>
      </c>
      <c r="M1248" s="84"/>
      <c r="N1248" s="105">
        <v>0</v>
      </c>
      <c r="O1248" s="90">
        <v>0</v>
      </c>
      <c r="P1248" s="190" t="s">
        <v>8878</v>
      </c>
    </row>
    <row r="1249" spans="1:16" ht="25.5" x14ac:dyDescent="0.2">
      <c r="A1249" s="88" t="s">
        <v>8279</v>
      </c>
      <c r="B1249" s="395" t="s">
        <v>10089</v>
      </c>
      <c r="C1249" s="89" t="s">
        <v>8280</v>
      </c>
      <c r="D1249" s="90" t="s">
        <v>4683</v>
      </c>
      <c r="E1249" s="90"/>
      <c r="F1249" s="90" t="s">
        <v>8387</v>
      </c>
      <c r="G1249" s="82">
        <f t="shared" si="116"/>
        <v>414.2</v>
      </c>
      <c r="H1249" s="120">
        <v>0</v>
      </c>
      <c r="I1249" s="85">
        <f t="shared" si="117"/>
        <v>0</v>
      </c>
      <c r="J1249" s="90">
        <v>2</v>
      </c>
      <c r="K1249" s="90">
        <v>4</v>
      </c>
      <c r="L1249" s="84">
        <v>555</v>
      </c>
      <c r="M1249" s="84"/>
      <c r="N1249" s="105">
        <v>0</v>
      </c>
      <c r="O1249" s="90">
        <v>0</v>
      </c>
      <c r="P1249" s="190" t="s">
        <v>8878</v>
      </c>
    </row>
    <row r="1250" spans="1:16" x14ac:dyDescent="0.2">
      <c r="A1250" s="88" t="s">
        <v>8281</v>
      </c>
      <c r="B1250" s="395" t="s">
        <v>10090</v>
      </c>
      <c r="C1250" s="89" t="s">
        <v>8282</v>
      </c>
      <c r="D1250" s="90" t="s">
        <v>4683</v>
      </c>
      <c r="E1250" s="90"/>
      <c r="F1250" s="90" t="s">
        <v>8372</v>
      </c>
      <c r="G1250" s="82">
        <f t="shared" si="116"/>
        <v>65.55</v>
      </c>
      <c r="H1250" s="120">
        <v>0</v>
      </c>
      <c r="I1250" s="85">
        <f t="shared" si="117"/>
        <v>0</v>
      </c>
      <c r="J1250" s="90">
        <v>1</v>
      </c>
      <c r="K1250" s="90">
        <v>3</v>
      </c>
      <c r="L1250" s="84">
        <v>88</v>
      </c>
      <c r="M1250" s="84"/>
      <c r="N1250" s="105">
        <v>0</v>
      </c>
      <c r="O1250" s="90">
        <v>0</v>
      </c>
      <c r="P1250" s="190" t="s">
        <v>8878</v>
      </c>
    </row>
    <row r="1251" spans="1:16" x14ac:dyDescent="0.2">
      <c r="A1251" s="88" t="s">
        <v>8283</v>
      </c>
      <c r="B1251" s="395" t="s">
        <v>10091</v>
      </c>
      <c r="C1251" s="89" t="s">
        <v>8284</v>
      </c>
      <c r="D1251" s="90" t="s">
        <v>4683</v>
      </c>
      <c r="E1251" s="90"/>
      <c r="F1251" s="90" t="s">
        <v>8376</v>
      </c>
      <c r="G1251" s="82">
        <f t="shared" si="116"/>
        <v>190</v>
      </c>
      <c r="H1251" s="120">
        <v>0</v>
      </c>
      <c r="I1251" s="85">
        <f t="shared" si="117"/>
        <v>0</v>
      </c>
      <c r="J1251" s="90">
        <v>1</v>
      </c>
      <c r="K1251" s="90">
        <v>2</v>
      </c>
      <c r="L1251" s="84">
        <v>555</v>
      </c>
      <c r="M1251" s="84"/>
      <c r="N1251" s="105">
        <v>0</v>
      </c>
      <c r="O1251" s="90">
        <v>0</v>
      </c>
      <c r="P1251" s="190" t="s">
        <v>8878</v>
      </c>
    </row>
    <row r="1252" spans="1:16" x14ac:dyDescent="0.2">
      <c r="A1252" s="88" t="s">
        <v>8285</v>
      </c>
      <c r="B1252" s="395" t="s">
        <v>10092</v>
      </c>
      <c r="C1252" s="89" t="s">
        <v>8286</v>
      </c>
      <c r="D1252" s="90" t="s">
        <v>4683</v>
      </c>
      <c r="E1252" s="90"/>
      <c r="F1252" s="90" t="s">
        <v>8387</v>
      </c>
      <c r="G1252" s="82">
        <f t="shared" si="116"/>
        <v>414.2</v>
      </c>
      <c r="H1252" s="120">
        <v>0</v>
      </c>
      <c r="I1252" s="85">
        <f t="shared" si="117"/>
        <v>0</v>
      </c>
      <c r="J1252" s="90">
        <v>2</v>
      </c>
      <c r="K1252" s="90">
        <v>3</v>
      </c>
      <c r="L1252" s="84">
        <v>555</v>
      </c>
      <c r="M1252" s="84"/>
      <c r="N1252" s="105">
        <v>0</v>
      </c>
      <c r="O1252" s="90">
        <v>0</v>
      </c>
      <c r="P1252" s="190" t="s">
        <v>8878</v>
      </c>
    </row>
    <row r="1253" spans="1:16" x14ac:dyDescent="0.2">
      <c r="A1253" s="88" t="s">
        <v>8287</v>
      </c>
      <c r="B1253" s="395" t="s">
        <v>10093</v>
      </c>
      <c r="C1253" s="89" t="s">
        <v>8288</v>
      </c>
      <c r="D1253" s="90" t="s">
        <v>4683</v>
      </c>
      <c r="E1253" s="90"/>
      <c r="F1253" s="90" t="s">
        <v>8386</v>
      </c>
      <c r="G1253" s="82">
        <f t="shared" si="116"/>
        <v>387.6</v>
      </c>
      <c r="H1253" s="120">
        <v>0</v>
      </c>
      <c r="I1253" s="85">
        <f t="shared" si="117"/>
        <v>0</v>
      </c>
      <c r="J1253" s="90">
        <v>2</v>
      </c>
      <c r="K1253" s="90">
        <v>4</v>
      </c>
      <c r="L1253" s="84">
        <v>520</v>
      </c>
      <c r="M1253" s="84"/>
      <c r="N1253" s="105">
        <v>0</v>
      </c>
      <c r="O1253" s="90">
        <v>0</v>
      </c>
      <c r="P1253" s="190" t="s">
        <v>8878</v>
      </c>
    </row>
    <row r="1254" spans="1:16" x14ac:dyDescent="0.2">
      <c r="A1254" s="108"/>
      <c r="B1254" s="395" t="s">
        <v>10094</v>
      </c>
      <c r="C1254" s="109" t="s">
        <v>8290</v>
      </c>
      <c r="D1254" s="110" t="s">
        <v>4683</v>
      </c>
      <c r="E1254" s="110"/>
      <c r="F1254" s="110" t="s">
        <v>8376</v>
      </c>
      <c r="G1254" s="82" t="e">
        <f>VLOOKUP(IF(LEN(F1254)=2,CONCATENATE(0,F1254),F1254),custo,2,TRUE)*IF(D1254="",1,D1254) - IF(VLOOKUP(A1254,deflator,2,TRUE)=1,0,VLOOKUP(IF(LEN(F1254)=2,CONCATENATE(0,F1254),F1254),custo,2,TRUE)*IF(D1254="",1,D1254) *VLOOKUP(A1254,deflator,2,TRUE))</f>
        <v>#N/A</v>
      </c>
      <c r="H1254" s="120">
        <v>0</v>
      </c>
      <c r="I1254" s="85" t="e">
        <f>ROUND(IF(H1254="","",VLOOKUP(A1254,tab_proc,5,TRUE))*H1254,3)</f>
        <v>#N/A</v>
      </c>
      <c r="J1254" s="110">
        <v>2</v>
      </c>
      <c r="K1254" s="110">
        <v>4</v>
      </c>
      <c r="L1254" s="84">
        <v>255</v>
      </c>
      <c r="M1254" s="217"/>
      <c r="N1254" s="121"/>
      <c r="O1254" s="110"/>
      <c r="P1254" s="190"/>
    </row>
    <row r="1255" spans="1:16" x14ac:dyDescent="0.2">
      <c r="A1255" s="108"/>
      <c r="B1255" s="395" t="s">
        <v>10095</v>
      </c>
      <c r="C1255" s="109" t="s">
        <v>364</v>
      </c>
      <c r="D1255" s="110"/>
      <c r="E1255" s="110"/>
      <c r="F1255" s="110"/>
      <c r="G1255" s="82"/>
      <c r="H1255" s="120"/>
      <c r="I1255" s="85"/>
      <c r="J1255" s="110"/>
      <c r="K1255" s="110"/>
      <c r="L1255" s="84">
        <v>7000</v>
      </c>
      <c r="M1255" s="217"/>
      <c r="N1255" s="121"/>
      <c r="O1255" s="110"/>
      <c r="P1255" s="190"/>
    </row>
    <row r="1256" spans="1:16" x14ac:dyDescent="0.2">
      <c r="A1256" s="108"/>
      <c r="B1256" s="395" t="s">
        <v>10096</v>
      </c>
      <c r="C1256" s="109" t="s">
        <v>365</v>
      </c>
      <c r="D1256" s="110"/>
      <c r="E1256" s="110"/>
      <c r="F1256" s="110"/>
      <c r="G1256" s="82"/>
      <c r="H1256" s="120"/>
      <c r="I1256" s="85"/>
      <c r="J1256" s="110"/>
      <c r="K1256" s="110"/>
      <c r="L1256" s="84">
        <v>8000</v>
      </c>
      <c r="M1256" s="217"/>
      <c r="N1256" s="121"/>
      <c r="O1256" s="110"/>
      <c r="P1256" s="190"/>
    </row>
    <row r="1257" spans="1:16" x14ac:dyDescent="0.2">
      <c r="A1257" s="108"/>
      <c r="B1257" s="395" t="s">
        <v>10097</v>
      </c>
      <c r="C1257" s="109" t="s">
        <v>366</v>
      </c>
      <c r="D1257" s="110"/>
      <c r="E1257" s="110"/>
      <c r="F1257" s="110"/>
      <c r="G1257" s="82"/>
      <c r="H1257" s="120"/>
      <c r="I1257" s="85"/>
      <c r="J1257" s="110"/>
      <c r="K1257" s="110"/>
      <c r="L1257" s="84">
        <v>8000</v>
      </c>
      <c r="M1257" s="217"/>
      <c r="N1257" s="121"/>
      <c r="O1257" s="110"/>
      <c r="P1257" s="190"/>
    </row>
    <row r="1258" spans="1:16" x14ac:dyDescent="0.2">
      <c r="A1258" s="108"/>
      <c r="B1258" s="395" t="s">
        <v>10098</v>
      </c>
      <c r="C1258" s="109" t="s">
        <v>367</v>
      </c>
      <c r="D1258" s="110"/>
      <c r="E1258" s="110"/>
      <c r="F1258" s="110"/>
      <c r="G1258" s="82"/>
      <c r="H1258" s="120"/>
      <c r="I1258" s="85"/>
      <c r="J1258" s="110"/>
      <c r="K1258" s="110"/>
      <c r="L1258" s="84">
        <v>7000</v>
      </c>
      <c r="M1258" s="217"/>
      <c r="N1258" s="121"/>
      <c r="O1258" s="110"/>
      <c r="P1258" s="190"/>
    </row>
    <row r="1259" spans="1:16" x14ac:dyDescent="0.2">
      <c r="A1259" s="108"/>
      <c r="B1259" s="395" t="s">
        <v>10099</v>
      </c>
      <c r="C1259" s="109" t="s">
        <v>368</v>
      </c>
      <c r="D1259" s="110"/>
      <c r="E1259" s="110"/>
      <c r="F1259" s="110"/>
      <c r="G1259" s="295"/>
      <c r="H1259" s="220"/>
      <c r="I1259" s="281"/>
      <c r="J1259" s="110"/>
      <c r="K1259" s="110"/>
      <c r="L1259" s="217">
        <v>7000</v>
      </c>
      <c r="M1259" s="217"/>
      <c r="N1259" s="121"/>
      <c r="O1259" s="110"/>
      <c r="P1259" s="190"/>
    </row>
    <row r="1260" spans="1:16" x14ac:dyDescent="0.2">
      <c r="A1260" s="95">
        <v>30728002</v>
      </c>
      <c r="B1260" s="111"/>
      <c r="C1260" s="392" t="s">
        <v>2472</v>
      </c>
      <c r="D1260" s="393"/>
      <c r="E1260" s="393"/>
      <c r="F1260" s="393"/>
      <c r="G1260" s="393"/>
      <c r="H1260" s="394"/>
      <c r="I1260" s="394"/>
      <c r="J1260" s="393"/>
      <c r="K1260" s="393"/>
      <c r="L1260" s="414"/>
      <c r="M1260" s="112"/>
      <c r="N1260" s="113"/>
      <c r="O1260" s="112"/>
      <c r="P1260" s="197"/>
    </row>
    <row r="1261" spans="1:16" x14ac:dyDescent="0.2">
      <c r="A1261" s="96" t="s">
        <v>8291</v>
      </c>
      <c r="B1261" s="395" t="s">
        <v>10100</v>
      </c>
      <c r="C1261" s="97" t="s">
        <v>8292</v>
      </c>
      <c r="D1261" s="114" t="s">
        <v>4683</v>
      </c>
      <c r="E1261" s="114"/>
      <c r="F1261" s="114" t="s">
        <v>8382</v>
      </c>
      <c r="G1261" s="296">
        <f t="shared" ref="G1261:G1277" si="118">VLOOKUP(IF(LEN(F1261)=2,CONCATENATE(0,F1261),F1261),custo,2,TRUE)*IF(D1261="",1,D1261) - IF(VLOOKUP(A1261,deflator,2,TRUE)=1,0,VLOOKUP(IF(LEN(F1261)=2,CONCATENATE(0,F1261),F1261),custo,2,TRUE)*IF(D1261="",1,D1261) *VLOOKUP(A1261,deflator,2,TRUE))</f>
        <v>323</v>
      </c>
      <c r="H1261" s="120">
        <v>0</v>
      </c>
      <c r="I1261" s="297">
        <f t="shared" ref="I1261:I1277" si="119">ROUND(IF(H1261="","",VLOOKUP(A1261,tab_proc,5,TRUE))*H1261,3)</f>
        <v>0</v>
      </c>
      <c r="J1261" s="114">
        <v>1</v>
      </c>
      <c r="K1261" s="114">
        <v>3</v>
      </c>
      <c r="L1261" s="218">
        <v>433</v>
      </c>
      <c r="M1261" s="218"/>
      <c r="N1261" s="120">
        <v>0</v>
      </c>
      <c r="O1261" s="114">
        <v>0</v>
      </c>
      <c r="P1261" s="190" t="s">
        <v>8878</v>
      </c>
    </row>
    <row r="1262" spans="1:16" x14ac:dyDescent="0.2">
      <c r="A1262" s="88" t="s">
        <v>8293</v>
      </c>
      <c r="B1262" s="395" t="s">
        <v>10101</v>
      </c>
      <c r="C1262" s="89" t="s">
        <v>8294</v>
      </c>
      <c r="D1262" s="90" t="s">
        <v>4683</v>
      </c>
      <c r="E1262" s="90"/>
      <c r="F1262" s="90" t="s">
        <v>8376</v>
      </c>
      <c r="G1262" s="82">
        <f t="shared" si="118"/>
        <v>190</v>
      </c>
      <c r="H1262" s="120">
        <v>0</v>
      </c>
      <c r="I1262" s="85">
        <f t="shared" si="119"/>
        <v>0</v>
      </c>
      <c r="J1262" s="90">
        <v>1</v>
      </c>
      <c r="K1262" s="90">
        <v>2</v>
      </c>
      <c r="L1262" s="84">
        <v>255</v>
      </c>
      <c r="M1262" s="84"/>
      <c r="N1262" s="105">
        <v>0</v>
      </c>
      <c r="O1262" s="90">
        <v>0</v>
      </c>
      <c r="P1262" s="190" t="s">
        <v>8878</v>
      </c>
    </row>
    <row r="1263" spans="1:16" x14ac:dyDescent="0.2">
      <c r="A1263" s="88" t="s">
        <v>8295</v>
      </c>
      <c r="B1263" s="395" t="s">
        <v>10102</v>
      </c>
      <c r="C1263" s="89" t="s">
        <v>8296</v>
      </c>
      <c r="D1263" s="90" t="s">
        <v>4683</v>
      </c>
      <c r="E1263" s="90"/>
      <c r="F1263" s="90" t="s">
        <v>8386</v>
      </c>
      <c r="G1263" s="82">
        <f t="shared" si="118"/>
        <v>387.6</v>
      </c>
      <c r="H1263" s="120">
        <v>0</v>
      </c>
      <c r="I1263" s="85">
        <f t="shared" si="119"/>
        <v>0</v>
      </c>
      <c r="J1263" s="90">
        <v>2</v>
      </c>
      <c r="K1263" s="90">
        <v>4</v>
      </c>
      <c r="L1263" s="84">
        <v>520</v>
      </c>
      <c r="M1263" s="84"/>
      <c r="N1263" s="105">
        <v>0</v>
      </c>
      <c r="O1263" s="90">
        <v>0</v>
      </c>
      <c r="P1263" s="190" t="s">
        <v>8878</v>
      </c>
    </row>
    <row r="1264" spans="1:16" x14ac:dyDescent="0.2">
      <c r="A1264" s="88" t="s">
        <v>8297</v>
      </c>
      <c r="B1264" s="395" t="s">
        <v>10103</v>
      </c>
      <c r="C1264" s="89" t="s">
        <v>8298</v>
      </c>
      <c r="D1264" s="90" t="s">
        <v>4683</v>
      </c>
      <c r="E1264" s="90"/>
      <c r="F1264" s="90" t="s">
        <v>8386</v>
      </c>
      <c r="G1264" s="82">
        <f t="shared" si="118"/>
        <v>387.6</v>
      </c>
      <c r="H1264" s="120">
        <v>0</v>
      </c>
      <c r="I1264" s="85">
        <f t="shared" si="119"/>
        <v>0</v>
      </c>
      <c r="J1264" s="90">
        <v>1</v>
      </c>
      <c r="K1264" s="90">
        <v>3</v>
      </c>
      <c r="L1264" s="84">
        <v>520</v>
      </c>
      <c r="M1264" s="84"/>
      <c r="N1264" s="105">
        <v>0</v>
      </c>
      <c r="O1264" s="90">
        <v>0</v>
      </c>
      <c r="P1264" s="190" t="s">
        <v>8878</v>
      </c>
    </row>
    <row r="1265" spans="1:16" x14ac:dyDescent="0.2">
      <c r="A1265" s="88" t="s">
        <v>8299</v>
      </c>
      <c r="B1265" s="395" t="s">
        <v>10104</v>
      </c>
      <c r="C1265" s="89" t="s">
        <v>8300</v>
      </c>
      <c r="D1265" s="90" t="s">
        <v>4683</v>
      </c>
      <c r="E1265" s="90"/>
      <c r="F1265" s="90" t="s">
        <v>8395</v>
      </c>
      <c r="G1265" s="82">
        <f t="shared" si="118"/>
        <v>452.2</v>
      </c>
      <c r="H1265" s="120">
        <v>0</v>
      </c>
      <c r="I1265" s="85">
        <f t="shared" si="119"/>
        <v>0</v>
      </c>
      <c r="J1265" s="90">
        <v>2</v>
      </c>
      <c r="K1265" s="90">
        <v>5</v>
      </c>
      <c r="L1265" s="84">
        <v>605</v>
      </c>
      <c r="M1265" s="84"/>
      <c r="N1265" s="105">
        <v>0</v>
      </c>
      <c r="O1265" s="90">
        <v>0</v>
      </c>
      <c r="P1265" s="190" t="s">
        <v>8878</v>
      </c>
    </row>
    <row r="1266" spans="1:16" x14ac:dyDescent="0.2">
      <c r="A1266" s="88" t="s">
        <v>8301</v>
      </c>
      <c r="B1266" s="395" t="s">
        <v>10105</v>
      </c>
      <c r="C1266" s="89" t="s">
        <v>8302</v>
      </c>
      <c r="D1266" s="90" t="s">
        <v>4683</v>
      </c>
      <c r="E1266" s="90"/>
      <c r="F1266" s="90" t="s">
        <v>8388</v>
      </c>
      <c r="G1266" s="82">
        <f t="shared" si="118"/>
        <v>349.6</v>
      </c>
      <c r="H1266" s="120">
        <v>0</v>
      </c>
      <c r="I1266" s="85">
        <f t="shared" si="119"/>
        <v>0</v>
      </c>
      <c r="J1266" s="90">
        <v>1</v>
      </c>
      <c r="K1266" s="90">
        <v>3</v>
      </c>
      <c r="L1266" s="84">
        <v>468</v>
      </c>
      <c r="M1266" s="84"/>
      <c r="N1266" s="105">
        <v>0</v>
      </c>
      <c r="O1266" s="90">
        <v>0</v>
      </c>
      <c r="P1266" s="190" t="s">
        <v>8878</v>
      </c>
    </row>
    <row r="1267" spans="1:16" x14ac:dyDescent="0.2">
      <c r="A1267" s="88" t="s">
        <v>8303</v>
      </c>
      <c r="B1267" s="395" t="s">
        <v>10106</v>
      </c>
      <c r="C1267" s="89" t="s">
        <v>8304</v>
      </c>
      <c r="D1267" s="90" t="s">
        <v>4683</v>
      </c>
      <c r="E1267" s="90"/>
      <c r="F1267" s="90" t="s">
        <v>8390</v>
      </c>
      <c r="G1267" s="82">
        <f t="shared" si="118"/>
        <v>228</v>
      </c>
      <c r="H1267" s="120">
        <v>0</v>
      </c>
      <c r="I1267" s="85">
        <f t="shared" si="119"/>
        <v>0</v>
      </c>
      <c r="J1267" s="90">
        <v>1</v>
      </c>
      <c r="K1267" s="90">
        <v>2</v>
      </c>
      <c r="L1267" s="84">
        <v>306</v>
      </c>
      <c r="M1267" s="84"/>
      <c r="N1267" s="105">
        <v>0</v>
      </c>
      <c r="O1267" s="90">
        <v>0</v>
      </c>
      <c r="P1267" s="190" t="s">
        <v>8878</v>
      </c>
    </row>
    <row r="1268" spans="1:16" x14ac:dyDescent="0.2">
      <c r="A1268" s="88" t="s">
        <v>8305</v>
      </c>
      <c r="B1268" s="395" t="s">
        <v>10107</v>
      </c>
      <c r="C1268" s="89" t="s">
        <v>8306</v>
      </c>
      <c r="D1268" s="90" t="s">
        <v>4683</v>
      </c>
      <c r="E1268" s="90"/>
      <c r="F1268" s="90" t="s">
        <v>8375</v>
      </c>
      <c r="G1268" s="82">
        <f t="shared" si="118"/>
        <v>95</v>
      </c>
      <c r="H1268" s="120">
        <v>0</v>
      </c>
      <c r="I1268" s="85">
        <f t="shared" si="119"/>
        <v>0</v>
      </c>
      <c r="J1268" s="90">
        <v>1</v>
      </c>
      <c r="K1268" s="90">
        <v>1</v>
      </c>
      <c r="L1268" s="84">
        <v>128</v>
      </c>
      <c r="M1268" s="84"/>
      <c r="N1268" s="105">
        <v>0</v>
      </c>
      <c r="O1268" s="90">
        <v>0</v>
      </c>
      <c r="P1268" s="190" t="s">
        <v>8878</v>
      </c>
    </row>
    <row r="1269" spans="1:16" x14ac:dyDescent="0.2">
      <c r="A1269" s="88" t="s">
        <v>8307</v>
      </c>
      <c r="B1269" s="395" t="s">
        <v>10108</v>
      </c>
      <c r="C1269" s="89" t="s">
        <v>6384</v>
      </c>
      <c r="D1269" s="90" t="s">
        <v>4683</v>
      </c>
      <c r="E1269" s="90"/>
      <c r="F1269" s="90" t="s">
        <v>8384</v>
      </c>
      <c r="G1269" s="82">
        <f t="shared" si="118"/>
        <v>364.8</v>
      </c>
      <c r="H1269" s="120">
        <v>0</v>
      </c>
      <c r="I1269" s="85">
        <f t="shared" si="119"/>
        <v>0</v>
      </c>
      <c r="J1269" s="90">
        <v>2</v>
      </c>
      <c r="K1269" s="90">
        <v>4</v>
      </c>
      <c r="L1269" s="84">
        <v>490</v>
      </c>
      <c r="M1269" s="84"/>
      <c r="N1269" s="105">
        <v>0</v>
      </c>
      <c r="O1269" s="90">
        <v>0</v>
      </c>
      <c r="P1269" s="190" t="s">
        <v>8878</v>
      </c>
    </row>
    <row r="1270" spans="1:16" x14ac:dyDescent="0.2">
      <c r="A1270" s="88" t="s">
        <v>8308</v>
      </c>
      <c r="B1270" s="395" t="s">
        <v>10109</v>
      </c>
      <c r="C1270" s="89" t="s">
        <v>8309</v>
      </c>
      <c r="D1270" s="90" t="s">
        <v>4683</v>
      </c>
      <c r="E1270" s="90"/>
      <c r="F1270" s="90" t="s">
        <v>8372</v>
      </c>
      <c r="G1270" s="82">
        <f t="shared" si="118"/>
        <v>65.55</v>
      </c>
      <c r="H1270" s="120">
        <v>0</v>
      </c>
      <c r="I1270" s="85">
        <f t="shared" si="119"/>
        <v>0</v>
      </c>
      <c r="J1270" s="90">
        <v>1</v>
      </c>
      <c r="K1270" s="90">
        <v>1</v>
      </c>
      <c r="L1270" s="84">
        <v>88</v>
      </c>
      <c r="M1270" s="84"/>
      <c r="N1270" s="105">
        <v>0</v>
      </c>
      <c r="O1270" s="90">
        <v>0</v>
      </c>
      <c r="P1270" s="190" t="s">
        <v>8878</v>
      </c>
    </row>
    <row r="1271" spans="1:16" x14ac:dyDescent="0.2">
      <c r="A1271" s="88" t="s">
        <v>8310</v>
      </c>
      <c r="B1271" s="395" t="s">
        <v>10110</v>
      </c>
      <c r="C1271" s="89" t="s">
        <v>8311</v>
      </c>
      <c r="D1271" s="90" t="s">
        <v>4683</v>
      </c>
      <c r="E1271" s="90"/>
      <c r="F1271" s="90" t="s">
        <v>8386</v>
      </c>
      <c r="G1271" s="82">
        <f t="shared" si="118"/>
        <v>387.6</v>
      </c>
      <c r="H1271" s="120">
        <v>0</v>
      </c>
      <c r="I1271" s="85">
        <f t="shared" si="119"/>
        <v>0</v>
      </c>
      <c r="J1271" s="90">
        <v>2</v>
      </c>
      <c r="K1271" s="90">
        <v>3</v>
      </c>
      <c r="L1271" s="84">
        <v>520</v>
      </c>
      <c r="M1271" s="84"/>
      <c r="N1271" s="105">
        <v>0</v>
      </c>
      <c r="O1271" s="90">
        <v>0</v>
      </c>
      <c r="P1271" s="190" t="s">
        <v>8878</v>
      </c>
    </row>
    <row r="1272" spans="1:16" x14ac:dyDescent="0.2">
      <c r="A1272" s="88" t="s">
        <v>8314</v>
      </c>
      <c r="B1272" s="395" t="s">
        <v>10111</v>
      </c>
      <c r="C1272" s="89" t="s">
        <v>8315</v>
      </c>
      <c r="D1272" s="90" t="s">
        <v>4683</v>
      </c>
      <c r="E1272" s="90"/>
      <c r="F1272" s="90" t="s">
        <v>8386</v>
      </c>
      <c r="G1272" s="82">
        <f t="shared" si="118"/>
        <v>387.6</v>
      </c>
      <c r="H1272" s="120">
        <v>0</v>
      </c>
      <c r="I1272" s="85">
        <f t="shared" si="119"/>
        <v>0</v>
      </c>
      <c r="J1272" s="90">
        <v>1</v>
      </c>
      <c r="K1272" s="90">
        <v>3</v>
      </c>
      <c r="L1272" s="84">
        <v>520</v>
      </c>
      <c r="M1272" s="84"/>
      <c r="N1272" s="105">
        <v>0</v>
      </c>
      <c r="O1272" s="90">
        <v>0</v>
      </c>
      <c r="P1272" s="190" t="s">
        <v>8878</v>
      </c>
    </row>
    <row r="1273" spans="1:16" x14ac:dyDescent="0.2">
      <c r="A1273" s="88" t="s">
        <v>8312</v>
      </c>
      <c r="B1273" s="395" t="s">
        <v>10112</v>
      </c>
      <c r="C1273" s="89" t="s">
        <v>8313</v>
      </c>
      <c r="D1273" s="90" t="s">
        <v>4683</v>
      </c>
      <c r="E1273" s="90"/>
      <c r="F1273" s="90" t="s">
        <v>8372</v>
      </c>
      <c r="G1273" s="82">
        <f t="shared" si="118"/>
        <v>65.55</v>
      </c>
      <c r="H1273" s="120">
        <v>0</v>
      </c>
      <c r="I1273" s="85">
        <f t="shared" si="119"/>
        <v>0</v>
      </c>
      <c r="J1273" s="90">
        <v>1</v>
      </c>
      <c r="K1273" s="90">
        <v>1</v>
      </c>
      <c r="L1273" s="84">
        <v>88</v>
      </c>
      <c r="M1273" s="84"/>
      <c r="N1273" s="105">
        <v>0</v>
      </c>
      <c r="O1273" s="90">
        <v>0</v>
      </c>
      <c r="P1273" s="190" t="s">
        <v>8878</v>
      </c>
    </row>
    <row r="1274" spans="1:16" x14ac:dyDescent="0.2">
      <c r="A1274" s="88" t="s">
        <v>8316</v>
      </c>
      <c r="B1274" s="395" t="s">
        <v>10113</v>
      </c>
      <c r="C1274" s="89" t="s">
        <v>8317</v>
      </c>
      <c r="D1274" s="90" t="s">
        <v>4683</v>
      </c>
      <c r="E1274" s="90"/>
      <c r="F1274" s="90" t="s">
        <v>8382</v>
      </c>
      <c r="G1274" s="82">
        <f t="shared" si="118"/>
        <v>323</v>
      </c>
      <c r="H1274" s="120">
        <v>0</v>
      </c>
      <c r="I1274" s="85">
        <f t="shared" si="119"/>
        <v>0</v>
      </c>
      <c r="J1274" s="90">
        <v>1</v>
      </c>
      <c r="K1274" s="90">
        <v>3</v>
      </c>
      <c r="L1274" s="84">
        <v>433</v>
      </c>
      <c r="M1274" s="84"/>
      <c r="N1274" s="105">
        <v>0</v>
      </c>
      <c r="O1274" s="90">
        <v>0</v>
      </c>
      <c r="P1274" s="190" t="s">
        <v>8878</v>
      </c>
    </row>
    <row r="1275" spans="1:16" x14ac:dyDescent="0.2">
      <c r="A1275" s="88" t="s">
        <v>8318</v>
      </c>
      <c r="B1275" s="395" t="s">
        <v>10114</v>
      </c>
      <c r="C1275" s="89" t="s">
        <v>8319</v>
      </c>
      <c r="D1275" s="90" t="s">
        <v>4683</v>
      </c>
      <c r="E1275" s="90"/>
      <c r="F1275" s="90" t="s">
        <v>8393</v>
      </c>
      <c r="G1275" s="82">
        <f t="shared" si="118"/>
        <v>266</v>
      </c>
      <c r="H1275" s="120">
        <v>0</v>
      </c>
      <c r="I1275" s="85">
        <f t="shared" si="119"/>
        <v>0</v>
      </c>
      <c r="J1275" s="90">
        <v>1</v>
      </c>
      <c r="K1275" s="90">
        <v>3</v>
      </c>
      <c r="L1275" s="84">
        <v>366</v>
      </c>
      <c r="M1275" s="84"/>
      <c r="N1275" s="105">
        <v>0</v>
      </c>
      <c r="O1275" s="90">
        <v>0</v>
      </c>
      <c r="P1275" s="190" t="s">
        <v>8878</v>
      </c>
    </row>
    <row r="1276" spans="1:16" x14ac:dyDescent="0.2">
      <c r="A1276" s="108"/>
      <c r="B1276" s="395" t="s">
        <v>10115</v>
      </c>
      <c r="C1276" s="109" t="s">
        <v>8321</v>
      </c>
      <c r="D1276" s="110" t="s">
        <v>4683</v>
      </c>
      <c r="E1276" s="110"/>
      <c r="F1276" s="110" t="s">
        <v>8384</v>
      </c>
      <c r="G1276" s="82" t="e">
        <f>VLOOKUP(IF(LEN(F1276)=2,CONCATENATE(0,F1276),F1276),custo,2,TRUE)*IF(D1276="",1,D1276) - IF(VLOOKUP(A1276,deflator,2,TRUE)=1,0,VLOOKUP(IF(LEN(F1276)=2,CONCATENATE(0,F1276),F1276),custo,2,TRUE)*IF(D1276="",1,D1276) *VLOOKUP(A1276,deflator,2,TRUE))</f>
        <v>#N/A</v>
      </c>
      <c r="H1276" s="120">
        <v>0</v>
      </c>
      <c r="I1276" s="85" t="e">
        <f>ROUND(IF(H1276="","",VLOOKUP(A1276,tab_proc,5,TRUE))*H1276,3)</f>
        <v>#N/A</v>
      </c>
      <c r="J1276" s="110">
        <v>2</v>
      </c>
      <c r="K1276" s="110">
        <v>3</v>
      </c>
      <c r="L1276" s="84">
        <v>490</v>
      </c>
      <c r="M1276" s="217"/>
      <c r="N1276" s="121"/>
      <c r="O1276" s="110"/>
      <c r="P1276" s="190"/>
    </row>
    <row r="1277" spans="1:16" x14ac:dyDescent="0.2">
      <c r="A1277" s="108" t="s">
        <v>8320</v>
      </c>
      <c r="B1277" s="395" t="s">
        <v>10116</v>
      </c>
      <c r="C1277" s="109" t="s">
        <v>369</v>
      </c>
      <c r="D1277" s="110" t="s">
        <v>4683</v>
      </c>
      <c r="E1277" s="110"/>
      <c r="F1277" s="110" t="s">
        <v>8384</v>
      </c>
      <c r="G1277" s="295">
        <f t="shared" si="118"/>
        <v>364.8</v>
      </c>
      <c r="H1277" s="220">
        <v>0</v>
      </c>
      <c r="I1277" s="281">
        <f t="shared" si="119"/>
        <v>0</v>
      </c>
      <c r="J1277" s="110">
        <v>2</v>
      </c>
      <c r="K1277" s="110">
        <v>3</v>
      </c>
      <c r="L1277" s="217">
        <v>5000</v>
      </c>
      <c r="M1277" s="217"/>
      <c r="N1277" s="121">
        <v>0</v>
      </c>
      <c r="O1277" s="110">
        <v>0</v>
      </c>
      <c r="P1277" s="190" t="s">
        <v>8878</v>
      </c>
    </row>
    <row r="1278" spans="1:16" x14ac:dyDescent="0.2">
      <c r="A1278" s="95">
        <v>30729009</v>
      </c>
      <c r="B1278" s="111"/>
      <c r="C1278" s="392" t="s">
        <v>2473</v>
      </c>
      <c r="D1278" s="393"/>
      <c r="E1278" s="393"/>
      <c r="F1278" s="393"/>
      <c r="G1278" s="393"/>
      <c r="H1278" s="394"/>
      <c r="I1278" s="394"/>
      <c r="J1278" s="393"/>
      <c r="K1278" s="393"/>
      <c r="L1278" s="414"/>
      <c r="M1278" s="112"/>
      <c r="N1278" s="113"/>
      <c r="O1278" s="112"/>
      <c r="P1278" s="197"/>
    </row>
    <row r="1279" spans="1:16" x14ac:dyDescent="0.2">
      <c r="A1279" s="96" t="s">
        <v>8322</v>
      </c>
      <c r="B1279" s="395" t="s">
        <v>10117</v>
      </c>
      <c r="C1279" s="97" t="s">
        <v>8323</v>
      </c>
      <c r="D1279" s="114" t="s">
        <v>4683</v>
      </c>
      <c r="E1279" s="114"/>
      <c r="F1279" s="114" t="s">
        <v>8382</v>
      </c>
      <c r="G1279" s="296">
        <f t="shared" ref="G1279:G1311" si="120">VLOOKUP(IF(LEN(F1279)=2,CONCATENATE(0,F1279),F1279),custo,2,TRUE)*IF(D1279="",1,D1279) - IF(VLOOKUP(A1279,deflator,2,TRUE)=1,0,VLOOKUP(IF(LEN(F1279)=2,CONCATENATE(0,F1279),F1279),custo,2,TRUE)*IF(D1279="",1,D1279) *VLOOKUP(A1279,deflator,2,TRUE))</f>
        <v>323</v>
      </c>
      <c r="H1279" s="120">
        <v>0</v>
      </c>
      <c r="I1279" s="297">
        <f t="shared" ref="I1279:I1311" si="121">ROUND(IF(H1279="","",VLOOKUP(A1279,tab_proc,5,TRUE))*H1279,3)</f>
        <v>0</v>
      </c>
      <c r="J1279" s="114">
        <v>1</v>
      </c>
      <c r="K1279" s="114">
        <v>3</v>
      </c>
      <c r="L1279" s="218">
        <v>433</v>
      </c>
      <c r="M1279" s="218"/>
      <c r="N1279" s="120">
        <v>0</v>
      </c>
      <c r="O1279" s="114">
        <v>0</v>
      </c>
      <c r="P1279" s="190" t="s">
        <v>8878</v>
      </c>
    </row>
    <row r="1280" spans="1:16" x14ac:dyDescent="0.2">
      <c r="A1280" s="88" t="s">
        <v>8324</v>
      </c>
      <c r="B1280" s="395" t="s">
        <v>10118</v>
      </c>
      <c r="C1280" s="89" t="s">
        <v>8325</v>
      </c>
      <c r="D1280" s="90" t="s">
        <v>4683</v>
      </c>
      <c r="E1280" s="90"/>
      <c r="F1280" s="90" t="s">
        <v>8392</v>
      </c>
      <c r="G1280" s="82">
        <f t="shared" si="120"/>
        <v>140.6</v>
      </c>
      <c r="H1280" s="120">
        <v>0</v>
      </c>
      <c r="I1280" s="85">
        <f t="shared" si="121"/>
        <v>0</v>
      </c>
      <c r="J1280" s="90">
        <v>1</v>
      </c>
      <c r="K1280" s="90">
        <v>1</v>
      </c>
      <c r="L1280" s="84">
        <v>189</v>
      </c>
      <c r="M1280" s="84"/>
      <c r="N1280" s="105">
        <v>0</v>
      </c>
      <c r="O1280" s="90">
        <v>0</v>
      </c>
      <c r="P1280" s="190" t="s">
        <v>8878</v>
      </c>
    </row>
    <row r="1281" spans="1:16" x14ac:dyDescent="0.2">
      <c r="A1281" s="88" t="s">
        <v>8326</v>
      </c>
      <c r="B1281" s="395" t="s">
        <v>10119</v>
      </c>
      <c r="C1281" s="89" t="s">
        <v>8327</v>
      </c>
      <c r="D1281" s="90" t="s">
        <v>4683</v>
      </c>
      <c r="E1281" s="90"/>
      <c r="F1281" s="90" t="s">
        <v>8375</v>
      </c>
      <c r="G1281" s="82">
        <f t="shared" si="120"/>
        <v>95</v>
      </c>
      <c r="H1281" s="120">
        <v>0</v>
      </c>
      <c r="I1281" s="85">
        <f t="shared" si="121"/>
        <v>0</v>
      </c>
      <c r="J1281" s="90">
        <v>1</v>
      </c>
      <c r="K1281" s="90">
        <v>2</v>
      </c>
      <c r="L1281" s="84">
        <v>128</v>
      </c>
      <c r="M1281" s="84"/>
      <c r="N1281" s="105">
        <v>0</v>
      </c>
      <c r="O1281" s="90">
        <v>0</v>
      </c>
      <c r="P1281" s="190" t="s">
        <v>8878</v>
      </c>
    </row>
    <row r="1282" spans="1:16" x14ac:dyDescent="0.2">
      <c r="A1282" s="88" t="s">
        <v>8328</v>
      </c>
      <c r="B1282" s="395" t="s">
        <v>10120</v>
      </c>
      <c r="C1282" s="89" t="s">
        <v>8329</v>
      </c>
      <c r="D1282" s="90" t="s">
        <v>4683</v>
      </c>
      <c r="E1282" s="90"/>
      <c r="F1282" s="90" t="s">
        <v>8388</v>
      </c>
      <c r="G1282" s="82">
        <f t="shared" si="120"/>
        <v>349.6</v>
      </c>
      <c r="H1282" s="120">
        <v>0</v>
      </c>
      <c r="I1282" s="85">
        <f t="shared" si="121"/>
        <v>0</v>
      </c>
      <c r="J1282" s="90">
        <v>1</v>
      </c>
      <c r="K1282" s="90">
        <v>3</v>
      </c>
      <c r="L1282" s="84">
        <v>468</v>
      </c>
      <c r="M1282" s="84"/>
      <c r="N1282" s="105">
        <v>0</v>
      </c>
      <c r="O1282" s="90">
        <v>0</v>
      </c>
      <c r="P1282" s="190" t="s">
        <v>8878</v>
      </c>
    </row>
    <row r="1283" spans="1:16" x14ac:dyDescent="0.2">
      <c r="A1283" s="88" t="s">
        <v>8330</v>
      </c>
      <c r="B1283" s="395" t="s">
        <v>10121</v>
      </c>
      <c r="C1283" s="89" t="s">
        <v>8331</v>
      </c>
      <c r="D1283" s="90" t="s">
        <v>4683</v>
      </c>
      <c r="E1283" s="90"/>
      <c r="F1283" s="90" t="s">
        <v>8376</v>
      </c>
      <c r="G1283" s="82">
        <f t="shared" si="120"/>
        <v>190</v>
      </c>
      <c r="H1283" s="120">
        <v>0</v>
      </c>
      <c r="I1283" s="85">
        <f t="shared" si="121"/>
        <v>0</v>
      </c>
      <c r="J1283" s="90">
        <v>1</v>
      </c>
      <c r="K1283" s="90">
        <v>2</v>
      </c>
      <c r="L1283" s="84">
        <v>255</v>
      </c>
      <c r="M1283" s="84"/>
      <c r="N1283" s="105">
        <v>0</v>
      </c>
      <c r="O1283" s="90">
        <v>0</v>
      </c>
      <c r="P1283" s="190" t="s">
        <v>8878</v>
      </c>
    </row>
    <row r="1284" spans="1:16" x14ac:dyDescent="0.2">
      <c r="A1284" s="88" t="s">
        <v>8332</v>
      </c>
      <c r="B1284" s="395" t="s">
        <v>10122</v>
      </c>
      <c r="C1284" s="89" t="s">
        <v>8333</v>
      </c>
      <c r="D1284" s="90" t="s">
        <v>4683</v>
      </c>
      <c r="E1284" s="90"/>
      <c r="F1284" s="90" t="s">
        <v>8371</v>
      </c>
      <c r="G1284" s="82">
        <f t="shared" si="120"/>
        <v>83.6</v>
      </c>
      <c r="H1284" s="120">
        <v>0</v>
      </c>
      <c r="I1284" s="85">
        <f t="shared" si="121"/>
        <v>0</v>
      </c>
      <c r="J1284" s="90">
        <v>1</v>
      </c>
      <c r="K1284" s="90">
        <v>1</v>
      </c>
      <c r="L1284" s="84">
        <v>112</v>
      </c>
      <c r="M1284" s="84"/>
      <c r="N1284" s="105">
        <v>0</v>
      </c>
      <c r="O1284" s="90">
        <v>0</v>
      </c>
      <c r="P1284" s="190" t="s">
        <v>8878</v>
      </c>
    </row>
    <row r="1285" spans="1:16" x14ac:dyDescent="0.2">
      <c r="A1285" s="88" t="s">
        <v>8334</v>
      </c>
      <c r="B1285" s="395" t="s">
        <v>10123</v>
      </c>
      <c r="C1285" s="89" t="s">
        <v>8335</v>
      </c>
      <c r="D1285" s="90" t="s">
        <v>4683</v>
      </c>
      <c r="E1285" s="90"/>
      <c r="F1285" s="90" t="s">
        <v>8376</v>
      </c>
      <c r="G1285" s="82">
        <f t="shared" si="120"/>
        <v>190</v>
      </c>
      <c r="H1285" s="120">
        <v>0</v>
      </c>
      <c r="I1285" s="85">
        <f t="shared" si="121"/>
        <v>0</v>
      </c>
      <c r="J1285" s="90">
        <v>1</v>
      </c>
      <c r="K1285" s="90">
        <v>4</v>
      </c>
      <c r="L1285" s="84">
        <v>255</v>
      </c>
      <c r="M1285" s="84"/>
      <c r="N1285" s="105">
        <v>0</v>
      </c>
      <c r="O1285" s="90">
        <v>0</v>
      </c>
      <c r="P1285" s="190" t="s">
        <v>8878</v>
      </c>
    </row>
    <row r="1286" spans="1:16" x14ac:dyDescent="0.2">
      <c r="A1286" s="88" t="s">
        <v>8336</v>
      </c>
      <c r="B1286" s="395" t="s">
        <v>10124</v>
      </c>
      <c r="C1286" s="89" t="s">
        <v>7267</v>
      </c>
      <c r="D1286" s="90" t="s">
        <v>4683</v>
      </c>
      <c r="E1286" s="90"/>
      <c r="F1286" s="90" t="s">
        <v>8376</v>
      </c>
      <c r="G1286" s="82">
        <f t="shared" si="120"/>
        <v>190</v>
      </c>
      <c r="H1286" s="120">
        <v>0</v>
      </c>
      <c r="I1286" s="85">
        <f t="shared" si="121"/>
        <v>0</v>
      </c>
      <c r="J1286" s="90">
        <v>2</v>
      </c>
      <c r="K1286" s="90">
        <v>3</v>
      </c>
      <c r="L1286" s="84">
        <v>255</v>
      </c>
      <c r="M1286" s="84"/>
      <c r="N1286" s="105">
        <v>0</v>
      </c>
      <c r="O1286" s="90">
        <v>0</v>
      </c>
      <c r="P1286" s="190" t="s">
        <v>8878</v>
      </c>
    </row>
    <row r="1287" spans="1:16" x14ac:dyDescent="0.2">
      <c r="A1287" s="88" t="s">
        <v>7268</v>
      </c>
      <c r="B1287" s="395" t="s">
        <v>10125</v>
      </c>
      <c r="C1287" s="89" t="s">
        <v>7269</v>
      </c>
      <c r="D1287" s="90" t="s">
        <v>4683</v>
      </c>
      <c r="E1287" s="90"/>
      <c r="F1287" s="90" t="s">
        <v>8375</v>
      </c>
      <c r="G1287" s="82">
        <f t="shared" si="120"/>
        <v>95</v>
      </c>
      <c r="H1287" s="120">
        <v>0</v>
      </c>
      <c r="I1287" s="85">
        <f t="shared" si="121"/>
        <v>0</v>
      </c>
      <c r="J1287" s="90">
        <v>1</v>
      </c>
      <c r="K1287" s="90">
        <v>2</v>
      </c>
      <c r="L1287" s="84">
        <v>128</v>
      </c>
      <c r="M1287" s="84"/>
      <c r="N1287" s="105">
        <v>0</v>
      </c>
      <c r="O1287" s="90">
        <v>0</v>
      </c>
      <c r="P1287" s="190" t="s">
        <v>8878</v>
      </c>
    </row>
    <row r="1288" spans="1:16" x14ac:dyDescent="0.2">
      <c r="A1288" s="88" t="s">
        <v>7270</v>
      </c>
      <c r="B1288" s="395" t="s">
        <v>10126</v>
      </c>
      <c r="C1288" s="89" t="s">
        <v>7271</v>
      </c>
      <c r="D1288" s="90" t="s">
        <v>4683</v>
      </c>
      <c r="E1288" s="90"/>
      <c r="F1288" s="90" t="s">
        <v>8381</v>
      </c>
      <c r="G1288" s="82">
        <f t="shared" si="120"/>
        <v>39.9</v>
      </c>
      <c r="H1288" s="120">
        <v>0</v>
      </c>
      <c r="I1288" s="85">
        <f t="shared" si="121"/>
        <v>0</v>
      </c>
      <c r="J1288" s="90">
        <v>0</v>
      </c>
      <c r="K1288" s="90">
        <v>1</v>
      </c>
      <c r="L1288" s="84">
        <v>54</v>
      </c>
      <c r="M1288" s="84"/>
      <c r="N1288" s="105">
        <v>0</v>
      </c>
      <c r="O1288" s="90">
        <v>0</v>
      </c>
      <c r="P1288" s="190" t="s">
        <v>8878</v>
      </c>
    </row>
    <row r="1289" spans="1:16" x14ac:dyDescent="0.2">
      <c r="A1289" s="88" t="s">
        <v>7272</v>
      </c>
      <c r="B1289" s="395" t="s">
        <v>10127</v>
      </c>
      <c r="C1289" s="89" t="s">
        <v>7273</v>
      </c>
      <c r="D1289" s="90" t="s">
        <v>4683</v>
      </c>
      <c r="E1289" s="90"/>
      <c r="F1289" s="90" t="s">
        <v>8392</v>
      </c>
      <c r="G1289" s="82">
        <f t="shared" si="120"/>
        <v>140.6</v>
      </c>
      <c r="H1289" s="120">
        <v>0</v>
      </c>
      <c r="I1289" s="85">
        <f t="shared" si="121"/>
        <v>0</v>
      </c>
      <c r="J1289" s="90">
        <v>1</v>
      </c>
      <c r="K1289" s="90">
        <v>1</v>
      </c>
      <c r="L1289" s="84">
        <v>189</v>
      </c>
      <c r="M1289" s="84"/>
      <c r="N1289" s="105">
        <v>0</v>
      </c>
      <c r="O1289" s="90">
        <v>0</v>
      </c>
      <c r="P1289" s="190" t="s">
        <v>8878</v>
      </c>
    </row>
    <row r="1290" spans="1:16" x14ac:dyDescent="0.2">
      <c r="A1290" s="88" t="s">
        <v>7274</v>
      </c>
      <c r="B1290" s="395" t="s">
        <v>10128</v>
      </c>
      <c r="C1290" s="89" t="s">
        <v>7275</v>
      </c>
      <c r="D1290" s="90" t="s">
        <v>4683</v>
      </c>
      <c r="E1290" s="90"/>
      <c r="F1290" s="90" t="s">
        <v>8380</v>
      </c>
      <c r="G1290" s="82">
        <f t="shared" si="120"/>
        <v>47.5</v>
      </c>
      <c r="H1290" s="120">
        <v>0</v>
      </c>
      <c r="I1290" s="85">
        <f t="shared" si="121"/>
        <v>0</v>
      </c>
      <c r="J1290" s="90">
        <v>1</v>
      </c>
      <c r="K1290" s="90">
        <v>1</v>
      </c>
      <c r="L1290" s="84">
        <v>64</v>
      </c>
      <c r="M1290" s="84"/>
      <c r="N1290" s="105">
        <v>0</v>
      </c>
      <c r="O1290" s="90">
        <v>0</v>
      </c>
      <c r="P1290" s="190" t="s">
        <v>8878</v>
      </c>
    </row>
    <row r="1291" spans="1:16" x14ac:dyDescent="0.2">
      <c r="A1291" s="88" t="s">
        <v>7276</v>
      </c>
      <c r="B1291" s="395" t="s">
        <v>10129</v>
      </c>
      <c r="C1291" s="89" t="s">
        <v>7277</v>
      </c>
      <c r="D1291" s="90" t="s">
        <v>4683</v>
      </c>
      <c r="E1291" s="90"/>
      <c r="F1291" s="90" t="s">
        <v>8376</v>
      </c>
      <c r="G1291" s="82">
        <f t="shared" si="120"/>
        <v>190</v>
      </c>
      <c r="H1291" s="120">
        <v>0</v>
      </c>
      <c r="I1291" s="85">
        <f t="shared" si="121"/>
        <v>0</v>
      </c>
      <c r="J1291" s="90">
        <v>2</v>
      </c>
      <c r="K1291" s="90">
        <v>2</v>
      </c>
      <c r="L1291" s="84">
        <v>255</v>
      </c>
      <c r="M1291" s="84"/>
      <c r="N1291" s="105">
        <v>0</v>
      </c>
      <c r="O1291" s="90">
        <v>0</v>
      </c>
      <c r="P1291" s="190" t="s">
        <v>8878</v>
      </c>
    </row>
    <row r="1292" spans="1:16" x14ac:dyDescent="0.2">
      <c r="A1292" s="88" t="s">
        <v>7278</v>
      </c>
      <c r="B1292" s="395" t="s">
        <v>10130</v>
      </c>
      <c r="C1292" s="89" t="s">
        <v>7279</v>
      </c>
      <c r="D1292" s="90" t="s">
        <v>4683</v>
      </c>
      <c r="E1292" s="90"/>
      <c r="F1292" s="90" t="s">
        <v>8381</v>
      </c>
      <c r="G1292" s="82">
        <f t="shared" si="120"/>
        <v>39.9</v>
      </c>
      <c r="H1292" s="120">
        <v>0</v>
      </c>
      <c r="I1292" s="85">
        <f t="shared" si="121"/>
        <v>0</v>
      </c>
      <c r="J1292" s="90">
        <v>1</v>
      </c>
      <c r="K1292" s="90">
        <v>1</v>
      </c>
      <c r="L1292" s="84">
        <v>54</v>
      </c>
      <c r="M1292" s="84"/>
      <c r="N1292" s="105">
        <v>0</v>
      </c>
      <c r="O1292" s="90">
        <v>0</v>
      </c>
      <c r="P1292" s="190" t="s">
        <v>8878</v>
      </c>
    </row>
    <row r="1293" spans="1:16" x14ac:dyDescent="0.2">
      <c r="A1293" s="88" t="s">
        <v>7280</v>
      </c>
      <c r="B1293" s="395" t="s">
        <v>10131</v>
      </c>
      <c r="C1293" s="89" t="s">
        <v>7281</v>
      </c>
      <c r="D1293" s="90" t="s">
        <v>4683</v>
      </c>
      <c r="E1293" s="90"/>
      <c r="F1293" s="90" t="s">
        <v>8394</v>
      </c>
      <c r="G1293" s="82">
        <f t="shared" si="120"/>
        <v>152</v>
      </c>
      <c r="H1293" s="120">
        <v>0</v>
      </c>
      <c r="I1293" s="85">
        <f t="shared" si="121"/>
        <v>0</v>
      </c>
      <c r="J1293" s="90">
        <v>1</v>
      </c>
      <c r="K1293" s="90">
        <v>2</v>
      </c>
      <c r="L1293" s="84">
        <v>204</v>
      </c>
      <c r="M1293" s="84"/>
      <c r="N1293" s="105">
        <v>0</v>
      </c>
      <c r="O1293" s="90">
        <v>0</v>
      </c>
      <c r="P1293" s="190" t="s">
        <v>8878</v>
      </c>
    </row>
    <row r="1294" spans="1:16" x14ac:dyDescent="0.2">
      <c r="A1294" s="88" t="s">
        <v>7282</v>
      </c>
      <c r="B1294" s="395" t="s">
        <v>10132</v>
      </c>
      <c r="C1294" s="89" t="s">
        <v>7283</v>
      </c>
      <c r="D1294" s="90" t="s">
        <v>4683</v>
      </c>
      <c r="E1294" s="90"/>
      <c r="F1294" s="90" t="s">
        <v>8389</v>
      </c>
      <c r="G1294" s="82">
        <f t="shared" si="120"/>
        <v>247</v>
      </c>
      <c r="H1294" s="120">
        <v>0</v>
      </c>
      <c r="I1294" s="85">
        <f t="shared" si="121"/>
        <v>0</v>
      </c>
      <c r="J1294" s="90">
        <v>1</v>
      </c>
      <c r="K1294" s="90">
        <v>2</v>
      </c>
      <c r="L1294" s="84">
        <v>331</v>
      </c>
      <c r="M1294" s="84"/>
      <c r="N1294" s="105">
        <v>0</v>
      </c>
      <c r="O1294" s="90">
        <v>0</v>
      </c>
      <c r="P1294" s="190" t="s">
        <v>8878</v>
      </c>
    </row>
    <row r="1295" spans="1:16" x14ac:dyDescent="0.2">
      <c r="A1295" s="88" t="s">
        <v>7284</v>
      </c>
      <c r="B1295" s="395" t="s">
        <v>10133</v>
      </c>
      <c r="C1295" s="89" t="s">
        <v>7285</v>
      </c>
      <c r="D1295" s="90" t="s">
        <v>4683</v>
      </c>
      <c r="E1295" s="90"/>
      <c r="F1295" s="90" t="s">
        <v>8390</v>
      </c>
      <c r="G1295" s="82">
        <f t="shared" si="120"/>
        <v>228</v>
      </c>
      <c r="H1295" s="120">
        <v>0</v>
      </c>
      <c r="I1295" s="85">
        <f t="shared" si="121"/>
        <v>0</v>
      </c>
      <c r="J1295" s="90">
        <v>1</v>
      </c>
      <c r="K1295" s="90">
        <v>2</v>
      </c>
      <c r="L1295" s="84">
        <v>306</v>
      </c>
      <c r="M1295" s="84"/>
      <c r="N1295" s="105">
        <v>0</v>
      </c>
      <c r="O1295" s="90">
        <v>0</v>
      </c>
      <c r="P1295" s="190" t="s">
        <v>8878</v>
      </c>
    </row>
    <row r="1296" spans="1:16" x14ac:dyDescent="0.2">
      <c r="A1296" s="88" t="s">
        <v>7286</v>
      </c>
      <c r="B1296" s="395" t="s">
        <v>10134</v>
      </c>
      <c r="C1296" s="89" t="s">
        <v>7287</v>
      </c>
      <c r="D1296" s="90" t="s">
        <v>4683</v>
      </c>
      <c r="E1296" s="90"/>
      <c r="F1296" s="90" t="s">
        <v>8396</v>
      </c>
      <c r="G1296" s="82">
        <f t="shared" si="120"/>
        <v>209</v>
      </c>
      <c r="H1296" s="120">
        <v>0</v>
      </c>
      <c r="I1296" s="85">
        <f t="shared" si="121"/>
        <v>0</v>
      </c>
      <c r="J1296" s="90">
        <v>1</v>
      </c>
      <c r="K1296" s="90">
        <v>2</v>
      </c>
      <c r="L1296" s="84">
        <v>280</v>
      </c>
      <c r="M1296" s="84"/>
      <c r="N1296" s="105">
        <v>0</v>
      </c>
      <c r="O1296" s="90">
        <v>0</v>
      </c>
      <c r="P1296" s="190" t="s">
        <v>8878</v>
      </c>
    </row>
    <row r="1297" spans="1:16" x14ac:dyDescent="0.2">
      <c r="A1297" s="88" t="s">
        <v>7288</v>
      </c>
      <c r="B1297" s="395" t="s">
        <v>10135</v>
      </c>
      <c r="C1297" s="89" t="s">
        <v>7289</v>
      </c>
      <c r="D1297" s="90" t="s">
        <v>4683</v>
      </c>
      <c r="E1297" s="90"/>
      <c r="F1297" s="90" t="s">
        <v>8397</v>
      </c>
      <c r="G1297" s="82">
        <f t="shared" si="120"/>
        <v>174.8</v>
      </c>
      <c r="H1297" s="120">
        <v>0</v>
      </c>
      <c r="I1297" s="85">
        <f t="shared" si="121"/>
        <v>0</v>
      </c>
      <c r="J1297" s="90">
        <v>1</v>
      </c>
      <c r="K1297" s="90">
        <v>3</v>
      </c>
      <c r="L1297" s="84">
        <v>234</v>
      </c>
      <c r="M1297" s="84"/>
      <c r="N1297" s="105">
        <v>0</v>
      </c>
      <c r="O1297" s="90">
        <v>0</v>
      </c>
      <c r="P1297" s="190" t="s">
        <v>8878</v>
      </c>
    </row>
    <row r="1298" spans="1:16" x14ac:dyDescent="0.2">
      <c r="A1298" s="88" t="s">
        <v>7290</v>
      </c>
      <c r="B1298" s="395" t="s">
        <v>10136</v>
      </c>
      <c r="C1298" s="89" t="s">
        <v>7291</v>
      </c>
      <c r="D1298" s="90" t="s">
        <v>4683</v>
      </c>
      <c r="E1298" s="90"/>
      <c r="F1298" s="90" t="s">
        <v>8388</v>
      </c>
      <c r="G1298" s="82">
        <f t="shared" si="120"/>
        <v>349.6</v>
      </c>
      <c r="H1298" s="120">
        <v>0</v>
      </c>
      <c r="I1298" s="85">
        <f t="shared" si="121"/>
        <v>0</v>
      </c>
      <c r="J1298" s="90">
        <v>1</v>
      </c>
      <c r="K1298" s="90">
        <v>4</v>
      </c>
      <c r="L1298" s="84">
        <v>468</v>
      </c>
      <c r="M1298" s="84"/>
      <c r="N1298" s="105">
        <v>0</v>
      </c>
      <c r="O1298" s="90">
        <v>0</v>
      </c>
      <c r="P1298" s="190" t="s">
        <v>8878</v>
      </c>
    </row>
    <row r="1299" spans="1:16" x14ac:dyDescent="0.2">
      <c r="A1299" s="88" t="s">
        <v>7292</v>
      </c>
      <c r="B1299" s="395" t="s">
        <v>10137</v>
      </c>
      <c r="C1299" s="89" t="s">
        <v>7293</v>
      </c>
      <c r="D1299" s="90" t="s">
        <v>4683</v>
      </c>
      <c r="E1299" s="90"/>
      <c r="F1299" s="90" t="s">
        <v>8384</v>
      </c>
      <c r="G1299" s="82">
        <f t="shared" si="120"/>
        <v>364.8</v>
      </c>
      <c r="H1299" s="120">
        <v>0</v>
      </c>
      <c r="I1299" s="85">
        <f t="shared" si="121"/>
        <v>0</v>
      </c>
      <c r="J1299" s="90">
        <v>1</v>
      </c>
      <c r="K1299" s="90">
        <v>4</v>
      </c>
      <c r="L1299" s="84">
        <v>490</v>
      </c>
      <c r="M1299" s="84"/>
      <c r="N1299" s="105">
        <v>0</v>
      </c>
      <c r="O1299" s="90">
        <v>0</v>
      </c>
      <c r="P1299" s="190" t="s">
        <v>8878</v>
      </c>
    </row>
    <row r="1300" spans="1:16" x14ac:dyDescent="0.2">
      <c r="A1300" s="88" t="s">
        <v>7294</v>
      </c>
      <c r="B1300" s="395" t="s">
        <v>10138</v>
      </c>
      <c r="C1300" s="89" t="s">
        <v>7295</v>
      </c>
      <c r="D1300" s="90" t="s">
        <v>4683</v>
      </c>
      <c r="E1300" s="90"/>
      <c r="F1300" s="90" t="s">
        <v>8397</v>
      </c>
      <c r="G1300" s="82">
        <f t="shared" si="120"/>
        <v>174.8</v>
      </c>
      <c r="H1300" s="120">
        <v>0</v>
      </c>
      <c r="I1300" s="85">
        <f t="shared" si="121"/>
        <v>0</v>
      </c>
      <c r="J1300" s="90">
        <v>1</v>
      </c>
      <c r="K1300" s="90">
        <v>2</v>
      </c>
      <c r="L1300" s="84">
        <v>234</v>
      </c>
      <c r="M1300" s="84"/>
      <c r="N1300" s="105">
        <v>0</v>
      </c>
      <c r="O1300" s="90">
        <v>0</v>
      </c>
      <c r="P1300" s="190" t="s">
        <v>8878</v>
      </c>
    </row>
    <row r="1301" spans="1:16" x14ac:dyDescent="0.2">
      <c r="A1301" s="88" t="s">
        <v>7296</v>
      </c>
      <c r="B1301" s="395" t="s">
        <v>10139</v>
      </c>
      <c r="C1301" s="89" t="s">
        <v>7297</v>
      </c>
      <c r="D1301" s="90" t="s">
        <v>4683</v>
      </c>
      <c r="E1301" s="90"/>
      <c r="F1301" s="90" t="s">
        <v>8383</v>
      </c>
      <c r="G1301" s="82">
        <f t="shared" si="120"/>
        <v>163.4</v>
      </c>
      <c r="H1301" s="120">
        <v>0</v>
      </c>
      <c r="I1301" s="85">
        <f t="shared" si="121"/>
        <v>0</v>
      </c>
      <c r="J1301" s="90">
        <v>1</v>
      </c>
      <c r="K1301" s="90">
        <v>2</v>
      </c>
      <c r="L1301" s="84">
        <v>220</v>
      </c>
      <c r="M1301" s="84"/>
      <c r="N1301" s="105">
        <v>0</v>
      </c>
      <c r="O1301" s="90">
        <v>0</v>
      </c>
      <c r="P1301" s="190" t="s">
        <v>8878</v>
      </c>
    </row>
    <row r="1302" spans="1:16" x14ac:dyDescent="0.2">
      <c r="A1302" s="88" t="s">
        <v>7300</v>
      </c>
      <c r="B1302" s="395" t="s">
        <v>10140</v>
      </c>
      <c r="C1302" s="89" t="s">
        <v>7301</v>
      </c>
      <c r="D1302" s="90" t="s">
        <v>4683</v>
      </c>
      <c r="E1302" s="90"/>
      <c r="F1302" s="90" t="s">
        <v>8376</v>
      </c>
      <c r="G1302" s="82">
        <f t="shared" si="120"/>
        <v>190</v>
      </c>
      <c r="H1302" s="120">
        <v>0</v>
      </c>
      <c r="I1302" s="85">
        <f t="shared" si="121"/>
        <v>0</v>
      </c>
      <c r="J1302" s="90">
        <v>1</v>
      </c>
      <c r="K1302" s="90">
        <v>2</v>
      </c>
      <c r="L1302" s="84">
        <v>255</v>
      </c>
      <c r="M1302" s="84"/>
      <c r="N1302" s="105">
        <v>0</v>
      </c>
      <c r="O1302" s="90">
        <v>0</v>
      </c>
      <c r="P1302" s="190" t="s">
        <v>8878</v>
      </c>
    </row>
    <row r="1303" spans="1:16" x14ac:dyDescent="0.2">
      <c r="A1303" s="88" t="s">
        <v>7298</v>
      </c>
      <c r="B1303" s="395" t="s">
        <v>10141</v>
      </c>
      <c r="C1303" s="89" t="s">
        <v>7299</v>
      </c>
      <c r="D1303" s="90" t="s">
        <v>4683</v>
      </c>
      <c r="E1303" s="90"/>
      <c r="F1303" s="90" t="s">
        <v>8380</v>
      </c>
      <c r="G1303" s="82">
        <f t="shared" si="120"/>
        <v>47.5</v>
      </c>
      <c r="H1303" s="120">
        <v>0</v>
      </c>
      <c r="I1303" s="85">
        <f t="shared" si="121"/>
        <v>0</v>
      </c>
      <c r="J1303" s="90">
        <v>1</v>
      </c>
      <c r="K1303" s="90">
        <v>1</v>
      </c>
      <c r="L1303" s="84">
        <v>64</v>
      </c>
      <c r="M1303" s="84"/>
      <c r="N1303" s="105">
        <v>0</v>
      </c>
      <c r="O1303" s="90">
        <v>0</v>
      </c>
      <c r="P1303" s="190" t="s">
        <v>8878</v>
      </c>
    </row>
    <row r="1304" spans="1:16" x14ac:dyDescent="0.2">
      <c r="A1304" s="88" t="s">
        <v>7302</v>
      </c>
      <c r="B1304" s="395" t="s">
        <v>10142</v>
      </c>
      <c r="C1304" s="89" t="s">
        <v>7303</v>
      </c>
      <c r="D1304" s="90" t="s">
        <v>4683</v>
      </c>
      <c r="E1304" s="90"/>
      <c r="F1304" s="90" t="s">
        <v>8387</v>
      </c>
      <c r="G1304" s="82">
        <f t="shared" si="120"/>
        <v>414.2</v>
      </c>
      <c r="H1304" s="120">
        <v>0</v>
      </c>
      <c r="I1304" s="85">
        <f t="shared" si="121"/>
        <v>0</v>
      </c>
      <c r="J1304" s="90">
        <v>2</v>
      </c>
      <c r="K1304" s="90">
        <v>3</v>
      </c>
      <c r="L1304" s="84">
        <v>555</v>
      </c>
      <c r="M1304" s="84"/>
      <c r="N1304" s="105">
        <v>0</v>
      </c>
      <c r="O1304" s="90">
        <v>0</v>
      </c>
      <c r="P1304" s="190" t="s">
        <v>8878</v>
      </c>
    </row>
    <row r="1305" spans="1:16" x14ac:dyDescent="0.2">
      <c r="A1305" s="88" t="s">
        <v>7304</v>
      </c>
      <c r="B1305" s="395" t="s">
        <v>10143</v>
      </c>
      <c r="C1305" s="89" t="s">
        <v>7305</v>
      </c>
      <c r="D1305" s="90" t="s">
        <v>4683</v>
      </c>
      <c r="E1305" s="90"/>
      <c r="F1305" s="90" t="s">
        <v>8376</v>
      </c>
      <c r="G1305" s="82">
        <f t="shared" si="120"/>
        <v>190</v>
      </c>
      <c r="H1305" s="120">
        <v>0</v>
      </c>
      <c r="I1305" s="85">
        <f t="shared" si="121"/>
        <v>0</v>
      </c>
      <c r="J1305" s="90">
        <v>1</v>
      </c>
      <c r="K1305" s="90">
        <v>3</v>
      </c>
      <c r="L1305" s="84">
        <v>255</v>
      </c>
      <c r="M1305" s="84"/>
      <c r="N1305" s="105">
        <v>0</v>
      </c>
      <c r="O1305" s="90">
        <v>0</v>
      </c>
      <c r="P1305" s="190" t="s">
        <v>8878</v>
      </c>
    </row>
    <row r="1306" spans="1:16" x14ac:dyDescent="0.2">
      <c r="A1306" s="88" t="s">
        <v>7306</v>
      </c>
      <c r="B1306" s="395" t="s">
        <v>10144</v>
      </c>
      <c r="C1306" s="89" t="s">
        <v>7307</v>
      </c>
      <c r="D1306" s="90" t="s">
        <v>4683</v>
      </c>
      <c r="E1306" s="90"/>
      <c r="F1306" s="90" t="s">
        <v>8395</v>
      </c>
      <c r="G1306" s="82">
        <f t="shared" si="120"/>
        <v>452.2</v>
      </c>
      <c r="H1306" s="120">
        <v>0</v>
      </c>
      <c r="I1306" s="85">
        <f t="shared" si="121"/>
        <v>0</v>
      </c>
      <c r="J1306" s="90">
        <v>1</v>
      </c>
      <c r="K1306" s="90">
        <v>3</v>
      </c>
      <c r="L1306" s="84">
        <v>605</v>
      </c>
      <c r="M1306" s="84"/>
      <c r="N1306" s="105">
        <v>0</v>
      </c>
      <c r="O1306" s="90">
        <v>0</v>
      </c>
      <c r="P1306" s="190" t="s">
        <v>8878</v>
      </c>
    </row>
    <row r="1307" spans="1:16" x14ac:dyDescent="0.2">
      <c r="A1307" s="88" t="s">
        <v>7308</v>
      </c>
      <c r="B1307" s="395" t="s">
        <v>10145</v>
      </c>
      <c r="C1307" s="89" t="s">
        <v>7309</v>
      </c>
      <c r="D1307" s="90" t="s">
        <v>4683</v>
      </c>
      <c r="E1307" s="90"/>
      <c r="F1307" s="90" t="s">
        <v>8387</v>
      </c>
      <c r="G1307" s="82">
        <f t="shared" si="120"/>
        <v>414.2</v>
      </c>
      <c r="H1307" s="120">
        <v>0</v>
      </c>
      <c r="I1307" s="85">
        <f t="shared" si="121"/>
        <v>0</v>
      </c>
      <c r="J1307" s="90">
        <v>2</v>
      </c>
      <c r="K1307" s="90">
        <v>3</v>
      </c>
      <c r="L1307" s="84">
        <v>555</v>
      </c>
      <c r="M1307" s="84"/>
      <c r="N1307" s="105">
        <v>0</v>
      </c>
      <c r="O1307" s="90">
        <v>0</v>
      </c>
      <c r="P1307" s="190" t="s">
        <v>8878</v>
      </c>
    </row>
    <row r="1308" spans="1:16" x14ac:dyDescent="0.2">
      <c r="A1308" s="88" t="s">
        <v>7310</v>
      </c>
      <c r="B1308" s="395" t="s">
        <v>10146</v>
      </c>
      <c r="C1308" s="89" t="s">
        <v>7311</v>
      </c>
      <c r="D1308" s="90" t="s">
        <v>4683</v>
      </c>
      <c r="E1308" s="90"/>
      <c r="F1308" s="90" t="s">
        <v>8395</v>
      </c>
      <c r="G1308" s="82">
        <f t="shared" si="120"/>
        <v>452.2</v>
      </c>
      <c r="H1308" s="120">
        <v>0</v>
      </c>
      <c r="I1308" s="85">
        <f t="shared" si="121"/>
        <v>0</v>
      </c>
      <c r="J1308" s="90">
        <v>1</v>
      </c>
      <c r="K1308" s="90">
        <v>3</v>
      </c>
      <c r="L1308" s="84">
        <v>605</v>
      </c>
      <c r="M1308" s="84"/>
      <c r="N1308" s="105">
        <v>0</v>
      </c>
      <c r="O1308" s="90">
        <v>0</v>
      </c>
      <c r="P1308" s="190" t="s">
        <v>8878</v>
      </c>
    </row>
    <row r="1309" spans="1:16" x14ac:dyDescent="0.2">
      <c r="A1309" s="88" t="s">
        <v>7312</v>
      </c>
      <c r="B1309" s="395" t="s">
        <v>10147</v>
      </c>
      <c r="C1309" s="89" t="s">
        <v>7313</v>
      </c>
      <c r="D1309" s="90" t="s">
        <v>4683</v>
      </c>
      <c r="E1309" s="90"/>
      <c r="F1309" s="90" t="s">
        <v>8375</v>
      </c>
      <c r="G1309" s="82">
        <f t="shared" si="120"/>
        <v>95</v>
      </c>
      <c r="H1309" s="120">
        <v>0</v>
      </c>
      <c r="I1309" s="85">
        <f t="shared" si="121"/>
        <v>0</v>
      </c>
      <c r="J1309" s="90">
        <v>1</v>
      </c>
      <c r="K1309" s="90">
        <v>2</v>
      </c>
      <c r="L1309" s="84">
        <v>128</v>
      </c>
      <c r="M1309" s="84"/>
      <c r="N1309" s="105">
        <v>0</v>
      </c>
      <c r="O1309" s="90">
        <v>0</v>
      </c>
      <c r="P1309" s="190" t="s">
        <v>8878</v>
      </c>
    </row>
    <row r="1310" spans="1:16" x14ac:dyDescent="0.2">
      <c r="A1310" s="108"/>
      <c r="B1310" s="395" t="s">
        <v>10148</v>
      </c>
      <c r="C1310" s="109" t="s">
        <v>7315</v>
      </c>
      <c r="D1310" s="110" t="s">
        <v>4683</v>
      </c>
      <c r="E1310" s="110"/>
      <c r="F1310" s="110" t="s">
        <v>8395</v>
      </c>
      <c r="G1310" s="82" t="e">
        <f>VLOOKUP(IF(LEN(F1310)=2,CONCATENATE(0,F1310),F1310),custo,2,TRUE)*IF(D1310="",1,D1310) - IF(VLOOKUP(A1310,deflator,2,TRUE)=1,0,VLOOKUP(IF(LEN(F1310)=2,CONCATENATE(0,F1310),F1310),custo,2,TRUE)*IF(D1310="",1,D1310) *VLOOKUP(A1310,deflator,2,TRUE))</f>
        <v>#N/A</v>
      </c>
      <c r="H1310" s="120">
        <v>0</v>
      </c>
      <c r="I1310" s="85" t="e">
        <f>ROUND(IF(H1310="","",VLOOKUP(A1310,tab_proc,5,TRUE))*H1310,3)</f>
        <v>#N/A</v>
      </c>
      <c r="J1310" s="110">
        <v>1</v>
      </c>
      <c r="K1310" s="110">
        <v>3</v>
      </c>
      <c r="L1310" s="84">
        <v>605</v>
      </c>
      <c r="M1310" s="217"/>
      <c r="N1310" s="121"/>
      <c r="O1310" s="110"/>
      <c r="P1310" s="190"/>
    </row>
    <row r="1311" spans="1:16" x14ac:dyDescent="0.2">
      <c r="A1311" s="108" t="s">
        <v>7314</v>
      </c>
      <c r="B1311" s="395" t="s">
        <v>10149</v>
      </c>
      <c r="C1311" s="109" t="s">
        <v>370</v>
      </c>
      <c r="D1311" s="110" t="s">
        <v>4683</v>
      </c>
      <c r="E1311" s="110"/>
      <c r="F1311" s="110" t="s">
        <v>8395</v>
      </c>
      <c r="G1311" s="295">
        <f t="shared" si="120"/>
        <v>452.2</v>
      </c>
      <c r="H1311" s="220">
        <v>0</v>
      </c>
      <c r="I1311" s="281">
        <f t="shared" si="121"/>
        <v>0</v>
      </c>
      <c r="J1311" s="110">
        <v>1</v>
      </c>
      <c r="K1311" s="110">
        <v>3</v>
      </c>
      <c r="L1311" s="217">
        <v>4000</v>
      </c>
      <c r="M1311" s="217"/>
      <c r="N1311" s="121" t="s">
        <v>4683</v>
      </c>
      <c r="O1311" s="110" t="s">
        <v>4683</v>
      </c>
      <c r="P1311" s="190" t="s">
        <v>8878</v>
      </c>
    </row>
    <row r="1312" spans="1:16" x14ac:dyDescent="0.2">
      <c r="A1312" s="95">
        <v>30730007</v>
      </c>
      <c r="B1312" s="111"/>
      <c r="C1312" s="392" t="s">
        <v>2474</v>
      </c>
      <c r="D1312" s="393"/>
      <c r="E1312" s="393"/>
      <c r="F1312" s="393"/>
      <c r="G1312" s="393"/>
      <c r="H1312" s="394"/>
      <c r="I1312" s="394"/>
      <c r="J1312" s="393"/>
      <c r="K1312" s="393"/>
      <c r="L1312" s="414"/>
      <c r="M1312" s="112"/>
      <c r="N1312" s="113"/>
      <c r="O1312" s="112"/>
      <c r="P1312" s="197"/>
    </row>
    <row r="1313" spans="1:16" x14ac:dyDescent="0.2">
      <c r="A1313" s="96" t="s">
        <v>7316</v>
      </c>
      <c r="B1313" s="395" t="s">
        <v>10150</v>
      </c>
      <c r="C1313" s="97" t="s">
        <v>7317</v>
      </c>
      <c r="D1313" s="114" t="s">
        <v>4683</v>
      </c>
      <c r="E1313" s="114"/>
      <c r="F1313" s="114" t="s">
        <v>8380</v>
      </c>
      <c r="G1313" s="296">
        <f t="shared" ref="G1313:G1326" si="122">VLOOKUP(IF(LEN(F1313)=2,CONCATENATE(0,F1313),F1313),custo,2,TRUE)*IF(D1313="",1,D1313) - IF(VLOOKUP(A1313,deflator,2,TRUE)=1,0,VLOOKUP(IF(LEN(F1313)=2,CONCATENATE(0,F1313),F1313),custo,2,TRUE)*IF(D1313="",1,D1313) *VLOOKUP(A1313,deflator,2,TRUE))</f>
        <v>47.5</v>
      </c>
      <c r="H1313" s="120">
        <v>0</v>
      </c>
      <c r="I1313" s="297">
        <f t="shared" ref="I1313:I1326" si="123">ROUND(IF(H1313="","",VLOOKUP(A1313,tab_proc,5,TRUE))*H1313,3)</f>
        <v>0</v>
      </c>
      <c r="J1313" s="114">
        <v>1</v>
      </c>
      <c r="K1313" s="114">
        <v>2</v>
      </c>
      <c r="L1313" s="218">
        <v>64</v>
      </c>
      <c r="M1313" s="218"/>
      <c r="N1313" s="120">
        <v>0</v>
      </c>
      <c r="O1313" s="114">
        <v>0</v>
      </c>
      <c r="P1313" s="190" t="s">
        <v>8878</v>
      </c>
    </row>
    <row r="1314" spans="1:16" x14ac:dyDescent="0.2">
      <c r="A1314" s="88" t="s">
        <v>7318</v>
      </c>
      <c r="B1314" s="395" t="s">
        <v>10151</v>
      </c>
      <c r="C1314" s="89" t="s">
        <v>7319</v>
      </c>
      <c r="D1314" s="90" t="s">
        <v>4683</v>
      </c>
      <c r="E1314" s="90"/>
      <c r="F1314" s="90" t="s">
        <v>8381</v>
      </c>
      <c r="G1314" s="82">
        <f t="shared" si="122"/>
        <v>39.9</v>
      </c>
      <c r="H1314" s="120">
        <v>0</v>
      </c>
      <c r="I1314" s="85">
        <f t="shared" si="123"/>
        <v>0</v>
      </c>
      <c r="J1314" s="90">
        <v>1</v>
      </c>
      <c r="K1314" s="90">
        <v>1</v>
      </c>
      <c r="L1314" s="84">
        <v>54</v>
      </c>
      <c r="M1314" s="84"/>
      <c r="N1314" s="105" t="s">
        <v>4683</v>
      </c>
      <c r="O1314" s="90" t="s">
        <v>4683</v>
      </c>
      <c r="P1314" s="190" t="s">
        <v>8878</v>
      </c>
    </row>
    <row r="1315" spans="1:16" x14ac:dyDescent="0.2">
      <c r="A1315" s="88" t="s">
        <v>7320</v>
      </c>
      <c r="B1315" s="395" t="s">
        <v>10152</v>
      </c>
      <c r="C1315" s="89" t="s">
        <v>7321</v>
      </c>
      <c r="D1315" s="90" t="s">
        <v>4683</v>
      </c>
      <c r="E1315" s="90"/>
      <c r="F1315" s="90" t="s">
        <v>8371</v>
      </c>
      <c r="G1315" s="82">
        <f t="shared" si="122"/>
        <v>83.6</v>
      </c>
      <c r="H1315" s="120">
        <v>0</v>
      </c>
      <c r="I1315" s="85">
        <f t="shared" si="123"/>
        <v>0</v>
      </c>
      <c r="J1315" s="90">
        <v>1</v>
      </c>
      <c r="K1315" s="90">
        <v>2</v>
      </c>
      <c r="L1315" s="84">
        <v>112</v>
      </c>
      <c r="M1315" s="84"/>
      <c r="N1315" s="105">
        <v>0</v>
      </c>
      <c r="O1315" s="90">
        <v>0</v>
      </c>
      <c r="P1315" s="190" t="s">
        <v>8878</v>
      </c>
    </row>
    <row r="1316" spans="1:16" x14ac:dyDescent="0.2">
      <c r="A1316" s="88" t="s">
        <v>7322</v>
      </c>
      <c r="B1316" s="395" t="s">
        <v>10153</v>
      </c>
      <c r="C1316" s="89" t="s">
        <v>7323</v>
      </c>
      <c r="D1316" s="90" t="s">
        <v>4683</v>
      </c>
      <c r="E1316" s="90"/>
      <c r="F1316" s="90" t="s">
        <v>8375</v>
      </c>
      <c r="G1316" s="82">
        <f t="shared" si="122"/>
        <v>95</v>
      </c>
      <c r="H1316" s="120">
        <v>0</v>
      </c>
      <c r="I1316" s="85">
        <f t="shared" si="123"/>
        <v>0</v>
      </c>
      <c r="J1316" s="90">
        <v>1</v>
      </c>
      <c r="K1316" s="90">
        <v>1</v>
      </c>
      <c r="L1316" s="84">
        <v>128</v>
      </c>
      <c r="M1316" s="84"/>
      <c r="N1316" s="105">
        <v>0</v>
      </c>
      <c r="O1316" s="90">
        <v>0</v>
      </c>
      <c r="P1316" s="190" t="s">
        <v>8878</v>
      </c>
    </row>
    <row r="1317" spans="1:16" x14ac:dyDescent="0.2">
      <c r="A1317" s="88" t="s">
        <v>7324</v>
      </c>
      <c r="B1317" s="395" t="s">
        <v>10154</v>
      </c>
      <c r="C1317" s="89" t="s">
        <v>7325</v>
      </c>
      <c r="D1317" s="90" t="s">
        <v>4683</v>
      </c>
      <c r="E1317" s="90"/>
      <c r="F1317" s="90" t="s">
        <v>8375</v>
      </c>
      <c r="G1317" s="82">
        <f t="shared" si="122"/>
        <v>95</v>
      </c>
      <c r="H1317" s="120">
        <v>0</v>
      </c>
      <c r="I1317" s="85">
        <f t="shared" si="123"/>
        <v>0</v>
      </c>
      <c r="J1317" s="90">
        <v>1</v>
      </c>
      <c r="K1317" s="90">
        <v>1</v>
      </c>
      <c r="L1317" s="84">
        <v>128</v>
      </c>
      <c r="M1317" s="84"/>
      <c r="N1317" s="105">
        <v>0</v>
      </c>
      <c r="O1317" s="90">
        <v>0</v>
      </c>
      <c r="P1317" s="190" t="s">
        <v>8878</v>
      </c>
    </row>
    <row r="1318" spans="1:16" x14ac:dyDescent="0.2">
      <c r="A1318" s="88" t="s">
        <v>7326</v>
      </c>
      <c r="B1318" s="395" t="s">
        <v>10155</v>
      </c>
      <c r="C1318" s="89" t="s">
        <v>7327</v>
      </c>
      <c r="D1318" s="90" t="s">
        <v>4683</v>
      </c>
      <c r="E1318" s="90"/>
      <c r="F1318" s="90" t="s">
        <v>8383</v>
      </c>
      <c r="G1318" s="82">
        <f t="shared" si="122"/>
        <v>163.4</v>
      </c>
      <c r="H1318" s="120">
        <v>0</v>
      </c>
      <c r="I1318" s="85">
        <f t="shared" si="123"/>
        <v>0</v>
      </c>
      <c r="J1318" s="90">
        <v>1</v>
      </c>
      <c r="K1318" s="90">
        <v>2</v>
      </c>
      <c r="L1318" s="84">
        <v>128</v>
      </c>
      <c r="M1318" s="84"/>
      <c r="N1318" s="105">
        <v>0</v>
      </c>
      <c r="O1318" s="90">
        <v>0</v>
      </c>
      <c r="P1318" s="190" t="s">
        <v>8878</v>
      </c>
    </row>
    <row r="1319" spans="1:16" x14ac:dyDescent="0.2">
      <c r="A1319" s="88" t="s">
        <v>7328</v>
      </c>
      <c r="B1319" s="395" t="s">
        <v>10156</v>
      </c>
      <c r="C1319" s="89" t="s">
        <v>7329</v>
      </c>
      <c r="D1319" s="90" t="s">
        <v>4683</v>
      </c>
      <c r="E1319" s="90"/>
      <c r="F1319" s="90" t="s">
        <v>8392</v>
      </c>
      <c r="G1319" s="82">
        <f t="shared" si="122"/>
        <v>140.6</v>
      </c>
      <c r="H1319" s="120">
        <v>0</v>
      </c>
      <c r="I1319" s="85">
        <f t="shared" si="123"/>
        <v>0</v>
      </c>
      <c r="J1319" s="90">
        <v>1</v>
      </c>
      <c r="K1319" s="90">
        <v>2</v>
      </c>
      <c r="L1319" s="84">
        <v>189</v>
      </c>
      <c r="M1319" s="84"/>
      <c r="N1319" s="105">
        <v>0</v>
      </c>
      <c r="O1319" s="90">
        <v>0</v>
      </c>
      <c r="P1319" s="190" t="s">
        <v>8878</v>
      </c>
    </row>
    <row r="1320" spans="1:16" x14ac:dyDescent="0.2">
      <c r="A1320" s="88" t="s">
        <v>7330</v>
      </c>
      <c r="B1320" s="395" t="s">
        <v>10157</v>
      </c>
      <c r="C1320" s="89" t="s">
        <v>7331</v>
      </c>
      <c r="D1320" s="90" t="s">
        <v>4683</v>
      </c>
      <c r="E1320" s="90"/>
      <c r="F1320" s="90" t="s">
        <v>8371</v>
      </c>
      <c r="G1320" s="82">
        <f t="shared" si="122"/>
        <v>83.6</v>
      </c>
      <c r="H1320" s="120">
        <v>0</v>
      </c>
      <c r="I1320" s="85">
        <f t="shared" si="123"/>
        <v>0</v>
      </c>
      <c r="J1320" s="90">
        <v>2</v>
      </c>
      <c r="K1320" s="90">
        <v>3</v>
      </c>
      <c r="L1320" s="84">
        <v>112</v>
      </c>
      <c r="M1320" s="84"/>
      <c r="N1320" s="105">
        <v>0</v>
      </c>
      <c r="O1320" s="90">
        <v>0</v>
      </c>
      <c r="P1320" s="190" t="s">
        <v>8878</v>
      </c>
    </row>
    <row r="1321" spans="1:16" x14ac:dyDescent="0.2">
      <c r="A1321" s="88" t="s">
        <v>7332</v>
      </c>
      <c r="B1321" s="395" t="s">
        <v>10158</v>
      </c>
      <c r="C1321" s="89" t="s">
        <v>7333</v>
      </c>
      <c r="D1321" s="90" t="s">
        <v>4683</v>
      </c>
      <c r="E1321" s="90"/>
      <c r="F1321" s="90" t="s">
        <v>8392</v>
      </c>
      <c r="G1321" s="82">
        <f t="shared" si="122"/>
        <v>140.6</v>
      </c>
      <c r="H1321" s="120">
        <v>0</v>
      </c>
      <c r="I1321" s="85">
        <f t="shared" si="123"/>
        <v>0</v>
      </c>
      <c r="J1321" s="90">
        <v>1</v>
      </c>
      <c r="K1321" s="90">
        <v>3</v>
      </c>
      <c r="L1321" s="84">
        <v>189</v>
      </c>
      <c r="M1321" s="84"/>
      <c r="N1321" s="105">
        <v>0</v>
      </c>
      <c r="O1321" s="90">
        <v>0</v>
      </c>
      <c r="P1321" s="190" t="s">
        <v>8878</v>
      </c>
    </row>
    <row r="1322" spans="1:16" x14ac:dyDescent="0.2">
      <c r="A1322" s="88" t="s">
        <v>6850</v>
      </c>
      <c r="B1322" s="395" t="s">
        <v>10159</v>
      </c>
      <c r="C1322" s="89" t="s">
        <v>6851</v>
      </c>
      <c r="D1322" s="90" t="s">
        <v>4683</v>
      </c>
      <c r="E1322" s="90"/>
      <c r="F1322" s="90" t="s">
        <v>8392</v>
      </c>
      <c r="G1322" s="82">
        <f t="shared" si="122"/>
        <v>140.6</v>
      </c>
      <c r="H1322" s="120">
        <v>0</v>
      </c>
      <c r="I1322" s="85">
        <f t="shared" si="123"/>
        <v>0</v>
      </c>
      <c r="J1322" s="90">
        <v>1</v>
      </c>
      <c r="K1322" s="90">
        <v>2</v>
      </c>
      <c r="L1322" s="84">
        <v>189</v>
      </c>
      <c r="M1322" s="84"/>
      <c r="N1322" s="105">
        <v>0</v>
      </c>
      <c r="O1322" s="90">
        <v>0</v>
      </c>
      <c r="P1322" s="190" t="s">
        <v>8878</v>
      </c>
    </row>
    <row r="1323" spans="1:16" x14ac:dyDescent="0.2">
      <c r="A1323" s="88" t="s">
        <v>6852</v>
      </c>
      <c r="B1323" s="395" t="s">
        <v>10160</v>
      </c>
      <c r="C1323" s="89" t="s">
        <v>6853</v>
      </c>
      <c r="D1323" s="90" t="s">
        <v>4683</v>
      </c>
      <c r="E1323" s="90"/>
      <c r="F1323" s="90" t="s">
        <v>8375</v>
      </c>
      <c r="G1323" s="82">
        <f t="shared" si="122"/>
        <v>95</v>
      </c>
      <c r="H1323" s="120">
        <v>0</v>
      </c>
      <c r="I1323" s="85">
        <f t="shared" si="123"/>
        <v>0</v>
      </c>
      <c r="J1323" s="90">
        <v>1</v>
      </c>
      <c r="K1323" s="90">
        <v>1</v>
      </c>
      <c r="L1323" s="84">
        <v>128</v>
      </c>
      <c r="M1323" s="84"/>
      <c r="N1323" s="105">
        <v>0</v>
      </c>
      <c r="O1323" s="90">
        <v>0</v>
      </c>
      <c r="P1323" s="190" t="s">
        <v>8878</v>
      </c>
    </row>
    <row r="1324" spans="1:16" ht="25.5" x14ac:dyDescent="0.2">
      <c r="A1324" s="88" t="s">
        <v>6854</v>
      </c>
      <c r="B1324" s="395" t="s">
        <v>10161</v>
      </c>
      <c r="C1324" s="89" t="s">
        <v>6855</v>
      </c>
      <c r="D1324" s="90" t="s">
        <v>4683</v>
      </c>
      <c r="E1324" s="90"/>
      <c r="F1324" s="90" t="s">
        <v>8388</v>
      </c>
      <c r="G1324" s="82">
        <f t="shared" si="122"/>
        <v>349.6</v>
      </c>
      <c r="H1324" s="105">
        <v>60</v>
      </c>
      <c r="I1324" s="85">
        <f t="shared" si="123"/>
        <v>531</v>
      </c>
      <c r="J1324" s="90">
        <v>0</v>
      </c>
      <c r="K1324" s="90" t="s">
        <v>4684</v>
      </c>
      <c r="L1324" s="84">
        <v>1158</v>
      </c>
      <c r="M1324" s="84"/>
      <c r="N1324" s="105">
        <v>0</v>
      </c>
      <c r="O1324" s="90">
        <v>0</v>
      </c>
      <c r="P1324" s="190" t="s">
        <v>8878</v>
      </c>
    </row>
    <row r="1325" spans="1:16" ht="25.5" x14ac:dyDescent="0.2">
      <c r="A1325" s="88" t="s">
        <v>6856</v>
      </c>
      <c r="B1325" s="395" t="s">
        <v>10162</v>
      </c>
      <c r="C1325" s="89" t="s">
        <v>6857</v>
      </c>
      <c r="D1325" s="90" t="s">
        <v>4683</v>
      </c>
      <c r="E1325" s="90"/>
      <c r="F1325" s="90" t="s">
        <v>8392</v>
      </c>
      <c r="G1325" s="82">
        <f t="shared" si="122"/>
        <v>140.6</v>
      </c>
      <c r="H1325" s="105">
        <v>60</v>
      </c>
      <c r="I1325" s="85">
        <f t="shared" si="123"/>
        <v>531</v>
      </c>
      <c r="J1325" s="90">
        <v>0</v>
      </c>
      <c r="K1325" s="90" t="s">
        <v>4684</v>
      </c>
      <c r="L1325" s="84">
        <v>879</v>
      </c>
      <c r="M1325" s="84"/>
      <c r="N1325" s="105">
        <v>0</v>
      </c>
      <c r="O1325" s="90">
        <v>0</v>
      </c>
      <c r="P1325" s="190" t="s">
        <v>8878</v>
      </c>
    </row>
    <row r="1326" spans="1:16" x14ac:dyDescent="0.2">
      <c r="A1326" s="108" t="s">
        <v>6858</v>
      </c>
      <c r="B1326" s="395" t="s">
        <v>10163</v>
      </c>
      <c r="C1326" s="109" t="s">
        <v>6859</v>
      </c>
      <c r="D1326" s="110" t="s">
        <v>4683</v>
      </c>
      <c r="E1326" s="110"/>
      <c r="F1326" s="110" t="s">
        <v>8392</v>
      </c>
      <c r="G1326" s="295">
        <f t="shared" si="122"/>
        <v>140.6</v>
      </c>
      <c r="H1326" s="220">
        <v>0</v>
      </c>
      <c r="I1326" s="281">
        <f t="shared" si="123"/>
        <v>0</v>
      </c>
      <c r="J1326" s="110">
        <v>1</v>
      </c>
      <c r="K1326" s="110">
        <v>3</v>
      </c>
      <c r="L1326" s="217">
        <v>189</v>
      </c>
      <c r="M1326" s="217"/>
      <c r="N1326" s="121">
        <v>0</v>
      </c>
      <c r="O1326" s="110">
        <v>0</v>
      </c>
      <c r="P1326" s="190" t="s">
        <v>8878</v>
      </c>
    </row>
    <row r="1327" spans="1:16" x14ac:dyDescent="0.2">
      <c r="A1327" s="95">
        <v>30731003</v>
      </c>
      <c r="B1327" s="111"/>
      <c r="C1327" s="392" t="s">
        <v>2475</v>
      </c>
      <c r="D1327" s="393"/>
      <c r="E1327" s="393"/>
      <c r="F1327" s="393"/>
      <c r="G1327" s="393"/>
      <c r="H1327" s="394"/>
      <c r="I1327" s="394"/>
      <c r="J1327" s="393"/>
      <c r="K1327" s="393"/>
      <c r="L1327" s="414"/>
      <c r="M1327" s="112"/>
      <c r="N1327" s="113"/>
      <c r="O1327" s="112"/>
      <c r="P1327" s="197"/>
    </row>
    <row r="1328" spans="1:16" x14ac:dyDescent="0.2">
      <c r="A1328" s="96" t="s">
        <v>6860</v>
      </c>
      <c r="B1328" s="395" t="s">
        <v>10164</v>
      </c>
      <c r="C1328" s="97" t="s">
        <v>6861</v>
      </c>
      <c r="D1328" s="114" t="s">
        <v>4683</v>
      </c>
      <c r="E1328" s="114"/>
      <c r="F1328" s="114" t="s">
        <v>8375</v>
      </c>
      <c r="G1328" s="296">
        <f t="shared" ref="G1328:G1354" si="124">VLOOKUP(IF(LEN(F1328)=2,CONCATENATE(0,F1328),F1328),custo,2,TRUE)*IF(D1328="",1,D1328) - IF(VLOOKUP(A1328,deflator,2,TRUE)=1,0,VLOOKUP(IF(LEN(F1328)=2,CONCATENATE(0,F1328),F1328),custo,2,TRUE)*IF(D1328="",1,D1328) *VLOOKUP(A1328,deflator,2,TRUE))</f>
        <v>95</v>
      </c>
      <c r="H1328" s="120">
        <v>0</v>
      </c>
      <c r="I1328" s="297">
        <f t="shared" ref="I1328:I1354" si="125">ROUND(IF(H1328="","",VLOOKUP(A1328,tab_proc,5,TRUE))*H1328,3)</f>
        <v>0</v>
      </c>
      <c r="J1328" s="114">
        <v>1</v>
      </c>
      <c r="K1328" s="114">
        <v>1</v>
      </c>
      <c r="L1328" s="218">
        <v>128</v>
      </c>
      <c r="M1328" s="218"/>
      <c r="N1328" s="120">
        <v>0</v>
      </c>
      <c r="O1328" s="114">
        <v>0</v>
      </c>
      <c r="P1328" s="190" t="s">
        <v>8878</v>
      </c>
    </row>
    <row r="1329" spans="1:16" x14ac:dyDescent="0.2">
      <c r="A1329" s="88" t="s">
        <v>6862</v>
      </c>
      <c r="B1329" s="395" t="s">
        <v>10165</v>
      </c>
      <c r="C1329" s="89" t="s">
        <v>6863</v>
      </c>
      <c r="D1329" s="90" t="s">
        <v>4683</v>
      </c>
      <c r="E1329" s="90"/>
      <c r="F1329" s="90" t="s">
        <v>8371</v>
      </c>
      <c r="G1329" s="82">
        <f t="shared" si="124"/>
        <v>83.6</v>
      </c>
      <c r="H1329" s="120">
        <v>0</v>
      </c>
      <c r="I1329" s="85">
        <f t="shared" si="125"/>
        <v>0</v>
      </c>
      <c r="J1329" s="90">
        <v>1</v>
      </c>
      <c r="K1329" s="90">
        <v>1</v>
      </c>
      <c r="L1329" s="84">
        <v>112</v>
      </c>
      <c r="M1329" s="84"/>
      <c r="N1329" s="105">
        <v>0</v>
      </c>
      <c r="O1329" s="90">
        <v>0</v>
      </c>
      <c r="P1329" s="190" t="s">
        <v>8878</v>
      </c>
    </row>
    <row r="1330" spans="1:16" x14ac:dyDescent="0.2">
      <c r="A1330" s="88" t="s">
        <v>6864</v>
      </c>
      <c r="B1330" s="395" t="s">
        <v>10166</v>
      </c>
      <c r="C1330" s="89" t="s">
        <v>6865</v>
      </c>
      <c r="D1330" s="90" t="s">
        <v>4683</v>
      </c>
      <c r="E1330" s="90"/>
      <c r="F1330" s="90" t="s">
        <v>8375</v>
      </c>
      <c r="G1330" s="82">
        <f t="shared" si="124"/>
        <v>95</v>
      </c>
      <c r="H1330" s="120">
        <v>0</v>
      </c>
      <c r="I1330" s="85">
        <f t="shared" si="125"/>
        <v>0</v>
      </c>
      <c r="J1330" s="90">
        <v>1</v>
      </c>
      <c r="K1330" s="90">
        <v>1</v>
      </c>
      <c r="L1330" s="84">
        <v>128</v>
      </c>
      <c r="M1330" s="84"/>
      <c r="N1330" s="105">
        <v>0</v>
      </c>
      <c r="O1330" s="90">
        <v>0</v>
      </c>
      <c r="P1330" s="190" t="s">
        <v>8878</v>
      </c>
    </row>
    <row r="1331" spans="1:16" x14ac:dyDescent="0.2">
      <c r="A1331" s="88" t="s">
        <v>6866</v>
      </c>
      <c r="B1331" s="395" t="s">
        <v>10167</v>
      </c>
      <c r="C1331" s="89" t="s">
        <v>6867</v>
      </c>
      <c r="D1331" s="90" t="s">
        <v>4683</v>
      </c>
      <c r="E1331" s="90"/>
      <c r="F1331" s="90" t="s">
        <v>8371</v>
      </c>
      <c r="G1331" s="82">
        <f t="shared" si="124"/>
        <v>83.6</v>
      </c>
      <c r="H1331" s="120">
        <v>0</v>
      </c>
      <c r="I1331" s="85">
        <f t="shared" si="125"/>
        <v>0</v>
      </c>
      <c r="J1331" s="90">
        <v>1</v>
      </c>
      <c r="K1331" s="90">
        <v>1</v>
      </c>
      <c r="L1331" s="84">
        <v>112</v>
      </c>
      <c r="M1331" s="84"/>
      <c r="N1331" s="105">
        <v>0</v>
      </c>
      <c r="O1331" s="90">
        <v>0</v>
      </c>
      <c r="P1331" s="190" t="s">
        <v>8878</v>
      </c>
    </row>
    <row r="1332" spans="1:16" x14ac:dyDescent="0.2">
      <c r="A1332" s="88" t="s">
        <v>6868</v>
      </c>
      <c r="B1332" s="395" t="s">
        <v>10168</v>
      </c>
      <c r="C1332" s="89" t="s">
        <v>6869</v>
      </c>
      <c r="D1332" s="90" t="s">
        <v>4683</v>
      </c>
      <c r="E1332" s="90"/>
      <c r="F1332" s="90" t="s">
        <v>8375</v>
      </c>
      <c r="G1332" s="82">
        <f t="shared" si="124"/>
        <v>95</v>
      </c>
      <c r="H1332" s="120">
        <v>0</v>
      </c>
      <c r="I1332" s="85">
        <f t="shared" si="125"/>
        <v>0</v>
      </c>
      <c r="J1332" s="90">
        <v>1</v>
      </c>
      <c r="K1332" s="90">
        <v>2</v>
      </c>
      <c r="L1332" s="84">
        <v>128</v>
      </c>
      <c r="M1332" s="84"/>
      <c r="N1332" s="105">
        <v>0</v>
      </c>
      <c r="O1332" s="90">
        <v>0</v>
      </c>
      <c r="P1332" s="190" t="s">
        <v>8878</v>
      </c>
    </row>
    <row r="1333" spans="1:16" x14ac:dyDescent="0.2">
      <c r="A1333" s="88" t="s">
        <v>6870</v>
      </c>
      <c r="B1333" s="395" t="s">
        <v>10169</v>
      </c>
      <c r="C1333" s="89" t="s">
        <v>6871</v>
      </c>
      <c r="D1333" s="90" t="s">
        <v>4683</v>
      </c>
      <c r="E1333" s="90"/>
      <c r="F1333" s="90" t="s">
        <v>8383</v>
      </c>
      <c r="G1333" s="82">
        <f t="shared" si="124"/>
        <v>163.4</v>
      </c>
      <c r="H1333" s="120">
        <v>0</v>
      </c>
      <c r="I1333" s="85">
        <f t="shared" si="125"/>
        <v>0</v>
      </c>
      <c r="J1333" s="90">
        <v>1</v>
      </c>
      <c r="K1333" s="90">
        <v>2</v>
      </c>
      <c r="L1333" s="84">
        <v>220</v>
      </c>
      <c r="M1333" s="84"/>
      <c r="N1333" s="105">
        <v>0</v>
      </c>
      <c r="O1333" s="90">
        <v>0</v>
      </c>
      <c r="P1333" s="190" t="s">
        <v>8878</v>
      </c>
    </row>
    <row r="1334" spans="1:16" x14ac:dyDescent="0.2">
      <c r="A1334" s="88" t="s">
        <v>6872</v>
      </c>
      <c r="B1334" s="395" t="s">
        <v>10170</v>
      </c>
      <c r="C1334" s="89" t="s">
        <v>6873</v>
      </c>
      <c r="D1334" s="90" t="s">
        <v>4683</v>
      </c>
      <c r="E1334" s="90"/>
      <c r="F1334" s="90" t="s">
        <v>8376</v>
      </c>
      <c r="G1334" s="82">
        <f t="shared" si="124"/>
        <v>190</v>
      </c>
      <c r="H1334" s="120">
        <v>0</v>
      </c>
      <c r="I1334" s="85">
        <f t="shared" si="125"/>
        <v>0</v>
      </c>
      <c r="J1334" s="90">
        <v>1</v>
      </c>
      <c r="K1334" s="90">
        <v>3</v>
      </c>
      <c r="L1334" s="84">
        <v>255</v>
      </c>
      <c r="M1334" s="84"/>
      <c r="N1334" s="105">
        <v>0</v>
      </c>
      <c r="O1334" s="90">
        <v>0</v>
      </c>
      <c r="P1334" s="190" t="s">
        <v>8878</v>
      </c>
    </row>
    <row r="1335" spans="1:16" x14ac:dyDescent="0.2">
      <c r="A1335" s="88" t="s">
        <v>6874</v>
      </c>
      <c r="B1335" s="395" t="s">
        <v>10171</v>
      </c>
      <c r="C1335" s="89" t="s">
        <v>6875</v>
      </c>
      <c r="D1335" s="90" t="s">
        <v>4683</v>
      </c>
      <c r="E1335" s="90"/>
      <c r="F1335" s="90" t="s">
        <v>8383</v>
      </c>
      <c r="G1335" s="82">
        <f t="shared" si="124"/>
        <v>163.4</v>
      </c>
      <c r="H1335" s="120">
        <v>0</v>
      </c>
      <c r="I1335" s="85">
        <f t="shared" si="125"/>
        <v>0</v>
      </c>
      <c r="J1335" s="90">
        <v>1</v>
      </c>
      <c r="K1335" s="90">
        <v>1</v>
      </c>
      <c r="L1335" s="84">
        <v>220</v>
      </c>
      <c r="M1335" s="84"/>
      <c r="N1335" s="105">
        <v>0</v>
      </c>
      <c r="O1335" s="90">
        <v>0</v>
      </c>
      <c r="P1335" s="190" t="s">
        <v>8878</v>
      </c>
    </row>
    <row r="1336" spans="1:16" x14ac:dyDescent="0.2">
      <c r="A1336" s="88" t="s">
        <v>6876</v>
      </c>
      <c r="B1336" s="395" t="s">
        <v>10172</v>
      </c>
      <c r="C1336" s="89" t="s">
        <v>6877</v>
      </c>
      <c r="D1336" s="90" t="s">
        <v>4683</v>
      </c>
      <c r="E1336" s="90"/>
      <c r="F1336" s="90" t="s">
        <v>8376</v>
      </c>
      <c r="G1336" s="82">
        <f t="shared" si="124"/>
        <v>190</v>
      </c>
      <c r="H1336" s="120">
        <v>0</v>
      </c>
      <c r="I1336" s="85">
        <f t="shared" si="125"/>
        <v>0</v>
      </c>
      <c r="J1336" s="90">
        <v>1</v>
      </c>
      <c r="K1336" s="90">
        <v>3</v>
      </c>
      <c r="L1336" s="84">
        <v>255</v>
      </c>
      <c r="M1336" s="84"/>
      <c r="N1336" s="105">
        <v>0</v>
      </c>
      <c r="O1336" s="90">
        <v>0</v>
      </c>
      <c r="P1336" s="190" t="s">
        <v>8878</v>
      </c>
    </row>
    <row r="1337" spans="1:16" x14ac:dyDescent="0.2">
      <c r="A1337" s="88" t="s">
        <v>6878</v>
      </c>
      <c r="B1337" s="395" t="s">
        <v>10173</v>
      </c>
      <c r="C1337" s="89" t="s">
        <v>6879</v>
      </c>
      <c r="D1337" s="90" t="s">
        <v>4683</v>
      </c>
      <c r="E1337" s="90"/>
      <c r="F1337" s="90" t="s">
        <v>8392</v>
      </c>
      <c r="G1337" s="82">
        <f t="shared" si="124"/>
        <v>140.6</v>
      </c>
      <c r="H1337" s="120">
        <v>0</v>
      </c>
      <c r="I1337" s="85">
        <f t="shared" si="125"/>
        <v>0</v>
      </c>
      <c r="J1337" s="90">
        <v>1</v>
      </c>
      <c r="K1337" s="90">
        <v>2</v>
      </c>
      <c r="L1337" s="84">
        <v>189</v>
      </c>
      <c r="M1337" s="84"/>
      <c r="N1337" s="105">
        <v>0</v>
      </c>
      <c r="O1337" s="90">
        <v>0</v>
      </c>
      <c r="P1337" s="190" t="s">
        <v>8878</v>
      </c>
    </row>
    <row r="1338" spans="1:16" x14ac:dyDescent="0.2">
      <c r="A1338" s="88" t="s">
        <v>6880</v>
      </c>
      <c r="B1338" s="395" t="s">
        <v>10174</v>
      </c>
      <c r="C1338" s="89" t="s">
        <v>6881</v>
      </c>
      <c r="D1338" s="90" t="s">
        <v>4683</v>
      </c>
      <c r="E1338" s="90"/>
      <c r="F1338" s="90" t="s">
        <v>8376</v>
      </c>
      <c r="G1338" s="82">
        <f t="shared" si="124"/>
        <v>190</v>
      </c>
      <c r="H1338" s="120">
        <v>0</v>
      </c>
      <c r="I1338" s="85">
        <f t="shared" si="125"/>
        <v>0</v>
      </c>
      <c r="J1338" s="90">
        <v>1</v>
      </c>
      <c r="K1338" s="90">
        <v>3</v>
      </c>
      <c r="L1338" s="84">
        <v>255</v>
      </c>
      <c r="M1338" s="84"/>
      <c r="N1338" s="105">
        <v>0</v>
      </c>
      <c r="O1338" s="90">
        <v>0</v>
      </c>
      <c r="P1338" s="190" t="s">
        <v>8878</v>
      </c>
    </row>
    <row r="1339" spans="1:16" x14ac:dyDescent="0.2">
      <c r="A1339" s="88" t="s">
        <v>6882</v>
      </c>
      <c r="B1339" s="395" t="s">
        <v>10175</v>
      </c>
      <c r="C1339" s="89" t="s">
        <v>6883</v>
      </c>
      <c r="D1339" s="90" t="s">
        <v>4683</v>
      </c>
      <c r="E1339" s="90"/>
      <c r="F1339" s="90" t="s">
        <v>8392</v>
      </c>
      <c r="G1339" s="82">
        <f t="shared" si="124"/>
        <v>140.6</v>
      </c>
      <c r="H1339" s="120">
        <v>0</v>
      </c>
      <c r="I1339" s="85">
        <f t="shared" si="125"/>
        <v>0</v>
      </c>
      <c r="J1339" s="90">
        <v>2</v>
      </c>
      <c r="K1339" s="90">
        <v>4</v>
      </c>
      <c r="L1339" s="84">
        <v>289</v>
      </c>
      <c r="M1339" s="84"/>
      <c r="N1339" s="105">
        <v>0</v>
      </c>
      <c r="O1339" s="90">
        <v>0</v>
      </c>
      <c r="P1339" s="190" t="s">
        <v>8878</v>
      </c>
    </row>
    <row r="1340" spans="1:16" x14ac:dyDescent="0.2">
      <c r="A1340" s="88" t="s">
        <v>6884</v>
      </c>
      <c r="B1340" s="395" t="s">
        <v>10176</v>
      </c>
      <c r="C1340" s="89" t="s">
        <v>6885</v>
      </c>
      <c r="D1340" s="90" t="s">
        <v>4683</v>
      </c>
      <c r="E1340" s="90"/>
      <c r="F1340" s="90" t="s">
        <v>8392</v>
      </c>
      <c r="G1340" s="82">
        <f t="shared" si="124"/>
        <v>140.6</v>
      </c>
      <c r="H1340" s="120">
        <v>0</v>
      </c>
      <c r="I1340" s="85">
        <f t="shared" si="125"/>
        <v>0</v>
      </c>
      <c r="J1340" s="90">
        <v>1</v>
      </c>
      <c r="K1340" s="90">
        <v>3</v>
      </c>
      <c r="L1340" s="84">
        <v>189</v>
      </c>
      <c r="M1340" s="84"/>
      <c r="N1340" s="105">
        <v>0</v>
      </c>
      <c r="O1340" s="90">
        <v>0</v>
      </c>
      <c r="P1340" s="190" t="s">
        <v>8878</v>
      </c>
    </row>
    <row r="1341" spans="1:16" x14ac:dyDescent="0.2">
      <c r="A1341" s="88" t="s">
        <v>6886</v>
      </c>
      <c r="B1341" s="395" t="s">
        <v>10177</v>
      </c>
      <c r="C1341" s="89" t="s">
        <v>6887</v>
      </c>
      <c r="D1341" s="90" t="s">
        <v>4683</v>
      </c>
      <c r="E1341" s="90"/>
      <c r="F1341" s="90" t="s">
        <v>8376</v>
      </c>
      <c r="G1341" s="82">
        <f t="shared" si="124"/>
        <v>190</v>
      </c>
      <c r="H1341" s="120">
        <v>0</v>
      </c>
      <c r="I1341" s="85">
        <f t="shared" si="125"/>
        <v>0</v>
      </c>
      <c r="J1341" s="90">
        <v>1</v>
      </c>
      <c r="K1341" s="90">
        <v>3</v>
      </c>
      <c r="L1341" s="84">
        <v>255</v>
      </c>
      <c r="M1341" s="84"/>
      <c r="N1341" s="105">
        <v>0</v>
      </c>
      <c r="O1341" s="90">
        <v>0</v>
      </c>
      <c r="P1341" s="190" t="s">
        <v>8878</v>
      </c>
    </row>
    <row r="1342" spans="1:16" x14ac:dyDescent="0.2">
      <c r="A1342" s="88" t="s">
        <v>6888</v>
      </c>
      <c r="B1342" s="395" t="s">
        <v>10178</v>
      </c>
      <c r="C1342" s="89" t="s">
        <v>6889</v>
      </c>
      <c r="D1342" s="90" t="s">
        <v>4683</v>
      </c>
      <c r="E1342" s="90"/>
      <c r="F1342" s="90" t="s">
        <v>8392</v>
      </c>
      <c r="G1342" s="82">
        <f t="shared" si="124"/>
        <v>140.6</v>
      </c>
      <c r="H1342" s="120">
        <v>0</v>
      </c>
      <c r="I1342" s="85">
        <f t="shared" si="125"/>
        <v>0</v>
      </c>
      <c r="J1342" s="90">
        <v>1</v>
      </c>
      <c r="K1342" s="90">
        <v>2</v>
      </c>
      <c r="L1342" s="84">
        <v>189</v>
      </c>
      <c r="M1342" s="84"/>
      <c r="N1342" s="105">
        <v>0</v>
      </c>
      <c r="O1342" s="90">
        <v>0</v>
      </c>
      <c r="P1342" s="190" t="s">
        <v>8878</v>
      </c>
    </row>
    <row r="1343" spans="1:16" x14ac:dyDescent="0.2">
      <c r="A1343" s="88" t="s">
        <v>6890</v>
      </c>
      <c r="B1343" s="395" t="s">
        <v>10179</v>
      </c>
      <c r="C1343" s="89" t="s">
        <v>6891</v>
      </c>
      <c r="D1343" s="90" t="s">
        <v>4683</v>
      </c>
      <c r="E1343" s="90"/>
      <c r="F1343" s="90" t="s">
        <v>8375</v>
      </c>
      <c r="G1343" s="82">
        <f t="shared" si="124"/>
        <v>95</v>
      </c>
      <c r="H1343" s="120">
        <v>0</v>
      </c>
      <c r="I1343" s="85">
        <f t="shared" si="125"/>
        <v>0</v>
      </c>
      <c r="J1343" s="90">
        <v>1</v>
      </c>
      <c r="K1343" s="90">
        <v>2</v>
      </c>
      <c r="L1343" s="84">
        <v>128</v>
      </c>
      <c r="M1343" s="84"/>
      <c r="N1343" s="105">
        <v>0</v>
      </c>
      <c r="O1343" s="90">
        <v>0</v>
      </c>
      <c r="P1343" s="190" t="s">
        <v>8878</v>
      </c>
    </row>
    <row r="1344" spans="1:16" x14ac:dyDescent="0.2">
      <c r="A1344" s="88"/>
      <c r="B1344" s="395" t="s">
        <v>10180</v>
      </c>
      <c r="C1344" s="89" t="s">
        <v>350</v>
      </c>
      <c r="D1344" s="90"/>
      <c r="E1344" s="90"/>
      <c r="F1344" s="90"/>
      <c r="G1344" s="82"/>
      <c r="H1344" s="120"/>
      <c r="I1344" s="85"/>
      <c r="J1344" s="90"/>
      <c r="K1344" s="90"/>
      <c r="L1344" s="84">
        <v>6000</v>
      </c>
      <c r="M1344" s="84"/>
      <c r="N1344" s="105"/>
      <c r="O1344" s="90"/>
      <c r="P1344" s="190"/>
    </row>
    <row r="1345" spans="1:16" x14ac:dyDescent="0.2">
      <c r="A1345" s="88"/>
      <c r="B1345" s="395" t="s">
        <v>10181</v>
      </c>
      <c r="C1345" s="89" t="s">
        <v>351</v>
      </c>
      <c r="D1345" s="90"/>
      <c r="E1345" s="90"/>
      <c r="F1345" s="90"/>
      <c r="G1345" s="82"/>
      <c r="H1345" s="120"/>
      <c r="I1345" s="85"/>
      <c r="J1345" s="90"/>
      <c r="K1345" s="90"/>
      <c r="L1345" s="84">
        <v>4000</v>
      </c>
      <c r="M1345" s="84"/>
      <c r="N1345" s="105"/>
      <c r="O1345" s="90"/>
      <c r="P1345" s="190"/>
    </row>
    <row r="1346" spans="1:16" x14ac:dyDescent="0.2">
      <c r="A1346" s="88" t="s">
        <v>6892</v>
      </c>
      <c r="B1346" s="395" t="s">
        <v>10182</v>
      </c>
      <c r="C1346" s="89" t="s">
        <v>6893</v>
      </c>
      <c r="D1346" s="90" t="s">
        <v>4683</v>
      </c>
      <c r="E1346" s="90"/>
      <c r="F1346" s="90" t="s">
        <v>8392</v>
      </c>
      <c r="G1346" s="82">
        <f t="shared" si="124"/>
        <v>140.6</v>
      </c>
      <c r="H1346" s="120">
        <v>0</v>
      </c>
      <c r="I1346" s="85">
        <f t="shared" si="125"/>
        <v>0</v>
      </c>
      <c r="J1346" s="90">
        <v>1</v>
      </c>
      <c r="K1346" s="90">
        <v>2</v>
      </c>
      <c r="L1346" s="84">
        <v>189</v>
      </c>
      <c r="M1346" s="84"/>
      <c r="N1346" s="105">
        <v>0</v>
      </c>
      <c r="O1346" s="90">
        <v>0</v>
      </c>
      <c r="P1346" s="190" t="s">
        <v>8878</v>
      </c>
    </row>
    <row r="1347" spans="1:16" x14ac:dyDescent="0.2">
      <c r="A1347" s="88" t="s">
        <v>6894</v>
      </c>
      <c r="B1347" s="395" t="s">
        <v>10183</v>
      </c>
      <c r="C1347" s="89" t="s">
        <v>6895</v>
      </c>
      <c r="D1347" s="90" t="s">
        <v>4683</v>
      </c>
      <c r="E1347" s="90"/>
      <c r="F1347" s="90" t="s">
        <v>8380</v>
      </c>
      <c r="G1347" s="82">
        <f t="shared" si="124"/>
        <v>47.5</v>
      </c>
      <c r="H1347" s="120">
        <v>0</v>
      </c>
      <c r="I1347" s="85">
        <f t="shared" si="125"/>
        <v>0</v>
      </c>
      <c r="J1347" s="90">
        <v>1</v>
      </c>
      <c r="K1347" s="90">
        <v>1</v>
      </c>
      <c r="L1347" s="84">
        <v>64</v>
      </c>
      <c r="M1347" s="84"/>
      <c r="N1347" s="105">
        <v>0</v>
      </c>
      <c r="O1347" s="90">
        <v>0</v>
      </c>
      <c r="P1347" s="190" t="s">
        <v>8878</v>
      </c>
    </row>
    <row r="1348" spans="1:16" x14ac:dyDescent="0.2">
      <c r="A1348" s="88" t="s">
        <v>6896</v>
      </c>
      <c r="B1348" s="395" t="s">
        <v>10184</v>
      </c>
      <c r="C1348" s="89" t="s">
        <v>6897</v>
      </c>
      <c r="D1348" s="90" t="s">
        <v>4683</v>
      </c>
      <c r="E1348" s="90"/>
      <c r="F1348" s="90" t="s">
        <v>8371</v>
      </c>
      <c r="G1348" s="82">
        <f t="shared" si="124"/>
        <v>83.6</v>
      </c>
      <c r="H1348" s="120">
        <v>0</v>
      </c>
      <c r="I1348" s="85">
        <f t="shared" si="125"/>
        <v>0</v>
      </c>
      <c r="J1348" s="90">
        <v>1</v>
      </c>
      <c r="K1348" s="90">
        <v>1</v>
      </c>
      <c r="L1348" s="84">
        <v>112</v>
      </c>
      <c r="M1348" s="84"/>
      <c r="N1348" s="105">
        <v>0</v>
      </c>
      <c r="O1348" s="90">
        <v>0</v>
      </c>
      <c r="P1348" s="190" t="s">
        <v>8878</v>
      </c>
    </row>
    <row r="1349" spans="1:16" x14ac:dyDescent="0.2">
      <c r="A1349" s="88" t="s">
        <v>6898</v>
      </c>
      <c r="B1349" s="395" t="s">
        <v>10185</v>
      </c>
      <c r="C1349" s="89" t="s">
        <v>6899</v>
      </c>
      <c r="D1349" s="90" t="s">
        <v>4683</v>
      </c>
      <c r="E1349" s="90"/>
      <c r="F1349" s="90" t="s">
        <v>8383</v>
      </c>
      <c r="G1349" s="82">
        <f t="shared" si="124"/>
        <v>163.4</v>
      </c>
      <c r="H1349" s="120">
        <v>0</v>
      </c>
      <c r="I1349" s="85">
        <f t="shared" si="125"/>
        <v>0</v>
      </c>
      <c r="J1349" s="90">
        <v>1</v>
      </c>
      <c r="K1349" s="90">
        <v>1</v>
      </c>
      <c r="L1349" s="84">
        <v>220</v>
      </c>
      <c r="M1349" s="84"/>
      <c r="N1349" s="105">
        <v>0</v>
      </c>
      <c r="O1349" s="90">
        <v>0</v>
      </c>
      <c r="P1349" s="190" t="s">
        <v>8878</v>
      </c>
    </row>
    <row r="1350" spans="1:16" x14ac:dyDescent="0.2">
      <c r="A1350" s="88" t="s">
        <v>6900</v>
      </c>
      <c r="B1350" s="395" t="s">
        <v>10186</v>
      </c>
      <c r="C1350" s="89" t="s">
        <v>6901</v>
      </c>
      <c r="D1350" s="90" t="s">
        <v>4683</v>
      </c>
      <c r="E1350" s="90"/>
      <c r="F1350" s="90" t="s">
        <v>8376</v>
      </c>
      <c r="G1350" s="82">
        <f t="shared" si="124"/>
        <v>190</v>
      </c>
      <c r="H1350" s="120">
        <v>0</v>
      </c>
      <c r="I1350" s="85">
        <f t="shared" si="125"/>
        <v>0</v>
      </c>
      <c r="J1350" s="90">
        <v>1</v>
      </c>
      <c r="K1350" s="90">
        <v>4</v>
      </c>
      <c r="L1350" s="84">
        <v>255</v>
      </c>
      <c r="M1350" s="84"/>
      <c r="N1350" s="105">
        <v>0</v>
      </c>
      <c r="O1350" s="90">
        <v>0</v>
      </c>
      <c r="P1350" s="190" t="s">
        <v>8878</v>
      </c>
    </row>
    <row r="1351" spans="1:16" x14ac:dyDescent="0.2">
      <c r="A1351" s="88" t="s">
        <v>6902</v>
      </c>
      <c r="B1351" s="395" t="s">
        <v>10187</v>
      </c>
      <c r="C1351" s="89" t="s">
        <v>6903</v>
      </c>
      <c r="D1351" s="90" t="s">
        <v>4683</v>
      </c>
      <c r="E1351" s="90"/>
      <c r="F1351" s="90" t="s">
        <v>8392</v>
      </c>
      <c r="G1351" s="82">
        <f t="shared" si="124"/>
        <v>140.6</v>
      </c>
      <c r="H1351" s="120">
        <v>0</v>
      </c>
      <c r="I1351" s="85">
        <f t="shared" si="125"/>
        <v>0</v>
      </c>
      <c r="J1351" s="90">
        <v>2</v>
      </c>
      <c r="K1351" s="90">
        <v>4</v>
      </c>
      <c r="L1351" s="84">
        <v>189</v>
      </c>
      <c r="M1351" s="84"/>
      <c r="N1351" s="105">
        <v>0</v>
      </c>
      <c r="O1351" s="90">
        <v>0</v>
      </c>
      <c r="P1351" s="190" t="s">
        <v>8878</v>
      </c>
    </row>
    <row r="1352" spans="1:16" x14ac:dyDescent="0.2">
      <c r="A1352" s="108"/>
      <c r="B1352" s="395" t="s">
        <v>10188</v>
      </c>
      <c r="C1352" s="109" t="s">
        <v>352</v>
      </c>
      <c r="D1352" s="110"/>
      <c r="E1352" s="110"/>
      <c r="F1352" s="110"/>
      <c r="G1352" s="82"/>
      <c r="H1352" s="120"/>
      <c r="I1352" s="85"/>
      <c r="J1352" s="110"/>
      <c r="K1352" s="110"/>
      <c r="L1352" s="84">
        <v>2000</v>
      </c>
      <c r="M1352" s="217"/>
      <c r="N1352" s="121"/>
      <c r="O1352" s="110"/>
      <c r="P1352" s="190"/>
    </row>
    <row r="1353" spans="1:16" x14ac:dyDescent="0.2">
      <c r="A1353" s="108"/>
      <c r="B1353" s="395" t="s">
        <v>10189</v>
      </c>
      <c r="C1353" s="109" t="s">
        <v>373</v>
      </c>
      <c r="D1353" s="110"/>
      <c r="E1353" s="110"/>
      <c r="F1353" s="110"/>
      <c r="G1353" s="82"/>
      <c r="H1353" s="120"/>
      <c r="I1353" s="85"/>
      <c r="J1353" s="110"/>
      <c r="K1353" s="110"/>
      <c r="L1353" s="84">
        <v>3000</v>
      </c>
      <c r="M1353" s="217"/>
      <c r="N1353" s="121"/>
      <c r="O1353" s="110"/>
      <c r="P1353" s="190"/>
    </row>
    <row r="1354" spans="1:16" x14ac:dyDescent="0.2">
      <c r="A1354" s="108" t="s">
        <v>6904</v>
      </c>
      <c r="B1354" s="395" t="s">
        <v>10190</v>
      </c>
      <c r="C1354" s="109" t="s">
        <v>6905</v>
      </c>
      <c r="D1354" s="110" t="s">
        <v>4683</v>
      </c>
      <c r="E1354" s="110"/>
      <c r="F1354" s="110" t="s">
        <v>8375</v>
      </c>
      <c r="G1354" s="295">
        <f t="shared" si="124"/>
        <v>95</v>
      </c>
      <c r="H1354" s="220">
        <v>0</v>
      </c>
      <c r="I1354" s="281">
        <f t="shared" si="125"/>
        <v>0</v>
      </c>
      <c r="J1354" s="110">
        <v>1</v>
      </c>
      <c r="K1354" s="110">
        <v>1</v>
      </c>
      <c r="L1354" s="217">
        <v>128</v>
      </c>
      <c r="M1354" s="217"/>
      <c r="N1354" s="121">
        <v>0</v>
      </c>
      <c r="O1354" s="110">
        <v>0</v>
      </c>
      <c r="P1354" s="190" t="s">
        <v>8878</v>
      </c>
    </row>
    <row r="1355" spans="1:16" x14ac:dyDescent="0.2">
      <c r="A1355" s="95">
        <v>30732000</v>
      </c>
      <c r="B1355" s="111"/>
      <c r="C1355" s="392" t="s">
        <v>2476</v>
      </c>
      <c r="D1355" s="393"/>
      <c r="E1355" s="393"/>
      <c r="F1355" s="393"/>
      <c r="G1355" s="393"/>
      <c r="H1355" s="394"/>
      <c r="I1355" s="394"/>
      <c r="J1355" s="393"/>
      <c r="K1355" s="393"/>
      <c r="L1355" s="414"/>
      <c r="M1355" s="112"/>
      <c r="N1355" s="113"/>
      <c r="O1355" s="112"/>
      <c r="P1355" s="197"/>
    </row>
    <row r="1356" spans="1:16" x14ac:dyDescent="0.2">
      <c r="A1356" s="96" t="s">
        <v>6906</v>
      </c>
      <c r="B1356" s="395" t="s">
        <v>10191</v>
      </c>
      <c r="C1356" s="97" t="s">
        <v>6907</v>
      </c>
      <c r="D1356" s="114" t="s">
        <v>4683</v>
      </c>
      <c r="E1356" s="114"/>
      <c r="F1356" s="114" t="s">
        <v>8361</v>
      </c>
      <c r="G1356" s="296">
        <f t="shared" ref="G1356:G1366" si="126">VLOOKUP(IF(LEN(F1356)=2,CONCATENATE(0,F1356),F1356),custo,2,TRUE)*IF(D1356="",1,D1356) - IF(VLOOKUP(A1356,deflator,2,TRUE)=1,0,VLOOKUP(IF(LEN(F1356)=2,CONCATENATE(0,F1356),F1356),custo,2,TRUE)*IF(D1356="",1,D1356) *VLOOKUP(A1356,deflator,2,TRUE))</f>
        <v>680.2</v>
      </c>
      <c r="H1356" s="120">
        <v>0</v>
      </c>
      <c r="I1356" s="297">
        <f t="shared" ref="I1356:I1366" si="127">ROUND(IF(H1356="","",VLOOKUP(A1356,tab_proc,5,TRUE))*H1356,3)</f>
        <v>0</v>
      </c>
      <c r="J1356" s="114">
        <v>3</v>
      </c>
      <c r="K1356" s="114">
        <v>5</v>
      </c>
      <c r="L1356" s="218">
        <v>910</v>
      </c>
      <c r="M1356" s="218"/>
      <c r="N1356" s="120">
        <v>0</v>
      </c>
      <c r="O1356" s="114">
        <v>0</v>
      </c>
      <c r="P1356" s="190" t="s">
        <v>8878</v>
      </c>
    </row>
    <row r="1357" spans="1:16" x14ac:dyDescent="0.2">
      <c r="A1357" s="88" t="s">
        <v>6908</v>
      </c>
      <c r="B1357" s="395" t="s">
        <v>10192</v>
      </c>
      <c r="C1357" s="89" t="s">
        <v>6909</v>
      </c>
      <c r="D1357" s="90" t="s">
        <v>4683</v>
      </c>
      <c r="E1357" s="90"/>
      <c r="F1357" s="90" t="s">
        <v>8384</v>
      </c>
      <c r="G1357" s="82">
        <f t="shared" si="126"/>
        <v>364.8</v>
      </c>
      <c r="H1357" s="120">
        <v>0</v>
      </c>
      <c r="I1357" s="85">
        <f t="shared" si="127"/>
        <v>0</v>
      </c>
      <c r="J1357" s="90">
        <v>2</v>
      </c>
      <c r="K1357" s="90">
        <v>2</v>
      </c>
      <c r="L1357" s="84">
        <v>490</v>
      </c>
      <c r="M1357" s="84"/>
      <c r="N1357" s="105">
        <v>0</v>
      </c>
      <c r="O1357" s="90">
        <v>0</v>
      </c>
      <c r="P1357" s="190" t="s">
        <v>8878</v>
      </c>
    </row>
    <row r="1358" spans="1:16" x14ac:dyDescent="0.2">
      <c r="A1358" s="88" t="s">
        <v>6910</v>
      </c>
      <c r="B1358" s="395" t="s">
        <v>10193</v>
      </c>
      <c r="C1358" s="89" t="s">
        <v>6911</v>
      </c>
      <c r="D1358" s="90" t="s">
        <v>4683</v>
      </c>
      <c r="E1358" s="90"/>
      <c r="F1358" s="90" t="s">
        <v>8387</v>
      </c>
      <c r="G1358" s="82">
        <f t="shared" si="126"/>
        <v>414.2</v>
      </c>
      <c r="H1358" s="120">
        <v>0</v>
      </c>
      <c r="I1358" s="85">
        <f t="shared" si="127"/>
        <v>0</v>
      </c>
      <c r="J1358" s="90">
        <v>2</v>
      </c>
      <c r="K1358" s="90">
        <v>5</v>
      </c>
      <c r="L1358" s="84">
        <v>555</v>
      </c>
      <c r="M1358" s="84"/>
      <c r="N1358" s="105">
        <v>0</v>
      </c>
      <c r="O1358" s="90">
        <v>0</v>
      </c>
      <c r="P1358" s="190" t="s">
        <v>8878</v>
      </c>
    </row>
    <row r="1359" spans="1:16" ht="25.5" x14ac:dyDescent="0.2">
      <c r="A1359" s="88" t="s">
        <v>6912</v>
      </c>
      <c r="B1359" s="395" t="s">
        <v>10194</v>
      </c>
      <c r="C1359" s="89" t="s">
        <v>6913</v>
      </c>
      <c r="D1359" s="90" t="s">
        <v>4683</v>
      </c>
      <c r="E1359" s="90"/>
      <c r="F1359" s="90" t="s">
        <v>8388</v>
      </c>
      <c r="G1359" s="82">
        <f t="shared" si="126"/>
        <v>349.6</v>
      </c>
      <c r="H1359" s="105">
        <v>60</v>
      </c>
      <c r="I1359" s="85">
        <f t="shared" si="127"/>
        <v>531</v>
      </c>
      <c r="J1359" s="90">
        <v>0</v>
      </c>
      <c r="K1359" s="90" t="s">
        <v>4684</v>
      </c>
      <c r="L1359" s="84">
        <v>1158</v>
      </c>
      <c r="M1359" s="84"/>
      <c r="N1359" s="105">
        <v>0</v>
      </c>
      <c r="O1359" s="90">
        <v>0</v>
      </c>
      <c r="P1359" s="190" t="s">
        <v>8878</v>
      </c>
    </row>
    <row r="1360" spans="1:16" ht="25.5" x14ac:dyDescent="0.2">
      <c r="A1360" s="88" t="s">
        <v>6914</v>
      </c>
      <c r="B1360" s="395" t="s">
        <v>10195</v>
      </c>
      <c r="C1360" s="89" t="s">
        <v>6915</v>
      </c>
      <c r="D1360" s="90" t="s">
        <v>4683</v>
      </c>
      <c r="E1360" s="90"/>
      <c r="F1360" s="90" t="s">
        <v>8392</v>
      </c>
      <c r="G1360" s="82">
        <f t="shared" si="126"/>
        <v>140.6</v>
      </c>
      <c r="H1360" s="105">
        <v>60</v>
      </c>
      <c r="I1360" s="85">
        <f t="shared" si="127"/>
        <v>531</v>
      </c>
      <c r="J1360" s="90">
        <v>0</v>
      </c>
      <c r="K1360" s="90" t="s">
        <v>4684</v>
      </c>
      <c r="L1360" s="84">
        <v>879</v>
      </c>
      <c r="M1360" s="84"/>
      <c r="N1360" s="105">
        <v>0</v>
      </c>
      <c r="O1360" s="90">
        <v>0</v>
      </c>
      <c r="P1360" s="190" t="s">
        <v>8878</v>
      </c>
    </row>
    <row r="1361" spans="1:16" x14ac:dyDescent="0.2">
      <c r="A1361" s="88" t="s">
        <v>6916</v>
      </c>
      <c r="B1361" s="395" t="s">
        <v>10196</v>
      </c>
      <c r="C1361" s="89" t="s">
        <v>6917</v>
      </c>
      <c r="D1361" s="90" t="s">
        <v>4683</v>
      </c>
      <c r="E1361" s="90"/>
      <c r="F1361" s="90" t="s">
        <v>8387</v>
      </c>
      <c r="G1361" s="82">
        <f t="shared" si="126"/>
        <v>414.2</v>
      </c>
      <c r="H1361" s="120">
        <v>0</v>
      </c>
      <c r="I1361" s="85">
        <f t="shared" si="127"/>
        <v>0</v>
      </c>
      <c r="J1361" s="90">
        <v>2</v>
      </c>
      <c r="K1361" s="90">
        <v>5</v>
      </c>
      <c r="L1361" s="84">
        <v>555</v>
      </c>
      <c r="M1361" s="84"/>
      <c r="N1361" s="105">
        <v>0</v>
      </c>
      <c r="O1361" s="90">
        <v>0</v>
      </c>
      <c r="P1361" s="190" t="s">
        <v>8878</v>
      </c>
    </row>
    <row r="1362" spans="1:16" x14ac:dyDescent="0.2">
      <c r="A1362" s="88" t="s">
        <v>6918</v>
      </c>
      <c r="B1362" s="395" t="s">
        <v>10197</v>
      </c>
      <c r="C1362" s="89" t="s">
        <v>6919</v>
      </c>
      <c r="D1362" s="90" t="s">
        <v>4683</v>
      </c>
      <c r="E1362" s="90"/>
      <c r="F1362" s="90" t="s">
        <v>8386</v>
      </c>
      <c r="G1362" s="82">
        <f t="shared" si="126"/>
        <v>387.6</v>
      </c>
      <c r="H1362" s="120">
        <v>0</v>
      </c>
      <c r="I1362" s="85">
        <f t="shared" si="127"/>
        <v>0</v>
      </c>
      <c r="J1362" s="90">
        <v>2</v>
      </c>
      <c r="K1362" s="90">
        <v>4</v>
      </c>
      <c r="L1362" s="84">
        <v>520</v>
      </c>
      <c r="M1362" s="84"/>
      <c r="N1362" s="105">
        <v>0</v>
      </c>
      <c r="O1362" s="90">
        <v>0</v>
      </c>
      <c r="P1362" s="190" t="s">
        <v>8878</v>
      </c>
    </row>
    <row r="1363" spans="1:16" x14ac:dyDescent="0.2">
      <c r="A1363" s="88" t="s">
        <v>6920</v>
      </c>
      <c r="B1363" s="395" t="s">
        <v>10198</v>
      </c>
      <c r="C1363" s="89" t="s">
        <v>6921</v>
      </c>
      <c r="D1363" s="90" t="s">
        <v>4683</v>
      </c>
      <c r="E1363" s="90"/>
      <c r="F1363" s="90" t="s">
        <v>8386</v>
      </c>
      <c r="G1363" s="82">
        <f t="shared" si="126"/>
        <v>387.6</v>
      </c>
      <c r="H1363" s="120">
        <v>0</v>
      </c>
      <c r="I1363" s="85">
        <f t="shared" si="127"/>
        <v>0</v>
      </c>
      <c r="J1363" s="90">
        <v>2</v>
      </c>
      <c r="K1363" s="90">
        <v>4</v>
      </c>
      <c r="L1363" s="84">
        <v>520</v>
      </c>
      <c r="M1363" s="84"/>
      <c r="N1363" s="105">
        <v>0</v>
      </c>
      <c r="O1363" s="90">
        <v>0</v>
      </c>
      <c r="P1363" s="190" t="s">
        <v>8878</v>
      </c>
    </row>
    <row r="1364" spans="1:16" x14ac:dyDescent="0.2">
      <c r="A1364" s="88" t="s">
        <v>6922</v>
      </c>
      <c r="B1364" s="395" t="s">
        <v>10199</v>
      </c>
      <c r="C1364" s="89" t="s">
        <v>6923</v>
      </c>
      <c r="D1364" s="90" t="s">
        <v>4683</v>
      </c>
      <c r="E1364" s="90"/>
      <c r="F1364" s="90" t="s">
        <v>8385</v>
      </c>
      <c r="G1364" s="82">
        <f t="shared" si="126"/>
        <v>497.8</v>
      </c>
      <c r="H1364" s="120">
        <v>0</v>
      </c>
      <c r="I1364" s="85">
        <f t="shared" si="127"/>
        <v>0</v>
      </c>
      <c r="J1364" s="90">
        <v>2</v>
      </c>
      <c r="K1364" s="90">
        <v>4</v>
      </c>
      <c r="L1364" s="84">
        <v>666</v>
      </c>
      <c r="M1364" s="84"/>
      <c r="N1364" s="105">
        <v>0</v>
      </c>
      <c r="O1364" s="90">
        <v>0</v>
      </c>
      <c r="P1364" s="190" t="s">
        <v>8878</v>
      </c>
    </row>
    <row r="1365" spans="1:16" x14ac:dyDescent="0.2">
      <c r="A1365" s="88" t="s">
        <v>6924</v>
      </c>
      <c r="B1365" s="395" t="s">
        <v>10200</v>
      </c>
      <c r="C1365" s="89" t="s">
        <v>6925</v>
      </c>
      <c r="D1365" s="90" t="s">
        <v>4683</v>
      </c>
      <c r="E1365" s="90"/>
      <c r="F1365" s="90" t="s">
        <v>8388</v>
      </c>
      <c r="G1365" s="82">
        <f t="shared" si="126"/>
        <v>349.6</v>
      </c>
      <c r="H1365" s="120">
        <v>0</v>
      </c>
      <c r="I1365" s="85">
        <f t="shared" si="127"/>
        <v>0</v>
      </c>
      <c r="J1365" s="90">
        <v>1</v>
      </c>
      <c r="K1365" s="90">
        <v>3</v>
      </c>
      <c r="L1365" s="84">
        <v>468</v>
      </c>
      <c r="M1365" s="84"/>
      <c r="N1365" s="105">
        <v>0</v>
      </c>
      <c r="O1365" s="90">
        <v>0</v>
      </c>
      <c r="P1365" s="190" t="s">
        <v>8878</v>
      </c>
    </row>
    <row r="1366" spans="1:16" x14ac:dyDescent="0.2">
      <c r="A1366" s="108" t="s">
        <v>6926</v>
      </c>
      <c r="B1366" s="395" t="s">
        <v>10201</v>
      </c>
      <c r="C1366" s="109" t="s">
        <v>6927</v>
      </c>
      <c r="D1366" s="110" t="s">
        <v>4683</v>
      </c>
      <c r="E1366" s="110"/>
      <c r="F1366" s="110" t="s">
        <v>8388</v>
      </c>
      <c r="G1366" s="295">
        <f t="shared" si="126"/>
        <v>349.6</v>
      </c>
      <c r="H1366" s="220">
        <v>0</v>
      </c>
      <c r="I1366" s="281">
        <f t="shared" si="127"/>
        <v>0</v>
      </c>
      <c r="J1366" s="110">
        <v>1</v>
      </c>
      <c r="K1366" s="110">
        <v>3</v>
      </c>
      <c r="L1366" s="217">
        <v>468</v>
      </c>
      <c r="M1366" s="217"/>
      <c r="N1366" s="121">
        <v>0</v>
      </c>
      <c r="O1366" s="110">
        <v>0</v>
      </c>
      <c r="P1366" s="190" t="s">
        <v>8878</v>
      </c>
    </row>
    <row r="1367" spans="1:16" x14ac:dyDescent="0.2">
      <c r="A1367" s="95">
        <v>30733006</v>
      </c>
      <c r="B1367" s="111"/>
      <c r="C1367" s="392" t="s">
        <v>2477</v>
      </c>
      <c r="D1367" s="393"/>
      <c r="E1367" s="393"/>
      <c r="F1367" s="393"/>
      <c r="G1367" s="393"/>
      <c r="H1367" s="394"/>
      <c r="I1367" s="394"/>
      <c r="J1367" s="393"/>
      <c r="K1367" s="393"/>
      <c r="L1367" s="414"/>
      <c r="M1367" s="112"/>
      <c r="N1367" s="113"/>
      <c r="O1367" s="112"/>
      <c r="P1367" s="197"/>
    </row>
    <row r="1368" spans="1:16" x14ac:dyDescent="0.2">
      <c r="A1368" s="96" t="s">
        <v>6932</v>
      </c>
      <c r="B1368" s="395" t="s">
        <v>10202</v>
      </c>
      <c r="C1368" s="97" t="s">
        <v>6933</v>
      </c>
      <c r="D1368" s="114" t="s">
        <v>4683</v>
      </c>
      <c r="E1368" s="114"/>
      <c r="F1368" s="114" t="s">
        <v>8386</v>
      </c>
      <c r="G1368" s="296">
        <f t="shared" ref="G1368:G1377" si="128">VLOOKUP(IF(LEN(F1368)=2,CONCATENATE(0,F1368),F1368),custo,2,TRUE)*IF(D1368="",1,D1368) - IF(VLOOKUP(A1368,deflator,2,TRUE)=1,0,VLOOKUP(IF(LEN(F1368)=2,CONCATENATE(0,F1368),F1368),custo,2,TRUE)*IF(D1368="",1,D1368) *VLOOKUP(A1368,deflator,2,TRUE))</f>
        <v>387.6</v>
      </c>
      <c r="H1368" s="120">
        <v>33.799999999999997</v>
      </c>
      <c r="I1368" s="297">
        <f t="shared" ref="I1368:I1377" si="129">ROUND(IF(H1368="","",VLOOKUP(A1368,tab_proc,5,TRUE))*H1368,3)</f>
        <v>299.13</v>
      </c>
      <c r="J1368" s="114">
        <v>1</v>
      </c>
      <c r="K1368" s="114" t="s">
        <v>4692</v>
      </c>
      <c r="L1368" s="218">
        <v>908.7</v>
      </c>
      <c r="M1368" s="218"/>
      <c r="N1368" s="120">
        <v>0</v>
      </c>
      <c r="O1368" s="114">
        <v>0</v>
      </c>
      <c r="P1368" s="190" t="s">
        <v>8878</v>
      </c>
    </row>
    <row r="1369" spans="1:16" x14ac:dyDescent="0.2">
      <c r="A1369" s="88" t="s">
        <v>5162</v>
      </c>
      <c r="B1369" s="395" t="s">
        <v>10203</v>
      </c>
      <c r="C1369" s="89" t="s">
        <v>5163</v>
      </c>
      <c r="D1369" s="90" t="s">
        <v>4683</v>
      </c>
      <c r="E1369" s="90"/>
      <c r="F1369" s="90" t="s">
        <v>8385</v>
      </c>
      <c r="G1369" s="82">
        <f t="shared" si="128"/>
        <v>497.8</v>
      </c>
      <c r="H1369" s="105">
        <v>33.799999999999997</v>
      </c>
      <c r="I1369" s="85">
        <f t="shared" si="129"/>
        <v>299.13</v>
      </c>
      <c r="J1369" s="90">
        <v>1</v>
      </c>
      <c r="K1369" s="90" t="s">
        <v>7808</v>
      </c>
      <c r="L1369" s="84">
        <v>1054.7</v>
      </c>
      <c r="M1369" s="84"/>
      <c r="N1369" s="105">
        <v>0</v>
      </c>
      <c r="O1369" s="90">
        <v>0</v>
      </c>
      <c r="P1369" s="190" t="s">
        <v>8878</v>
      </c>
    </row>
    <row r="1370" spans="1:16" ht="25.5" x14ac:dyDescent="0.2">
      <c r="A1370" s="88" t="s">
        <v>5166</v>
      </c>
      <c r="B1370" s="395" t="s">
        <v>10204</v>
      </c>
      <c r="C1370" s="89" t="s">
        <v>5167</v>
      </c>
      <c r="D1370" s="90" t="s">
        <v>4683</v>
      </c>
      <c r="E1370" s="90"/>
      <c r="F1370" s="90" t="s">
        <v>8364</v>
      </c>
      <c r="G1370" s="82">
        <f t="shared" si="128"/>
        <v>642.20000000000005</v>
      </c>
      <c r="H1370" s="105">
        <v>38.5</v>
      </c>
      <c r="I1370" s="85">
        <f t="shared" si="129"/>
        <v>340.72500000000002</v>
      </c>
      <c r="J1370" s="90">
        <v>1</v>
      </c>
      <c r="K1370" s="90" t="s">
        <v>6936</v>
      </c>
      <c r="L1370" s="84">
        <v>1302.75</v>
      </c>
      <c r="M1370" s="84"/>
      <c r="N1370" s="105">
        <v>0</v>
      </c>
      <c r="O1370" s="90">
        <v>0</v>
      </c>
      <c r="P1370" s="190" t="s">
        <v>8878</v>
      </c>
    </row>
    <row r="1371" spans="1:16" x14ac:dyDescent="0.2">
      <c r="A1371" s="88" t="s">
        <v>6937</v>
      </c>
      <c r="B1371" s="395" t="s">
        <v>10205</v>
      </c>
      <c r="C1371" s="89" t="s">
        <v>6938</v>
      </c>
      <c r="D1371" s="90" t="s">
        <v>4683</v>
      </c>
      <c r="E1371" s="90"/>
      <c r="F1371" s="90" t="s">
        <v>8386</v>
      </c>
      <c r="G1371" s="82">
        <f t="shared" si="128"/>
        <v>387.6</v>
      </c>
      <c r="H1371" s="105">
        <v>33.799999999999997</v>
      </c>
      <c r="I1371" s="85">
        <f t="shared" si="129"/>
        <v>299.13</v>
      </c>
      <c r="J1371" s="90">
        <v>1</v>
      </c>
      <c r="K1371" s="90" t="s">
        <v>4692</v>
      </c>
      <c r="L1371" s="84">
        <v>908.7</v>
      </c>
      <c r="M1371" s="84"/>
      <c r="N1371" s="105">
        <v>0</v>
      </c>
      <c r="O1371" s="90">
        <v>0</v>
      </c>
      <c r="P1371" s="190" t="s">
        <v>8878</v>
      </c>
    </row>
    <row r="1372" spans="1:16" x14ac:dyDescent="0.2">
      <c r="A1372" s="88" t="s">
        <v>6934</v>
      </c>
      <c r="B1372" s="395" t="s">
        <v>10206</v>
      </c>
      <c r="C1372" s="89" t="s">
        <v>6935</v>
      </c>
      <c r="D1372" s="90" t="s">
        <v>4683</v>
      </c>
      <c r="E1372" s="90"/>
      <c r="F1372" s="90" t="s">
        <v>8364</v>
      </c>
      <c r="G1372" s="82">
        <f t="shared" si="128"/>
        <v>642.20000000000005</v>
      </c>
      <c r="H1372" s="105">
        <v>38.5</v>
      </c>
      <c r="I1372" s="85">
        <f t="shared" si="129"/>
        <v>340.72500000000002</v>
      </c>
      <c r="J1372" s="90">
        <v>1</v>
      </c>
      <c r="K1372" s="90" t="s">
        <v>6936</v>
      </c>
      <c r="L1372" s="84">
        <v>1302.75</v>
      </c>
      <c r="M1372" s="84"/>
      <c r="N1372" s="105">
        <v>0</v>
      </c>
      <c r="O1372" s="90">
        <v>0</v>
      </c>
      <c r="P1372" s="190" t="s">
        <v>8878</v>
      </c>
    </row>
    <row r="1373" spans="1:16" x14ac:dyDescent="0.2">
      <c r="A1373" s="88" t="s">
        <v>6941</v>
      </c>
      <c r="B1373" s="395" t="s">
        <v>10207</v>
      </c>
      <c r="C1373" s="89" t="s">
        <v>5161</v>
      </c>
      <c r="D1373" s="90" t="s">
        <v>4683</v>
      </c>
      <c r="E1373" s="90"/>
      <c r="F1373" s="90" t="s">
        <v>8364</v>
      </c>
      <c r="G1373" s="82">
        <f t="shared" si="128"/>
        <v>642.20000000000005</v>
      </c>
      <c r="H1373" s="105">
        <v>38.5</v>
      </c>
      <c r="I1373" s="85">
        <f t="shared" si="129"/>
        <v>340.72500000000002</v>
      </c>
      <c r="J1373" s="90">
        <v>1</v>
      </c>
      <c r="K1373" s="90" t="s">
        <v>6936</v>
      </c>
      <c r="L1373" s="84">
        <v>1302.75</v>
      </c>
      <c r="M1373" s="84"/>
      <c r="N1373" s="105">
        <v>0</v>
      </c>
      <c r="O1373" s="90">
        <v>0</v>
      </c>
      <c r="P1373" s="190" t="s">
        <v>8878</v>
      </c>
    </row>
    <row r="1374" spans="1:16" x14ac:dyDescent="0.2">
      <c r="A1374" s="88" t="s">
        <v>6939</v>
      </c>
      <c r="B1374" s="395" t="s">
        <v>10208</v>
      </c>
      <c r="C1374" s="89" t="s">
        <v>6940</v>
      </c>
      <c r="D1374" s="90" t="s">
        <v>4683</v>
      </c>
      <c r="E1374" s="90"/>
      <c r="F1374" s="90" t="s">
        <v>8364</v>
      </c>
      <c r="G1374" s="82">
        <f t="shared" si="128"/>
        <v>642.20000000000005</v>
      </c>
      <c r="H1374" s="105">
        <v>38.5</v>
      </c>
      <c r="I1374" s="85">
        <f t="shared" si="129"/>
        <v>340.72500000000002</v>
      </c>
      <c r="J1374" s="90">
        <v>1</v>
      </c>
      <c r="K1374" s="90" t="s">
        <v>6936</v>
      </c>
      <c r="L1374" s="84">
        <v>1302.75</v>
      </c>
      <c r="M1374" s="84"/>
      <c r="N1374" s="105">
        <v>0</v>
      </c>
      <c r="O1374" s="90">
        <v>0</v>
      </c>
      <c r="P1374" s="190" t="s">
        <v>8878</v>
      </c>
    </row>
    <row r="1375" spans="1:16" x14ac:dyDescent="0.2">
      <c r="A1375" s="88" t="s">
        <v>6930</v>
      </c>
      <c r="B1375" s="395" t="s">
        <v>10209</v>
      </c>
      <c r="C1375" s="89" t="s">
        <v>6931</v>
      </c>
      <c r="D1375" s="90" t="s">
        <v>4683</v>
      </c>
      <c r="E1375" s="90"/>
      <c r="F1375" s="90" t="s">
        <v>8386</v>
      </c>
      <c r="G1375" s="82">
        <f t="shared" si="128"/>
        <v>387.6</v>
      </c>
      <c r="H1375" s="105">
        <v>33.799999999999997</v>
      </c>
      <c r="I1375" s="85">
        <f t="shared" si="129"/>
        <v>299.13</v>
      </c>
      <c r="J1375" s="90">
        <v>1</v>
      </c>
      <c r="K1375" s="90" t="s">
        <v>4692</v>
      </c>
      <c r="L1375" s="84">
        <v>908.7</v>
      </c>
      <c r="M1375" s="84"/>
      <c r="N1375" s="105">
        <v>0</v>
      </c>
      <c r="O1375" s="90">
        <v>0</v>
      </c>
      <c r="P1375" s="190" t="s">
        <v>8878</v>
      </c>
    </row>
    <row r="1376" spans="1:16" x14ac:dyDescent="0.2">
      <c r="A1376" s="88" t="s">
        <v>6928</v>
      </c>
      <c r="B1376" s="395" t="s">
        <v>10210</v>
      </c>
      <c r="C1376" s="89" t="s">
        <v>6929</v>
      </c>
      <c r="D1376" s="90" t="s">
        <v>4683</v>
      </c>
      <c r="E1376" s="90"/>
      <c r="F1376" s="90" t="s">
        <v>8385</v>
      </c>
      <c r="G1376" s="82">
        <f t="shared" si="128"/>
        <v>497.8</v>
      </c>
      <c r="H1376" s="105">
        <v>33.799999999999997</v>
      </c>
      <c r="I1376" s="85">
        <f t="shared" si="129"/>
        <v>299.13</v>
      </c>
      <c r="J1376" s="90">
        <v>1</v>
      </c>
      <c r="K1376" s="90" t="s">
        <v>7808</v>
      </c>
      <c r="L1376" s="84">
        <v>1054.7</v>
      </c>
      <c r="M1376" s="84"/>
      <c r="N1376" s="105">
        <v>0</v>
      </c>
      <c r="O1376" s="90">
        <v>0</v>
      </c>
      <c r="P1376" s="190" t="s">
        <v>8878</v>
      </c>
    </row>
    <row r="1377" spans="1:16" x14ac:dyDescent="0.2">
      <c r="A1377" s="108" t="s">
        <v>5164</v>
      </c>
      <c r="B1377" s="395" t="s">
        <v>10211</v>
      </c>
      <c r="C1377" s="109" t="s">
        <v>5165</v>
      </c>
      <c r="D1377" s="110" t="s">
        <v>4683</v>
      </c>
      <c r="E1377" s="110"/>
      <c r="F1377" s="110" t="s">
        <v>8360</v>
      </c>
      <c r="G1377" s="295">
        <f t="shared" si="128"/>
        <v>577.6</v>
      </c>
      <c r="H1377" s="121">
        <v>38.5</v>
      </c>
      <c r="I1377" s="281">
        <f t="shared" si="129"/>
        <v>340.72500000000002</v>
      </c>
      <c r="J1377" s="110">
        <v>1</v>
      </c>
      <c r="K1377" s="110" t="s">
        <v>6936</v>
      </c>
      <c r="L1377" s="217">
        <v>1217.75</v>
      </c>
      <c r="M1377" s="217"/>
      <c r="N1377" s="121">
        <v>0</v>
      </c>
      <c r="O1377" s="110">
        <v>0</v>
      </c>
      <c r="P1377" s="190" t="s">
        <v>8878</v>
      </c>
    </row>
    <row r="1378" spans="1:16" x14ac:dyDescent="0.2">
      <c r="A1378" s="95">
        <v>30734002</v>
      </c>
      <c r="B1378" s="111"/>
      <c r="C1378" s="392" t="s">
        <v>2478</v>
      </c>
      <c r="D1378" s="393"/>
      <c r="E1378" s="393"/>
      <c r="F1378" s="393"/>
      <c r="G1378" s="393"/>
      <c r="H1378" s="394"/>
      <c r="I1378" s="394"/>
      <c r="J1378" s="393"/>
      <c r="K1378" s="393"/>
      <c r="L1378" s="414"/>
      <c r="M1378" s="112"/>
      <c r="N1378" s="113"/>
      <c r="O1378" s="112"/>
      <c r="P1378" s="197"/>
    </row>
    <row r="1379" spans="1:16" x14ac:dyDescent="0.2">
      <c r="A1379" s="96" t="s">
        <v>5170</v>
      </c>
      <c r="B1379" s="395" t="s">
        <v>10212</v>
      </c>
      <c r="C1379" s="97" t="s">
        <v>6933</v>
      </c>
      <c r="D1379" s="114" t="s">
        <v>4683</v>
      </c>
      <c r="E1379" s="114"/>
      <c r="F1379" s="114" t="s">
        <v>8386</v>
      </c>
      <c r="G1379" s="296">
        <f t="shared" ref="G1379:G1384" si="130">VLOOKUP(IF(LEN(F1379)=2,CONCATENATE(0,F1379),F1379),custo,2,TRUE)*IF(D1379="",1,D1379) - IF(VLOOKUP(A1379,deflator,2,TRUE)=1,0,VLOOKUP(IF(LEN(F1379)=2,CONCATENATE(0,F1379),F1379),custo,2,TRUE)*IF(D1379="",1,D1379) *VLOOKUP(A1379,deflator,2,TRUE))</f>
        <v>387.6</v>
      </c>
      <c r="H1379" s="120">
        <v>33.799999999999997</v>
      </c>
      <c r="I1379" s="297">
        <f t="shared" ref="I1379:I1384" si="131">ROUND(IF(H1379="","",VLOOKUP(A1379,tab_proc,5,TRUE))*H1379,3)</f>
        <v>299.13</v>
      </c>
      <c r="J1379" s="114">
        <v>1</v>
      </c>
      <c r="K1379" s="114" t="s">
        <v>4692</v>
      </c>
      <c r="L1379" s="218">
        <v>908.7</v>
      </c>
      <c r="M1379" s="218"/>
      <c r="N1379" s="120">
        <v>0</v>
      </c>
      <c r="O1379" s="114">
        <v>0</v>
      </c>
      <c r="P1379" s="190" t="s">
        <v>8878</v>
      </c>
    </row>
    <row r="1380" spans="1:16" x14ac:dyDescent="0.2">
      <c r="A1380" s="88" t="s">
        <v>7990</v>
      </c>
      <c r="B1380" s="395" t="s">
        <v>10213</v>
      </c>
      <c r="C1380" s="89" t="s">
        <v>7991</v>
      </c>
      <c r="D1380" s="90" t="s">
        <v>4683</v>
      </c>
      <c r="E1380" s="90"/>
      <c r="F1380" s="90" t="s">
        <v>8385</v>
      </c>
      <c r="G1380" s="82">
        <f t="shared" si="130"/>
        <v>497.8</v>
      </c>
      <c r="H1380" s="105">
        <v>33.799999999999997</v>
      </c>
      <c r="I1380" s="85">
        <f t="shared" si="131"/>
        <v>299.13</v>
      </c>
      <c r="J1380" s="90">
        <v>1</v>
      </c>
      <c r="K1380" s="90" t="s">
        <v>7808</v>
      </c>
      <c r="L1380" s="84">
        <v>1054.7</v>
      </c>
      <c r="M1380" s="84"/>
      <c r="N1380" s="105">
        <v>0</v>
      </c>
      <c r="O1380" s="90">
        <v>0</v>
      </c>
      <c r="P1380" s="190" t="s">
        <v>8878</v>
      </c>
    </row>
    <row r="1381" spans="1:16" x14ac:dyDescent="0.2">
      <c r="A1381" s="88" t="s">
        <v>5171</v>
      </c>
      <c r="B1381" s="395" t="s">
        <v>10214</v>
      </c>
      <c r="C1381" s="89" t="s">
        <v>7987</v>
      </c>
      <c r="D1381" s="90" t="s">
        <v>4683</v>
      </c>
      <c r="E1381" s="90"/>
      <c r="F1381" s="90" t="s">
        <v>8364</v>
      </c>
      <c r="G1381" s="82">
        <f t="shared" si="130"/>
        <v>642.20000000000005</v>
      </c>
      <c r="H1381" s="105">
        <v>38.5</v>
      </c>
      <c r="I1381" s="85">
        <f t="shared" si="131"/>
        <v>340.72500000000002</v>
      </c>
      <c r="J1381" s="90">
        <v>1</v>
      </c>
      <c r="K1381" s="90" t="s">
        <v>6936</v>
      </c>
      <c r="L1381" s="84">
        <v>1302.75</v>
      </c>
      <c r="M1381" s="84"/>
      <c r="N1381" s="105">
        <v>0</v>
      </c>
      <c r="O1381" s="90">
        <v>0</v>
      </c>
      <c r="P1381" s="190" t="s">
        <v>8878</v>
      </c>
    </row>
    <row r="1382" spans="1:16" x14ac:dyDescent="0.2">
      <c r="A1382" s="88" t="s">
        <v>7988</v>
      </c>
      <c r="B1382" s="395" t="s">
        <v>10215</v>
      </c>
      <c r="C1382" s="89" t="s">
        <v>7989</v>
      </c>
      <c r="D1382" s="90" t="s">
        <v>4683</v>
      </c>
      <c r="E1382" s="90"/>
      <c r="F1382" s="90" t="s">
        <v>8364</v>
      </c>
      <c r="G1382" s="82">
        <f t="shared" si="130"/>
        <v>642.20000000000005</v>
      </c>
      <c r="H1382" s="105">
        <v>38.5</v>
      </c>
      <c r="I1382" s="85">
        <f t="shared" si="131"/>
        <v>340.72500000000002</v>
      </c>
      <c r="J1382" s="90">
        <v>1</v>
      </c>
      <c r="K1382" s="90" t="s">
        <v>6936</v>
      </c>
      <c r="L1382" s="84">
        <v>1302.75</v>
      </c>
      <c r="M1382" s="84"/>
      <c r="N1382" s="105">
        <v>0</v>
      </c>
      <c r="O1382" s="90">
        <v>0</v>
      </c>
      <c r="P1382" s="190" t="s">
        <v>8878</v>
      </c>
    </row>
    <row r="1383" spans="1:16" x14ac:dyDescent="0.2">
      <c r="A1383" s="88" t="s">
        <v>5169</v>
      </c>
      <c r="B1383" s="395" t="s">
        <v>10216</v>
      </c>
      <c r="C1383" s="89" t="s">
        <v>6931</v>
      </c>
      <c r="D1383" s="90" t="s">
        <v>4683</v>
      </c>
      <c r="E1383" s="90"/>
      <c r="F1383" s="90" t="s">
        <v>8386</v>
      </c>
      <c r="G1383" s="82">
        <f t="shared" si="130"/>
        <v>387.6</v>
      </c>
      <c r="H1383" s="105">
        <v>33.799999999999997</v>
      </c>
      <c r="I1383" s="85">
        <f t="shared" si="131"/>
        <v>299.13</v>
      </c>
      <c r="J1383" s="90">
        <v>1</v>
      </c>
      <c r="K1383" s="90" t="s">
        <v>4692</v>
      </c>
      <c r="L1383" s="84">
        <v>908.7</v>
      </c>
      <c r="M1383" s="84"/>
      <c r="N1383" s="105">
        <v>0</v>
      </c>
      <c r="O1383" s="90">
        <v>0</v>
      </c>
      <c r="P1383" s="190" t="s">
        <v>8878</v>
      </c>
    </row>
    <row r="1384" spans="1:16" x14ac:dyDescent="0.2">
      <c r="A1384" s="108" t="s">
        <v>5168</v>
      </c>
      <c r="B1384" s="395" t="s">
        <v>10217</v>
      </c>
      <c r="C1384" s="109" t="s">
        <v>6929</v>
      </c>
      <c r="D1384" s="110" t="s">
        <v>4683</v>
      </c>
      <c r="E1384" s="110"/>
      <c r="F1384" s="110" t="s">
        <v>8385</v>
      </c>
      <c r="G1384" s="295">
        <f t="shared" si="130"/>
        <v>497.8</v>
      </c>
      <c r="H1384" s="121">
        <v>33.799999999999997</v>
      </c>
      <c r="I1384" s="281">
        <f t="shared" si="131"/>
        <v>299.13</v>
      </c>
      <c r="J1384" s="110">
        <v>1</v>
      </c>
      <c r="K1384" s="110" t="s">
        <v>7808</v>
      </c>
      <c r="L1384" s="217">
        <v>1054.7</v>
      </c>
      <c r="M1384" s="217"/>
      <c r="N1384" s="121">
        <v>0</v>
      </c>
      <c r="O1384" s="110">
        <v>0</v>
      </c>
      <c r="P1384" s="190" t="s">
        <v>8878</v>
      </c>
    </row>
    <row r="1385" spans="1:16" x14ac:dyDescent="0.2">
      <c r="A1385" s="95">
        <v>30735009</v>
      </c>
      <c r="B1385" s="111"/>
      <c r="C1385" s="392" t="s">
        <v>2479</v>
      </c>
      <c r="D1385" s="393"/>
      <c r="E1385" s="393"/>
      <c r="F1385" s="393"/>
      <c r="G1385" s="393"/>
      <c r="H1385" s="394"/>
      <c r="I1385" s="394"/>
      <c r="J1385" s="393"/>
      <c r="K1385" s="393"/>
      <c r="L1385" s="414"/>
      <c r="M1385" s="112"/>
      <c r="N1385" s="113"/>
      <c r="O1385" s="112"/>
      <c r="P1385" s="197"/>
    </row>
    <row r="1386" spans="1:16" x14ac:dyDescent="0.2">
      <c r="A1386" s="96" t="s">
        <v>7994</v>
      </c>
      <c r="B1386" s="395" t="s">
        <v>10218</v>
      </c>
      <c r="C1386" s="97" t="s">
        <v>7995</v>
      </c>
      <c r="D1386" s="114" t="s">
        <v>4683</v>
      </c>
      <c r="E1386" s="114"/>
      <c r="F1386" s="114" t="s">
        <v>8385</v>
      </c>
      <c r="G1386" s="296">
        <f t="shared" ref="G1386:G1394" si="132">VLOOKUP(IF(LEN(F1386)=2,CONCATENATE(0,F1386),F1386),custo,2,TRUE)*IF(D1386="",1,D1386) - IF(VLOOKUP(A1386,deflator,2,TRUE)=1,0,VLOOKUP(IF(LEN(F1386)=2,CONCATENATE(0,F1386),F1386),custo,2,TRUE)*IF(D1386="",1,D1386) *VLOOKUP(A1386,deflator,2,TRUE))</f>
        <v>497.8</v>
      </c>
      <c r="H1386" s="120">
        <v>33.799999999999997</v>
      </c>
      <c r="I1386" s="297">
        <f t="shared" ref="I1386:I1394" si="133">ROUND(IF(H1386="","",VLOOKUP(A1386,tab_proc,5,TRUE))*H1386,3)</f>
        <v>299.13</v>
      </c>
      <c r="J1386" s="114">
        <v>1</v>
      </c>
      <c r="K1386" s="114" t="s">
        <v>7808</v>
      </c>
      <c r="L1386" s="218">
        <v>1054.7</v>
      </c>
      <c r="M1386" s="218"/>
      <c r="N1386" s="120">
        <v>0</v>
      </c>
      <c r="O1386" s="114">
        <v>0</v>
      </c>
      <c r="P1386" s="190" t="s">
        <v>8878</v>
      </c>
    </row>
    <row r="1387" spans="1:16" x14ac:dyDescent="0.2">
      <c r="A1387" s="88" t="s">
        <v>8002</v>
      </c>
      <c r="B1387" s="395" t="s">
        <v>10219</v>
      </c>
      <c r="C1387" s="89" t="s">
        <v>8003</v>
      </c>
      <c r="D1387" s="90" t="s">
        <v>4683</v>
      </c>
      <c r="E1387" s="90"/>
      <c r="F1387" s="90" t="s">
        <v>8364</v>
      </c>
      <c r="G1387" s="82">
        <f t="shared" si="132"/>
        <v>642.20000000000005</v>
      </c>
      <c r="H1387" s="105">
        <v>38.5</v>
      </c>
      <c r="I1387" s="85">
        <f t="shared" si="133"/>
        <v>340.72500000000002</v>
      </c>
      <c r="J1387" s="90">
        <v>1</v>
      </c>
      <c r="K1387" s="90" t="s">
        <v>6936</v>
      </c>
      <c r="L1387" s="84">
        <v>1302.75</v>
      </c>
      <c r="M1387" s="84"/>
      <c r="N1387" s="105">
        <v>0</v>
      </c>
      <c r="O1387" s="90">
        <v>0</v>
      </c>
      <c r="P1387" s="190" t="s">
        <v>8878</v>
      </c>
    </row>
    <row r="1388" spans="1:16" x14ac:dyDescent="0.2">
      <c r="A1388" s="88" t="s">
        <v>7996</v>
      </c>
      <c r="B1388" s="395" t="s">
        <v>10220</v>
      </c>
      <c r="C1388" s="89" t="s">
        <v>7997</v>
      </c>
      <c r="D1388" s="90" t="s">
        <v>4683</v>
      </c>
      <c r="E1388" s="90"/>
      <c r="F1388" s="90" t="s">
        <v>8364</v>
      </c>
      <c r="G1388" s="82">
        <f t="shared" si="132"/>
        <v>642.20000000000005</v>
      </c>
      <c r="H1388" s="105">
        <v>38.5</v>
      </c>
      <c r="I1388" s="85">
        <f t="shared" si="133"/>
        <v>340.72500000000002</v>
      </c>
      <c r="J1388" s="90">
        <v>1</v>
      </c>
      <c r="K1388" s="90" t="s">
        <v>6936</v>
      </c>
      <c r="L1388" s="84">
        <v>1302.75</v>
      </c>
      <c r="M1388" s="84"/>
      <c r="N1388" s="105">
        <v>0</v>
      </c>
      <c r="O1388" s="90">
        <v>0</v>
      </c>
      <c r="P1388" s="190" t="s">
        <v>8878</v>
      </c>
    </row>
    <row r="1389" spans="1:16" x14ac:dyDescent="0.2">
      <c r="A1389" s="88" t="s">
        <v>7998</v>
      </c>
      <c r="B1389" s="395" t="s">
        <v>10221</v>
      </c>
      <c r="C1389" s="89" t="s">
        <v>7999</v>
      </c>
      <c r="D1389" s="90" t="s">
        <v>4683</v>
      </c>
      <c r="E1389" s="90"/>
      <c r="F1389" s="90" t="s">
        <v>8364</v>
      </c>
      <c r="G1389" s="82">
        <f t="shared" si="132"/>
        <v>642.20000000000005</v>
      </c>
      <c r="H1389" s="105">
        <v>38.5</v>
      </c>
      <c r="I1389" s="85">
        <f t="shared" si="133"/>
        <v>340.72500000000002</v>
      </c>
      <c r="J1389" s="90">
        <v>1</v>
      </c>
      <c r="K1389" s="90" t="s">
        <v>6936</v>
      </c>
      <c r="L1389" s="84">
        <v>1302.75</v>
      </c>
      <c r="M1389" s="84"/>
      <c r="N1389" s="105">
        <v>0</v>
      </c>
      <c r="O1389" s="90">
        <v>0</v>
      </c>
      <c r="P1389" s="190" t="s">
        <v>8878</v>
      </c>
    </row>
    <row r="1390" spans="1:16" x14ac:dyDescent="0.2">
      <c r="A1390" s="88" t="s">
        <v>8004</v>
      </c>
      <c r="B1390" s="395" t="s">
        <v>10222</v>
      </c>
      <c r="C1390" s="89" t="s">
        <v>8005</v>
      </c>
      <c r="D1390" s="90" t="s">
        <v>4683</v>
      </c>
      <c r="E1390" s="90"/>
      <c r="F1390" s="90" t="s">
        <v>8385</v>
      </c>
      <c r="G1390" s="82">
        <f t="shared" si="132"/>
        <v>497.8</v>
      </c>
      <c r="H1390" s="105">
        <v>33.799999999999997</v>
      </c>
      <c r="I1390" s="85">
        <f t="shared" si="133"/>
        <v>299.13</v>
      </c>
      <c r="J1390" s="90">
        <v>1</v>
      </c>
      <c r="K1390" s="90" t="s">
        <v>7808</v>
      </c>
      <c r="L1390" s="84">
        <v>1054.7</v>
      </c>
      <c r="M1390" s="84"/>
      <c r="N1390" s="105">
        <v>0</v>
      </c>
      <c r="O1390" s="90">
        <v>0</v>
      </c>
      <c r="P1390" s="190" t="s">
        <v>8878</v>
      </c>
    </row>
    <row r="1391" spans="1:16" x14ac:dyDescent="0.2">
      <c r="A1391" s="88" t="s">
        <v>8000</v>
      </c>
      <c r="B1391" s="395" t="s">
        <v>10223</v>
      </c>
      <c r="C1391" s="89" t="s">
        <v>8001</v>
      </c>
      <c r="D1391" s="90" t="s">
        <v>4683</v>
      </c>
      <c r="E1391" s="90"/>
      <c r="F1391" s="90" t="s">
        <v>8364</v>
      </c>
      <c r="G1391" s="82">
        <f t="shared" si="132"/>
        <v>642.20000000000005</v>
      </c>
      <c r="H1391" s="105">
        <v>38.5</v>
      </c>
      <c r="I1391" s="85">
        <f t="shared" si="133"/>
        <v>340.72500000000002</v>
      </c>
      <c r="J1391" s="90">
        <v>1</v>
      </c>
      <c r="K1391" s="90" t="s">
        <v>6936</v>
      </c>
      <c r="L1391" s="84">
        <v>1302.75</v>
      </c>
      <c r="M1391" s="84"/>
      <c r="N1391" s="105">
        <v>0</v>
      </c>
      <c r="O1391" s="90">
        <v>0</v>
      </c>
      <c r="P1391" s="190" t="s">
        <v>8878</v>
      </c>
    </row>
    <row r="1392" spans="1:16" x14ac:dyDescent="0.2">
      <c r="A1392" s="88" t="s">
        <v>7993</v>
      </c>
      <c r="B1392" s="395" t="s">
        <v>10224</v>
      </c>
      <c r="C1392" s="89" t="s">
        <v>6931</v>
      </c>
      <c r="D1392" s="90" t="s">
        <v>4683</v>
      </c>
      <c r="E1392" s="90"/>
      <c r="F1392" s="90" t="s">
        <v>8386</v>
      </c>
      <c r="G1392" s="82">
        <f t="shared" si="132"/>
        <v>387.6</v>
      </c>
      <c r="H1392" s="105">
        <v>33.799999999999997</v>
      </c>
      <c r="I1392" s="85">
        <f t="shared" si="133"/>
        <v>299.13</v>
      </c>
      <c r="J1392" s="90">
        <v>1</v>
      </c>
      <c r="K1392" s="90" t="s">
        <v>4692</v>
      </c>
      <c r="L1392" s="84">
        <v>908.7</v>
      </c>
      <c r="M1392" s="84"/>
      <c r="N1392" s="105">
        <v>0</v>
      </c>
      <c r="O1392" s="90">
        <v>0</v>
      </c>
      <c r="P1392" s="190" t="s">
        <v>8878</v>
      </c>
    </row>
    <row r="1393" spans="1:16" x14ac:dyDescent="0.2">
      <c r="A1393" s="88" t="s">
        <v>7992</v>
      </c>
      <c r="B1393" s="395" t="s">
        <v>10225</v>
      </c>
      <c r="C1393" s="89" t="s">
        <v>6929</v>
      </c>
      <c r="D1393" s="90" t="s">
        <v>4683</v>
      </c>
      <c r="E1393" s="90"/>
      <c r="F1393" s="90" t="s">
        <v>8385</v>
      </c>
      <c r="G1393" s="82">
        <f t="shared" si="132"/>
        <v>497.8</v>
      </c>
      <c r="H1393" s="105">
        <v>33.799999999999997</v>
      </c>
      <c r="I1393" s="85">
        <f t="shared" si="133"/>
        <v>299.13</v>
      </c>
      <c r="J1393" s="90">
        <v>1</v>
      </c>
      <c r="K1393" s="90" t="s">
        <v>7808</v>
      </c>
      <c r="L1393" s="84">
        <v>1054.7</v>
      </c>
      <c r="M1393" s="84"/>
      <c r="N1393" s="105">
        <v>0</v>
      </c>
      <c r="O1393" s="90">
        <v>0</v>
      </c>
      <c r="P1393" s="190" t="s">
        <v>8878</v>
      </c>
    </row>
    <row r="1394" spans="1:16" x14ac:dyDescent="0.2">
      <c r="A1394" s="108" t="s">
        <v>8006</v>
      </c>
      <c r="B1394" s="395" t="s">
        <v>10226</v>
      </c>
      <c r="C1394" s="109" t="s">
        <v>8007</v>
      </c>
      <c r="D1394" s="110" t="s">
        <v>4683</v>
      </c>
      <c r="E1394" s="110"/>
      <c r="F1394" s="110" t="s">
        <v>8385</v>
      </c>
      <c r="G1394" s="295">
        <f t="shared" si="132"/>
        <v>497.8</v>
      </c>
      <c r="H1394" s="121">
        <v>33.799999999999997</v>
      </c>
      <c r="I1394" s="281">
        <f t="shared" si="133"/>
        <v>299.13</v>
      </c>
      <c r="J1394" s="110">
        <v>1</v>
      </c>
      <c r="K1394" s="110" t="s">
        <v>7808</v>
      </c>
      <c r="L1394" s="217">
        <v>1054.7</v>
      </c>
      <c r="M1394" s="217"/>
      <c r="N1394" s="121">
        <v>0</v>
      </c>
      <c r="O1394" s="110">
        <v>0</v>
      </c>
      <c r="P1394" s="190" t="s">
        <v>8878</v>
      </c>
    </row>
    <row r="1395" spans="1:16" x14ac:dyDescent="0.2">
      <c r="A1395" s="95">
        <v>30736005</v>
      </c>
      <c r="B1395" s="111"/>
      <c r="C1395" s="392" t="s">
        <v>2480</v>
      </c>
      <c r="D1395" s="393"/>
      <c r="E1395" s="393"/>
      <c r="F1395" s="393"/>
      <c r="G1395" s="393"/>
      <c r="H1395" s="394"/>
      <c r="I1395" s="394"/>
      <c r="J1395" s="393"/>
      <c r="K1395" s="393"/>
      <c r="L1395" s="414"/>
      <c r="M1395" s="112"/>
      <c r="N1395" s="113"/>
      <c r="O1395" s="112"/>
      <c r="P1395" s="197"/>
    </row>
    <row r="1396" spans="1:16" x14ac:dyDescent="0.2">
      <c r="A1396" s="96" t="s">
        <v>8011</v>
      </c>
      <c r="B1396" s="395" t="s">
        <v>10227</v>
      </c>
      <c r="C1396" s="97" t="s">
        <v>8012</v>
      </c>
      <c r="D1396" s="114" t="s">
        <v>4683</v>
      </c>
      <c r="E1396" s="114"/>
      <c r="F1396" s="114" t="s">
        <v>8386</v>
      </c>
      <c r="G1396" s="296">
        <f t="shared" ref="G1396:G1401" si="134">VLOOKUP(IF(LEN(F1396)=2,CONCATENATE(0,F1396),F1396),custo,2,TRUE)*IF(D1396="",1,D1396) - IF(VLOOKUP(A1396,deflator,2,TRUE)=1,0,VLOOKUP(IF(LEN(F1396)=2,CONCATENATE(0,F1396),F1396),custo,2,TRUE)*IF(D1396="",1,D1396) *VLOOKUP(A1396,deflator,2,TRUE))</f>
        <v>387.6</v>
      </c>
      <c r="H1396" s="120">
        <v>33.799999999999997</v>
      </c>
      <c r="I1396" s="297">
        <f t="shared" ref="I1396:I1401" si="135">ROUND(IF(H1396="","",VLOOKUP(A1396,tab_proc,5,TRUE))*H1396,3)</f>
        <v>299.13</v>
      </c>
      <c r="J1396" s="114">
        <v>1</v>
      </c>
      <c r="K1396" s="114" t="s">
        <v>4692</v>
      </c>
      <c r="L1396" s="218">
        <v>908.7</v>
      </c>
      <c r="M1396" s="218"/>
      <c r="N1396" s="120">
        <v>0</v>
      </c>
      <c r="O1396" s="114">
        <v>0</v>
      </c>
      <c r="P1396" s="190" t="s">
        <v>8878</v>
      </c>
    </row>
    <row r="1397" spans="1:16" x14ac:dyDescent="0.2">
      <c r="A1397" s="88" t="s">
        <v>8017</v>
      </c>
      <c r="B1397" s="395" t="s">
        <v>10228</v>
      </c>
      <c r="C1397" s="89" t="s">
        <v>8018</v>
      </c>
      <c r="D1397" s="90" t="s">
        <v>4683</v>
      </c>
      <c r="E1397" s="90"/>
      <c r="F1397" s="90" t="s">
        <v>8395</v>
      </c>
      <c r="G1397" s="82">
        <f t="shared" si="134"/>
        <v>452.2</v>
      </c>
      <c r="H1397" s="105">
        <v>33.799999999999997</v>
      </c>
      <c r="I1397" s="85">
        <f t="shared" si="135"/>
        <v>299.13</v>
      </c>
      <c r="J1397" s="90">
        <v>1</v>
      </c>
      <c r="K1397" s="90" t="s">
        <v>7808</v>
      </c>
      <c r="L1397" s="84">
        <v>993.7</v>
      </c>
      <c r="M1397" s="84"/>
      <c r="N1397" s="105">
        <v>0</v>
      </c>
      <c r="O1397" s="90">
        <v>0</v>
      </c>
      <c r="P1397" s="190" t="s">
        <v>8878</v>
      </c>
    </row>
    <row r="1398" spans="1:16" x14ac:dyDescent="0.2">
      <c r="A1398" s="88" t="s">
        <v>8013</v>
      </c>
      <c r="B1398" s="395" t="s">
        <v>10229</v>
      </c>
      <c r="C1398" s="89" t="s">
        <v>8014</v>
      </c>
      <c r="D1398" s="90" t="s">
        <v>4683</v>
      </c>
      <c r="E1398" s="90"/>
      <c r="F1398" s="90" t="s">
        <v>8385</v>
      </c>
      <c r="G1398" s="82">
        <f t="shared" si="134"/>
        <v>497.8</v>
      </c>
      <c r="H1398" s="105">
        <v>33.799999999999997</v>
      </c>
      <c r="I1398" s="85">
        <f t="shared" si="135"/>
        <v>299.13</v>
      </c>
      <c r="J1398" s="90">
        <v>1</v>
      </c>
      <c r="K1398" s="90" t="s">
        <v>7808</v>
      </c>
      <c r="L1398" s="84">
        <v>1054.7</v>
      </c>
      <c r="M1398" s="84"/>
      <c r="N1398" s="105">
        <v>0</v>
      </c>
      <c r="O1398" s="90">
        <v>0</v>
      </c>
      <c r="P1398" s="190" t="s">
        <v>8878</v>
      </c>
    </row>
    <row r="1399" spans="1:16" x14ac:dyDescent="0.2">
      <c r="A1399" s="88" t="s">
        <v>8015</v>
      </c>
      <c r="B1399" s="395" t="s">
        <v>10230</v>
      </c>
      <c r="C1399" s="89" t="s">
        <v>8016</v>
      </c>
      <c r="D1399" s="90" t="s">
        <v>4683</v>
      </c>
      <c r="E1399" s="90"/>
      <c r="F1399" s="90" t="s">
        <v>8385</v>
      </c>
      <c r="G1399" s="82">
        <f t="shared" si="134"/>
        <v>497.8</v>
      </c>
      <c r="H1399" s="105">
        <v>33.799999999999997</v>
      </c>
      <c r="I1399" s="85">
        <f t="shared" si="135"/>
        <v>299.13</v>
      </c>
      <c r="J1399" s="90">
        <v>1</v>
      </c>
      <c r="K1399" s="90" t="s">
        <v>7808</v>
      </c>
      <c r="L1399" s="84">
        <v>1054.7</v>
      </c>
      <c r="M1399" s="84"/>
      <c r="N1399" s="105">
        <v>0</v>
      </c>
      <c r="O1399" s="90">
        <v>0</v>
      </c>
      <c r="P1399" s="190" t="s">
        <v>8878</v>
      </c>
    </row>
    <row r="1400" spans="1:16" x14ac:dyDescent="0.2">
      <c r="A1400" s="88" t="s">
        <v>8008</v>
      </c>
      <c r="B1400" s="395" t="s">
        <v>10231</v>
      </c>
      <c r="C1400" s="109" t="s">
        <v>8009</v>
      </c>
      <c r="D1400" s="110" t="s">
        <v>4683</v>
      </c>
      <c r="E1400" s="110"/>
      <c r="F1400" s="110" t="s">
        <v>8385</v>
      </c>
      <c r="G1400" s="295">
        <f t="shared" si="134"/>
        <v>497.8</v>
      </c>
      <c r="H1400" s="121">
        <v>33.799999999999997</v>
      </c>
      <c r="I1400" s="281">
        <f t="shared" si="135"/>
        <v>299.13</v>
      </c>
      <c r="J1400" s="110">
        <v>1</v>
      </c>
      <c r="K1400" s="110" t="s">
        <v>7808</v>
      </c>
      <c r="L1400" s="217">
        <v>1054.7</v>
      </c>
      <c r="M1400" s="84"/>
      <c r="N1400" s="105">
        <v>0</v>
      </c>
      <c r="O1400" s="90">
        <v>0</v>
      </c>
      <c r="P1400" s="190" t="s">
        <v>8878</v>
      </c>
    </row>
    <row r="1401" spans="1:16" x14ac:dyDescent="0.2">
      <c r="A1401" s="108" t="s">
        <v>8010</v>
      </c>
      <c r="B1401" s="395" t="s">
        <v>10232</v>
      </c>
      <c r="C1401" s="318" t="s">
        <v>6931</v>
      </c>
      <c r="D1401" s="319" t="s">
        <v>4683</v>
      </c>
      <c r="E1401" s="319"/>
      <c r="F1401" s="319" t="s">
        <v>8386</v>
      </c>
      <c r="G1401" s="320">
        <f t="shared" si="134"/>
        <v>387.6</v>
      </c>
      <c r="H1401" s="321">
        <v>33.799999999999997</v>
      </c>
      <c r="I1401" s="322">
        <f t="shared" si="135"/>
        <v>299.13</v>
      </c>
      <c r="J1401" s="319">
        <v>1</v>
      </c>
      <c r="K1401" s="319" t="s">
        <v>4692</v>
      </c>
      <c r="L1401" s="323">
        <v>908.7</v>
      </c>
      <c r="M1401" s="298"/>
      <c r="N1401" s="121">
        <v>0</v>
      </c>
      <c r="O1401" s="110">
        <v>0</v>
      </c>
      <c r="P1401" s="190" t="s">
        <v>8878</v>
      </c>
    </row>
    <row r="1402" spans="1:16" x14ac:dyDescent="0.2">
      <c r="A1402" s="95">
        <v>30737001</v>
      </c>
      <c r="B1402" s="111"/>
      <c r="C1402" s="392" t="s">
        <v>2481</v>
      </c>
      <c r="D1402" s="393"/>
      <c r="E1402" s="393"/>
      <c r="F1402" s="393"/>
      <c r="G1402" s="393"/>
      <c r="H1402" s="394"/>
      <c r="I1402" s="394"/>
      <c r="J1402" s="393"/>
      <c r="K1402" s="393"/>
      <c r="L1402" s="414"/>
      <c r="M1402" s="112"/>
      <c r="N1402" s="113"/>
      <c r="O1402" s="112"/>
      <c r="P1402" s="197"/>
    </row>
    <row r="1403" spans="1:16" x14ac:dyDescent="0.2">
      <c r="A1403" s="96" t="s">
        <v>8471</v>
      </c>
      <c r="B1403" s="395" t="s">
        <v>10233</v>
      </c>
      <c r="C1403" s="97" t="s">
        <v>6933</v>
      </c>
      <c r="D1403" s="114" t="s">
        <v>4683</v>
      </c>
      <c r="E1403" s="114"/>
      <c r="F1403" s="114" t="s">
        <v>8386</v>
      </c>
      <c r="G1403" s="296">
        <f t="shared" ref="G1403:G1410" si="136">VLOOKUP(IF(LEN(F1403)=2,CONCATENATE(0,F1403),F1403),custo,2,TRUE)*IF(D1403="",1,D1403) - IF(VLOOKUP(A1403,deflator,2,TRUE)=1,0,VLOOKUP(IF(LEN(F1403)=2,CONCATENATE(0,F1403),F1403),custo,2,TRUE)*IF(D1403="",1,D1403) *VLOOKUP(A1403,deflator,2,TRUE))</f>
        <v>387.6</v>
      </c>
      <c r="H1403" s="120">
        <v>33.799999999999997</v>
      </c>
      <c r="I1403" s="297">
        <f t="shared" ref="I1403:I1410" si="137">ROUND(IF(H1403="","",VLOOKUP(A1403,tab_proc,5,TRUE))*H1403,3)</f>
        <v>299.13</v>
      </c>
      <c r="J1403" s="114">
        <v>1</v>
      </c>
      <c r="K1403" s="114" t="s">
        <v>4692</v>
      </c>
      <c r="L1403" s="218">
        <v>908.7</v>
      </c>
      <c r="M1403" s="218"/>
      <c r="N1403" s="120">
        <v>0</v>
      </c>
      <c r="O1403" s="114">
        <v>0</v>
      </c>
      <c r="P1403" s="190" t="s">
        <v>8878</v>
      </c>
    </row>
    <row r="1404" spans="1:16" x14ac:dyDescent="0.2">
      <c r="A1404" s="88" t="s">
        <v>8476</v>
      </c>
      <c r="B1404" s="395" t="s">
        <v>10234</v>
      </c>
      <c r="C1404" s="89" t="s">
        <v>8477</v>
      </c>
      <c r="D1404" s="90" t="s">
        <v>4683</v>
      </c>
      <c r="E1404" s="90"/>
      <c r="F1404" s="90" t="s">
        <v>8385</v>
      </c>
      <c r="G1404" s="82">
        <f t="shared" si="136"/>
        <v>497.8</v>
      </c>
      <c r="H1404" s="105">
        <v>33.799999999999997</v>
      </c>
      <c r="I1404" s="85">
        <f t="shared" si="137"/>
        <v>299.13</v>
      </c>
      <c r="J1404" s="90">
        <v>1</v>
      </c>
      <c r="K1404" s="90" t="s">
        <v>7808</v>
      </c>
      <c r="L1404" s="84">
        <v>1054.7</v>
      </c>
      <c r="M1404" s="84"/>
      <c r="N1404" s="105">
        <v>0</v>
      </c>
      <c r="O1404" s="90">
        <v>0</v>
      </c>
      <c r="P1404" s="190" t="s">
        <v>8878</v>
      </c>
    </row>
    <row r="1405" spans="1:16" x14ac:dyDescent="0.2">
      <c r="A1405" s="88" t="s">
        <v>8472</v>
      </c>
      <c r="B1405" s="395" t="s">
        <v>10235</v>
      </c>
      <c r="C1405" s="89" t="s">
        <v>8473</v>
      </c>
      <c r="D1405" s="90" t="s">
        <v>4683</v>
      </c>
      <c r="E1405" s="90"/>
      <c r="F1405" s="90" t="s">
        <v>8364</v>
      </c>
      <c r="G1405" s="82">
        <f t="shared" si="136"/>
        <v>642.20000000000005</v>
      </c>
      <c r="H1405" s="105">
        <v>38.5</v>
      </c>
      <c r="I1405" s="85">
        <f t="shared" si="137"/>
        <v>340.72500000000002</v>
      </c>
      <c r="J1405" s="90">
        <v>1</v>
      </c>
      <c r="K1405" s="90" t="s">
        <v>6936</v>
      </c>
      <c r="L1405" s="84">
        <v>1302.75</v>
      </c>
      <c r="M1405" s="84"/>
      <c r="N1405" s="105">
        <v>0</v>
      </c>
      <c r="O1405" s="90">
        <v>0</v>
      </c>
      <c r="P1405" s="190" t="s">
        <v>8878</v>
      </c>
    </row>
    <row r="1406" spans="1:16" ht="25.5" x14ac:dyDescent="0.2">
      <c r="A1406" s="88" t="s">
        <v>8474</v>
      </c>
      <c r="B1406" s="395" t="s">
        <v>10236</v>
      </c>
      <c r="C1406" s="89" t="s">
        <v>8475</v>
      </c>
      <c r="D1406" s="90" t="s">
        <v>4683</v>
      </c>
      <c r="E1406" s="90"/>
      <c r="F1406" s="90" t="s">
        <v>8385</v>
      </c>
      <c r="G1406" s="82">
        <f t="shared" si="136"/>
        <v>497.8</v>
      </c>
      <c r="H1406" s="105">
        <v>33.799999999999997</v>
      </c>
      <c r="I1406" s="85">
        <f t="shared" si="137"/>
        <v>299.13</v>
      </c>
      <c r="J1406" s="90">
        <v>1</v>
      </c>
      <c r="K1406" s="90" t="s">
        <v>7808</v>
      </c>
      <c r="L1406" s="84">
        <v>1054.7</v>
      </c>
      <c r="M1406" s="84"/>
      <c r="N1406" s="105">
        <v>0</v>
      </c>
      <c r="O1406" s="90">
        <v>0</v>
      </c>
      <c r="P1406" s="190" t="s">
        <v>8878</v>
      </c>
    </row>
    <row r="1407" spans="1:16" x14ac:dyDescent="0.2">
      <c r="A1407" s="88" t="s">
        <v>8020</v>
      </c>
      <c r="B1407" s="395" t="s">
        <v>10237</v>
      </c>
      <c r="C1407" s="89" t="s">
        <v>6931</v>
      </c>
      <c r="D1407" s="90" t="s">
        <v>4683</v>
      </c>
      <c r="E1407" s="90"/>
      <c r="F1407" s="90" t="s">
        <v>8386</v>
      </c>
      <c r="G1407" s="82">
        <f t="shared" si="136"/>
        <v>387.6</v>
      </c>
      <c r="H1407" s="105">
        <v>33.799999999999997</v>
      </c>
      <c r="I1407" s="85">
        <f t="shared" si="137"/>
        <v>299.13</v>
      </c>
      <c r="J1407" s="90">
        <v>1</v>
      </c>
      <c r="K1407" s="90" t="s">
        <v>4692</v>
      </c>
      <c r="L1407" s="84">
        <v>1054.7</v>
      </c>
      <c r="M1407" s="84"/>
      <c r="N1407" s="105">
        <v>0</v>
      </c>
      <c r="O1407" s="90">
        <v>0</v>
      </c>
      <c r="P1407" s="190" t="s">
        <v>8878</v>
      </c>
    </row>
    <row r="1408" spans="1:16" x14ac:dyDescent="0.2">
      <c r="A1408" s="88" t="s">
        <v>8019</v>
      </c>
      <c r="B1408" s="395" t="s">
        <v>10238</v>
      </c>
      <c r="C1408" s="89" t="s">
        <v>6929</v>
      </c>
      <c r="D1408" s="90" t="s">
        <v>4683</v>
      </c>
      <c r="E1408" s="90"/>
      <c r="F1408" s="90" t="s">
        <v>8385</v>
      </c>
      <c r="G1408" s="82">
        <f t="shared" si="136"/>
        <v>497.8</v>
      </c>
      <c r="H1408" s="105">
        <v>33.799999999999997</v>
      </c>
      <c r="I1408" s="85">
        <f t="shared" si="137"/>
        <v>299.13</v>
      </c>
      <c r="J1408" s="90">
        <v>1</v>
      </c>
      <c r="K1408" s="90" t="s">
        <v>7808</v>
      </c>
      <c r="L1408" s="84">
        <v>1302.75</v>
      </c>
      <c r="M1408" s="84"/>
      <c r="N1408" s="105">
        <v>0</v>
      </c>
      <c r="O1408" s="90">
        <v>0</v>
      </c>
      <c r="P1408" s="190" t="s">
        <v>8878</v>
      </c>
    </row>
    <row r="1409" spans="1:16" x14ac:dyDescent="0.2">
      <c r="A1409" s="108"/>
      <c r="B1409" s="395" t="s">
        <v>10239</v>
      </c>
      <c r="C1409" s="109" t="s">
        <v>353</v>
      </c>
      <c r="D1409" s="110"/>
      <c r="E1409" s="110"/>
      <c r="F1409" s="110"/>
      <c r="G1409" s="82"/>
      <c r="H1409" s="121"/>
      <c r="I1409" s="85"/>
      <c r="J1409" s="110"/>
      <c r="K1409" s="110"/>
      <c r="L1409" s="84">
        <v>3000</v>
      </c>
      <c r="M1409" s="217"/>
      <c r="N1409" s="121"/>
      <c r="O1409" s="110"/>
      <c r="P1409" s="190"/>
    </row>
    <row r="1410" spans="1:16" x14ac:dyDescent="0.2">
      <c r="A1410" s="108" t="s">
        <v>8478</v>
      </c>
      <c r="B1410" s="395" t="s">
        <v>10240</v>
      </c>
      <c r="C1410" s="109" t="s">
        <v>8479</v>
      </c>
      <c r="D1410" s="110" t="s">
        <v>4683</v>
      </c>
      <c r="E1410" s="110"/>
      <c r="F1410" s="110" t="s">
        <v>8385</v>
      </c>
      <c r="G1410" s="295">
        <f t="shared" si="136"/>
        <v>497.8</v>
      </c>
      <c r="H1410" s="121">
        <v>33.799999999999997</v>
      </c>
      <c r="I1410" s="281">
        <f t="shared" si="137"/>
        <v>299.13</v>
      </c>
      <c r="J1410" s="110">
        <v>1</v>
      </c>
      <c r="K1410" s="110" t="s">
        <v>7808</v>
      </c>
      <c r="L1410" s="217">
        <v>1054.7</v>
      </c>
      <c r="M1410" s="217"/>
      <c r="N1410" s="121">
        <v>0</v>
      </c>
      <c r="O1410" s="110">
        <v>0</v>
      </c>
      <c r="P1410" s="190" t="s">
        <v>8878</v>
      </c>
    </row>
    <row r="1411" spans="1:16" x14ac:dyDescent="0.2">
      <c r="A1411" s="95">
        <v>30738008</v>
      </c>
      <c r="B1411" s="111"/>
      <c r="C1411" s="392" t="s">
        <v>2482</v>
      </c>
      <c r="D1411" s="393"/>
      <c r="E1411" s="393"/>
      <c r="F1411" s="393"/>
      <c r="G1411" s="393"/>
      <c r="H1411" s="394"/>
      <c r="I1411" s="394"/>
      <c r="J1411" s="393"/>
      <c r="K1411" s="393"/>
      <c r="L1411" s="414"/>
      <c r="M1411" s="112"/>
      <c r="N1411" s="113"/>
      <c r="O1411" s="112"/>
      <c r="P1411" s="197"/>
    </row>
    <row r="1412" spans="1:16" x14ac:dyDescent="0.2">
      <c r="A1412" s="96" t="s">
        <v>8488</v>
      </c>
      <c r="B1412" s="395" t="s">
        <v>10241</v>
      </c>
      <c r="C1412" s="97" t="s">
        <v>8489</v>
      </c>
      <c r="D1412" s="114" t="s">
        <v>4683</v>
      </c>
      <c r="E1412" s="114"/>
      <c r="F1412" s="114" t="s">
        <v>8362</v>
      </c>
      <c r="G1412" s="296">
        <f>VLOOKUP(IF(LEN(F1412)=2,CONCATENATE(0,F1412),F1412),custo,2,TRUE)*IF(D1412="",1,D1412) - IF(VLOOKUP(A1412,deflator,2,TRUE)=1,0,VLOOKUP(IF(LEN(F1412)=2,CONCATENATE(0,F1412),F1412),custo,2,TRUE)*IF(D1412="",1,D1412) *VLOOKUP(A1412,deflator,2,TRUE))</f>
        <v>744.8</v>
      </c>
      <c r="H1412" s="120">
        <v>38.5</v>
      </c>
      <c r="I1412" s="297">
        <f>ROUND(IF(H1412="","",VLOOKUP(A1412,tab_proc,5,TRUE))*H1412,3)</f>
        <v>340.72500000000002</v>
      </c>
      <c r="J1412" s="114">
        <v>1</v>
      </c>
      <c r="K1412" s="114" t="s">
        <v>6936</v>
      </c>
      <c r="L1412" s="218">
        <v>1440.75</v>
      </c>
      <c r="M1412" s="218"/>
      <c r="N1412" s="120">
        <v>0</v>
      </c>
      <c r="O1412" s="114">
        <v>0</v>
      </c>
      <c r="P1412" s="190" t="s">
        <v>8878</v>
      </c>
    </row>
    <row r="1413" spans="1:16" x14ac:dyDescent="0.2">
      <c r="A1413" s="88" t="s">
        <v>8483</v>
      </c>
      <c r="B1413" s="395" t="s">
        <v>10242</v>
      </c>
      <c r="C1413" s="89" t="s">
        <v>8484</v>
      </c>
      <c r="D1413" s="90" t="s">
        <v>4683</v>
      </c>
      <c r="E1413" s="90"/>
      <c r="F1413" s="90" t="s">
        <v>8364</v>
      </c>
      <c r="G1413" s="82">
        <f>VLOOKUP(IF(LEN(F1413)=2,CONCATENATE(0,F1413),F1413),custo,2,TRUE)*IF(D1413="",1,D1413) - IF(VLOOKUP(A1413,deflator,2,TRUE)=1,0,VLOOKUP(IF(LEN(F1413)=2,CONCATENATE(0,F1413),F1413),custo,2,TRUE)*IF(D1413="",1,D1413) *VLOOKUP(A1413,deflator,2,TRUE))</f>
        <v>642.20000000000005</v>
      </c>
      <c r="H1413" s="105">
        <v>38.5</v>
      </c>
      <c r="I1413" s="85">
        <f>ROUND(IF(H1413="","",VLOOKUP(A1413,tab_proc,5,TRUE))*H1413,3)</f>
        <v>340.72500000000002</v>
      </c>
      <c r="J1413" s="90">
        <v>1</v>
      </c>
      <c r="K1413" s="90" t="s">
        <v>6936</v>
      </c>
      <c r="L1413" s="84">
        <v>1302.75</v>
      </c>
      <c r="M1413" s="84"/>
      <c r="N1413" s="105">
        <v>0</v>
      </c>
      <c r="O1413" s="90">
        <v>0</v>
      </c>
      <c r="P1413" s="190" t="s">
        <v>8878</v>
      </c>
    </row>
    <row r="1414" spans="1:16" s="248" customFormat="1" x14ac:dyDescent="0.2">
      <c r="A1414" s="246" t="s">
        <v>8481</v>
      </c>
      <c r="B1414" s="395" t="s">
        <v>10243</v>
      </c>
      <c r="C1414" s="235" t="s">
        <v>8482</v>
      </c>
      <c r="D1414" s="236" t="s">
        <v>4683</v>
      </c>
      <c r="E1414" s="236"/>
      <c r="F1414" s="236" t="s">
        <v>8385</v>
      </c>
      <c r="G1414" s="237">
        <f>VLOOKUP(IF(LEN(F1414)=2,CONCATENATE(0,F1414),F1414),custo,2,TRUE)*IF(D1414="",1,D1414) - IF(VLOOKUP(A1414,deflator,2,TRUE)=1,0,VLOOKUP(IF(LEN(F1414)=2,CONCATENATE(0,F1414),F1414),custo,2,TRUE)*IF(D1414="",1,D1414) *VLOOKUP(A1414,deflator,2,TRUE))</f>
        <v>497.8</v>
      </c>
      <c r="H1414" s="238">
        <v>33.799999999999997</v>
      </c>
      <c r="I1414" s="239">
        <f>ROUND(IF(H1414="","",VLOOKUP(A1414,tab_proc,5,TRUE))*H1414,3)</f>
        <v>299.13</v>
      </c>
      <c r="J1414" s="236">
        <v>1</v>
      </c>
      <c r="K1414" s="236" t="s">
        <v>7808</v>
      </c>
      <c r="L1414" s="228">
        <v>1054.7</v>
      </c>
      <c r="M1414" s="228"/>
      <c r="N1414" s="238">
        <v>0</v>
      </c>
      <c r="O1414" s="236">
        <v>0</v>
      </c>
      <c r="P1414" s="247" t="s">
        <v>8878</v>
      </c>
    </row>
    <row r="1415" spans="1:16" s="248" customFormat="1" x14ac:dyDescent="0.2">
      <c r="A1415" s="246" t="s">
        <v>8480</v>
      </c>
      <c r="B1415" s="395" t="s">
        <v>10244</v>
      </c>
      <c r="C1415" s="338" t="s">
        <v>6929</v>
      </c>
      <c r="D1415" s="339" t="s">
        <v>4683</v>
      </c>
      <c r="E1415" s="339"/>
      <c r="F1415" s="339" t="s">
        <v>8364</v>
      </c>
      <c r="G1415" s="340">
        <f>VLOOKUP(IF(LEN(F1415)=2,CONCATENATE(0,F1415),F1415),custo,2,TRUE)*IF(D1415="",1,D1415) - IF(VLOOKUP(A1415,deflator,2,TRUE)=1,0,VLOOKUP(IF(LEN(F1415)=2,CONCATENATE(0,F1415),F1415),custo,2,TRUE)*IF(D1415="",1,D1415) *VLOOKUP(A1415,deflator,2,TRUE))</f>
        <v>642.20000000000005</v>
      </c>
      <c r="H1415" s="341">
        <v>38.5</v>
      </c>
      <c r="I1415" s="342">
        <f>ROUND(IF(H1415="","",VLOOKUP(A1415,tab_proc,5,TRUE))*H1415,3)</f>
        <v>340.72500000000002</v>
      </c>
      <c r="J1415" s="339">
        <v>1</v>
      </c>
      <c r="K1415" s="339" t="s">
        <v>6936</v>
      </c>
      <c r="L1415" s="343">
        <v>1302.75</v>
      </c>
      <c r="M1415" s="228"/>
      <c r="N1415" s="238">
        <v>0</v>
      </c>
      <c r="O1415" s="236">
        <v>0</v>
      </c>
      <c r="P1415" s="247" t="s">
        <v>8878</v>
      </c>
    </row>
    <row r="1416" spans="1:16" x14ac:dyDescent="0.2">
      <c r="A1416" s="108" t="s">
        <v>8485</v>
      </c>
      <c r="B1416" s="395" t="s">
        <v>10245</v>
      </c>
      <c r="C1416" s="80" t="s">
        <v>8486</v>
      </c>
      <c r="D1416" s="81" t="s">
        <v>4683</v>
      </c>
      <c r="E1416" s="81"/>
      <c r="F1416" s="81" t="s">
        <v>8356</v>
      </c>
      <c r="G1416" s="82">
        <f>VLOOKUP(IF(LEN(F1416)=2,CONCATENATE(0,F1416),F1416),custo,2,TRUE)*IF(D1416="",1,D1416) - IF(VLOOKUP(A1416,deflator,2,TRUE)=1,0,VLOOKUP(IF(LEN(F1416)=2,CONCATENATE(0,F1416),F1416),custo,2,TRUE)*IF(D1416="",1,D1416) *VLOOKUP(A1416,deflator,2,TRUE))</f>
        <v>912</v>
      </c>
      <c r="H1416" s="83">
        <v>42.9</v>
      </c>
      <c r="I1416" s="327">
        <f>ROUND(IF(H1416="","",VLOOKUP(A1416,tab_proc,5,TRUE))*H1416,3)</f>
        <v>379.66500000000002</v>
      </c>
      <c r="J1416" s="81">
        <v>1</v>
      </c>
      <c r="K1416" s="81" t="s">
        <v>8487</v>
      </c>
      <c r="L1416" s="326">
        <v>1713.35</v>
      </c>
      <c r="M1416" s="298"/>
      <c r="N1416" s="121">
        <v>0</v>
      </c>
      <c r="O1416" s="110">
        <v>0</v>
      </c>
      <c r="P1416" s="190" t="s">
        <v>8878</v>
      </c>
    </row>
    <row r="1417" spans="1:16" x14ac:dyDescent="0.2">
      <c r="A1417" s="285"/>
      <c r="B1417" s="395" t="s">
        <v>10246</v>
      </c>
      <c r="C1417" s="80" t="s">
        <v>8897</v>
      </c>
      <c r="D1417" s="81"/>
      <c r="E1417" s="81"/>
      <c r="F1417" s="81"/>
      <c r="G1417" s="82"/>
      <c r="H1417" s="83"/>
      <c r="I1417" s="327"/>
      <c r="J1417" s="81"/>
      <c r="K1417" s="81"/>
      <c r="L1417" s="326">
        <v>4000</v>
      </c>
      <c r="M1417" s="329"/>
      <c r="N1417" s="287"/>
      <c r="O1417" s="285"/>
      <c r="P1417" s="337"/>
    </row>
    <row r="1418" spans="1:16" x14ac:dyDescent="0.2">
      <c r="A1418" s="285"/>
      <c r="B1418" s="408" t="s">
        <v>10247</v>
      </c>
      <c r="C1418" s="80" t="s">
        <v>8898</v>
      </c>
      <c r="D1418" s="81"/>
      <c r="E1418" s="81"/>
      <c r="F1418" s="81"/>
      <c r="G1418" s="82"/>
      <c r="H1418" s="83"/>
      <c r="I1418" s="327"/>
      <c r="J1418" s="81"/>
      <c r="K1418" s="81"/>
      <c r="L1418" s="326">
        <v>8000</v>
      </c>
      <c r="M1418" s="329"/>
      <c r="N1418" s="287"/>
      <c r="O1418" s="285"/>
      <c r="P1418" s="337"/>
    </row>
    <row r="1419" spans="1:16" x14ac:dyDescent="0.2">
      <c r="A1419" s="141">
        <v>30800005</v>
      </c>
      <c r="B1419" s="466" t="s">
        <v>10248</v>
      </c>
      <c r="C1419" s="472" t="s">
        <v>5632</v>
      </c>
      <c r="D1419" s="473"/>
      <c r="E1419" s="473"/>
      <c r="F1419" s="473"/>
      <c r="G1419" s="473"/>
      <c r="H1419" s="474"/>
      <c r="I1419" s="474"/>
      <c r="J1419" s="473"/>
      <c r="K1419" s="473"/>
      <c r="L1419" s="473"/>
      <c r="M1419" s="145"/>
      <c r="N1419" s="146"/>
      <c r="O1419" s="145"/>
      <c r="P1419" s="205"/>
    </row>
    <row r="1420" spans="1:16" x14ac:dyDescent="0.2">
      <c r="A1420" s="144">
        <v>30801001</v>
      </c>
      <c r="B1420" s="161"/>
      <c r="C1420" s="392" t="s">
        <v>5633</v>
      </c>
      <c r="D1420" s="393"/>
      <c r="E1420" s="393"/>
      <c r="F1420" s="393"/>
      <c r="G1420" s="393"/>
      <c r="H1420" s="394"/>
      <c r="I1420" s="394"/>
      <c r="J1420" s="393"/>
      <c r="K1420" s="393"/>
      <c r="L1420" s="414"/>
      <c r="M1420" s="147"/>
      <c r="N1420" s="148"/>
      <c r="O1420" s="147"/>
      <c r="P1420" s="206"/>
    </row>
    <row r="1421" spans="1:16" ht="25.5" x14ac:dyDescent="0.2">
      <c r="A1421" s="96" t="s">
        <v>8490</v>
      </c>
      <c r="B1421" s="388" t="s">
        <v>10249</v>
      </c>
      <c r="C1421" s="97" t="s">
        <v>8491</v>
      </c>
      <c r="D1421" s="114" t="s">
        <v>4683</v>
      </c>
      <c r="E1421" s="114"/>
      <c r="F1421" s="114" t="s">
        <v>8388</v>
      </c>
      <c r="G1421" s="296">
        <f t="shared" ref="G1421:G1436" si="138">VLOOKUP(IF(LEN(F1421)=2,CONCATENATE(0,F1421),F1421),custo,2,TRUE)*IF(D1421="",1,D1421) - IF(VLOOKUP(A1421,deflator,2,TRUE)=1,0,VLOOKUP(IF(LEN(F1421)=2,CONCATENATE(0,F1421),F1421),custo,2,TRUE)*IF(D1421="",1,D1421) *VLOOKUP(A1421,deflator,2,TRUE))</f>
        <v>349.6</v>
      </c>
      <c r="H1421" s="120">
        <v>0</v>
      </c>
      <c r="I1421" s="297">
        <f t="shared" ref="I1421:I1436" si="139">ROUND(IF(H1421="","",VLOOKUP(A1421,tab_proc,5,TRUE))*H1421,3)</f>
        <v>0</v>
      </c>
      <c r="J1421" s="114">
        <v>1</v>
      </c>
      <c r="K1421" s="114">
        <v>4</v>
      </c>
      <c r="L1421" s="218">
        <v>468</v>
      </c>
      <c r="M1421" s="218"/>
      <c r="N1421" s="120">
        <v>0</v>
      </c>
      <c r="O1421" s="114">
        <v>0</v>
      </c>
      <c r="P1421" s="190" t="s">
        <v>8878</v>
      </c>
    </row>
    <row r="1422" spans="1:16" x14ac:dyDescent="0.2">
      <c r="A1422" s="88" t="s">
        <v>8492</v>
      </c>
      <c r="B1422" s="388" t="s">
        <v>10250</v>
      </c>
      <c r="C1422" s="89" t="s">
        <v>8493</v>
      </c>
      <c r="D1422" s="90" t="s">
        <v>4683</v>
      </c>
      <c r="E1422" s="90"/>
      <c r="F1422" s="90" t="s">
        <v>8362</v>
      </c>
      <c r="G1422" s="82">
        <f t="shared" si="138"/>
        <v>744.8</v>
      </c>
      <c r="H1422" s="120">
        <v>0</v>
      </c>
      <c r="I1422" s="85">
        <f t="shared" si="139"/>
        <v>0</v>
      </c>
      <c r="J1422" s="90">
        <v>2</v>
      </c>
      <c r="K1422" s="90">
        <v>5</v>
      </c>
      <c r="L1422" s="84">
        <v>998</v>
      </c>
      <c r="M1422" s="84"/>
      <c r="N1422" s="105">
        <v>0</v>
      </c>
      <c r="O1422" s="90">
        <v>0</v>
      </c>
      <c r="P1422" s="190" t="s">
        <v>8878</v>
      </c>
    </row>
    <row r="1423" spans="1:16" x14ac:dyDescent="0.2">
      <c r="A1423" s="88" t="s">
        <v>8494</v>
      </c>
      <c r="B1423" s="388" t="s">
        <v>10251</v>
      </c>
      <c r="C1423" s="89" t="s">
        <v>8495</v>
      </c>
      <c r="D1423" s="90" t="s">
        <v>4683</v>
      </c>
      <c r="E1423" s="90"/>
      <c r="F1423" s="90" t="s">
        <v>8387</v>
      </c>
      <c r="G1423" s="82">
        <f t="shared" si="138"/>
        <v>414.2</v>
      </c>
      <c r="H1423" s="120">
        <v>0</v>
      </c>
      <c r="I1423" s="85">
        <f t="shared" si="139"/>
        <v>0</v>
      </c>
      <c r="J1423" s="90">
        <v>2</v>
      </c>
      <c r="K1423" s="90">
        <v>2</v>
      </c>
      <c r="L1423" s="84">
        <v>555</v>
      </c>
      <c r="M1423" s="84"/>
      <c r="N1423" s="105">
        <v>0</v>
      </c>
      <c r="O1423" s="90">
        <v>0</v>
      </c>
      <c r="P1423" s="190" t="s">
        <v>8878</v>
      </c>
    </row>
    <row r="1424" spans="1:16" x14ac:dyDescent="0.2">
      <c r="A1424" s="88" t="s">
        <v>8512</v>
      </c>
      <c r="B1424" s="388" t="s">
        <v>10252</v>
      </c>
      <c r="C1424" s="89" t="s">
        <v>8513</v>
      </c>
      <c r="D1424" s="90" t="s">
        <v>4683</v>
      </c>
      <c r="E1424" s="90"/>
      <c r="F1424" s="90" t="s">
        <v>8392</v>
      </c>
      <c r="G1424" s="82">
        <f t="shared" si="138"/>
        <v>140.6</v>
      </c>
      <c r="H1424" s="120">
        <v>0</v>
      </c>
      <c r="I1424" s="85">
        <f t="shared" si="139"/>
        <v>0</v>
      </c>
      <c r="J1424" s="90">
        <v>1</v>
      </c>
      <c r="K1424" s="90">
        <v>5</v>
      </c>
      <c r="L1424" s="84">
        <v>189</v>
      </c>
      <c r="M1424" s="84"/>
      <c r="N1424" s="105">
        <v>0</v>
      </c>
      <c r="O1424" s="90">
        <v>0</v>
      </c>
      <c r="P1424" s="190" t="s">
        <v>8878</v>
      </c>
    </row>
    <row r="1425" spans="1:16" x14ac:dyDescent="0.2">
      <c r="A1425" s="88" t="s">
        <v>8496</v>
      </c>
      <c r="B1425" s="388" t="s">
        <v>10253</v>
      </c>
      <c r="C1425" s="89" t="s">
        <v>8497</v>
      </c>
      <c r="D1425" s="90" t="s">
        <v>4683</v>
      </c>
      <c r="E1425" s="90"/>
      <c r="F1425" s="90" t="s">
        <v>8371</v>
      </c>
      <c r="G1425" s="82">
        <f t="shared" si="138"/>
        <v>83.6</v>
      </c>
      <c r="H1425" s="120">
        <v>0</v>
      </c>
      <c r="I1425" s="85">
        <f t="shared" si="139"/>
        <v>0</v>
      </c>
      <c r="J1425" s="90">
        <v>0</v>
      </c>
      <c r="K1425" s="90">
        <v>1</v>
      </c>
      <c r="L1425" s="84">
        <v>112</v>
      </c>
      <c r="M1425" s="84"/>
      <c r="N1425" s="105">
        <v>0</v>
      </c>
      <c r="O1425" s="90">
        <v>0</v>
      </c>
      <c r="P1425" s="190" t="s">
        <v>8878</v>
      </c>
    </row>
    <row r="1426" spans="1:16" x14ac:dyDescent="0.2">
      <c r="A1426" s="88" t="s">
        <v>8498</v>
      </c>
      <c r="B1426" s="388" t="s">
        <v>10254</v>
      </c>
      <c r="C1426" s="89" t="s">
        <v>8499</v>
      </c>
      <c r="D1426" s="90" t="s">
        <v>4683</v>
      </c>
      <c r="E1426" s="90"/>
      <c r="F1426" s="90" t="s">
        <v>8356</v>
      </c>
      <c r="G1426" s="82">
        <f t="shared" si="138"/>
        <v>912</v>
      </c>
      <c r="H1426" s="120">
        <v>0</v>
      </c>
      <c r="I1426" s="85">
        <f t="shared" si="139"/>
        <v>0</v>
      </c>
      <c r="J1426" s="90">
        <v>2</v>
      </c>
      <c r="K1426" s="90">
        <v>6</v>
      </c>
      <c r="L1426" s="84">
        <v>1220</v>
      </c>
      <c r="M1426" s="84"/>
      <c r="N1426" s="105">
        <v>0</v>
      </c>
      <c r="O1426" s="90">
        <v>0</v>
      </c>
      <c r="P1426" s="190" t="s">
        <v>8878</v>
      </c>
    </row>
    <row r="1427" spans="1:16" x14ac:dyDescent="0.2">
      <c r="A1427" s="88" t="s">
        <v>8500</v>
      </c>
      <c r="B1427" s="388" t="s">
        <v>10255</v>
      </c>
      <c r="C1427" s="89" t="s">
        <v>8501</v>
      </c>
      <c r="D1427" s="90" t="s">
        <v>4683</v>
      </c>
      <c r="E1427" s="90"/>
      <c r="F1427" s="90" t="s">
        <v>8365</v>
      </c>
      <c r="G1427" s="82">
        <f t="shared" si="138"/>
        <v>817</v>
      </c>
      <c r="H1427" s="120">
        <v>0</v>
      </c>
      <c r="I1427" s="85">
        <f t="shared" si="139"/>
        <v>0</v>
      </c>
      <c r="J1427" s="90">
        <v>2</v>
      </c>
      <c r="K1427" s="90">
        <v>6</v>
      </c>
      <c r="L1427" s="84">
        <v>1095</v>
      </c>
      <c r="M1427" s="84"/>
      <c r="N1427" s="105">
        <v>0</v>
      </c>
      <c r="O1427" s="90">
        <v>0</v>
      </c>
      <c r="P1427" s="190" t="s">
        <v>8878</v>
      </c>
    </row>
    <row r="1428" spans="1:16" x14ac:dyDescent="0.2">
      <c r="A1428" s="88" t="s">
        <v>8518</v>
      </c>
      <c r="B1428" s="388" t="s">
        <v>10256</v>
      </c>
      <c r="C1428" s="89" t="s">
        <v>8519</v>
      </c>
      <c r="D1428" s="90" t="s">
        <v>4683</v>
      </c>
      <c r="E1428" s="90"/>
      <c r="F1428" s="90" t="s">
        <v>8355</v>
      </c>
      <c r="G1428" s="82">
        <f t="shared" si="138"/>
        <v>1117.2</v>
      </c>
      <c r="H1428" s="105">
        <v>42.9</v>
      </c>
      <c r="I1428" s="85">
        <f t="shared" si="139"/>
        <v>379.66500000000002</v>
      </c>
      <c r="J1428" s="90">
        <v>2</v>
      </c>
      <c r="K1428" s="90" t="s">
        <v>6936</v>
      </c>
      <c r="L1428" s="84">
        <v>1988.35</v>
      </c>
      <c r="M1428" s="84"/>
      <c r="N1428" s="105">
        <v>0</v>
      </c>
      <c r="O1428" s="90">
        <v>0</v>
      </c>
      <c r="P1428" s="190" t="s">
        <v>8878</v>
      </c>
    </row>
    <row r="1429" spans="1:16" x14ac:dyDescent="0.2">
      <c r="A1429" s="88" t="s">
        <v>8502</v>
      </c>
      <c r="B1429" s="388" t="s">
        <v>10257</v>
      </c>
      <c r="C1429" s="89" t="s">
        <v>8503</v>
      </c>
      <c r="D1429" s="90" t="s">
        <v>4683</v>
      </c>
      <c r="E1429" s="90"/>
      <c r="F1429" s="90" t="s">
        <v>8365</v>
      </c>
      <c r="G1429" s="82">
        <f t="shared" si="138"/>
        <v>817</v>
      </c>
      <c r="H1429" s="120">
        <v>0</v>
      </c>
      <c r="I1429" s="85">
        <f t="shared" si="139"/>
        <v>0</v>
      </c>
      <c r="J1429" s="90">
        <v>2</v>
      </c>
      <c r="K1429" s="90">
        <v>5</v>
      </c>
      <c r="L1429" s="84">
        <v>1095</v>
      </c>
      <c r="M1429" s="84"/>
      <c r="N1429" s="105">
        <v>0</v>
      </c>
      <c r="O1429" s="90">
        <v>0</v>
      </c>
      <c r="P1429" s="190" t="s">
        <v>8878</v>
      </c>
    </row>
    <row r="1430" spans="1:16" x14ac:dyDescent="0.2">
      <c r="A1430" s="88" t="s">
        <v>8504</v>
      </c>
      <c r="B1430" s="388" t="s">
        <v>10258</v>
      </c>
      <c r="C1430" s="89" t="s">
        <v>8505</v>
      </c>
      <c r="D1430" s="90" t="s">
        <v>4683</v>
      </c>
      <c r="E1430" s="90"/>
      <c r="F1430" s="90" t="s">
        <v>8383</v>
      </c>
      <c r="G1430" s="82">
        <f t="shared" si="138"/>
        <v>163.4</v>
      </c>
      <c r="H1430" s="120">
        <v>0</v>
      </c>
      <c r="I1430" s="85">
        <f t="shared" si="139"/>
        <v>0</v>
      </c>
      <c r="J1430" s="90">
        <v>1</v>
      </c>
      <c r="K1430" s="90">
        <v>3</v>
      </c>
      <c r="L1430" s="84">
        <v>220</v>
      </c>
      <c r="M1430" s="84"/>
      <c r="N1430" s="105">
        <v>0</v>
      </c>
      <c r="O1430" s="90">
        <v>0</v>
      </c>
      <c r="P1430" s="190" t="s">
        <v>8878</v>
      </c>
    </row>
    <row r="1431" spans="1:16" x14ac:dyDescent="0.2">
      <c r="A1431" s="88" t="s">
        <v>8520</v>
      </c>
      <c r="B1431" s="388" t="s">
        <v>10259</v>
      </c>
      <c r="C1431" s="89" t="s">
        <v>8521</v>
      </c>
      <c r="D1431" s="90" t="s">
        <v>4683</v>
      </c>
      <c r="E1431" s="90"/>
      <c r="F1431" s="90" t="s">
        <v>8396</v>
      </c>
      <c r="G1431" s="82">
        <f t="shared" si="138"/>
        <v>209</v>
      </c>
      <c r="H1431" s="105">
        <v>33.799999999999997</v>
      </c>
      <c r="I1431" s="85">
        <f t="shared" si="139"/>
        <v>299.13</v>
      </c>
      <c r="J1431" s="90">
        <v>1</v>
      </c>
      <c r="K1431" s="90" t="s">
        <v>4687</v>
      </c>
      <c r="L1431" s="84">
        <v>668.7</v>
      </c>
      <c r="M1431" s="84"/>
      <c r="N1431" s="105">
        <v>0</v>
      </c>
      <c r="O1431" s="90">
        <v>0</v>
      </c>
      <c r="P1431" s="190" t="s">
        <v>8878</v>
      </c>
    </row>
    <row r="1432" spans="1:16" x14ac:dyDescent="0.2">
      <c r="A1432" s="88" t="s">
        <v>8506</v>
      </c>
      <c r="B1432" s="388" t="s">
        <v>10260</v>
      </c>
      <c r="C1432" s="89" t="s">
        <v>8507</v>
      </c>
      <c r="D1432" s="90" t="s">
        <v>4683</v>
      </c>
      <c r="E1432" s="90"/>
      <c r="F1432" s="90" t="s">
        <v>8391</v>
      </c>
      <c r="G1432" s="82">
        <f t="shared" si="138"/>
        <v>125.4</v>
      </c>
      <c r="H1432" s="120">
        <v>0</v>
      </c>
      <c r="I1432" s="85">
        <f t="shared" si="139"/>
        <v>0</v>
      </c>
      <c r="J1432" s="90">
        <v>1</v>
      </c>
      <c r="K1432" s="90">
        <v>2</v>
      </c>
      <c r="L1432" s="84">
        <v>168</v>
      </c>
      <c r="M1432" s="84"/>
      <c r="N1432" s="105">
        <v>0</v>
      </c>
      <c r="O1432" s="90">
        <v>0</v>
      </c>
      <c r="P1432" s="190" t="s">
        <v>8878</v>
      </c>
    </row>
    <row r="1433" spans="1:16" x14ac:dyDescent="0.2">
      <c r="A1433" s="88" t="s">
        <v>8508</v>
      </c>
      <c r="B1433" s="388" t="s">
        <v>10261</v>
      </c>
      <c r="C1433" s="89" t="s">
        <v>8509</v>
      </c>
      <c r="D1433" s="90" t="s">
        <v>4683</v>
      </c>
      <c r="E1433" s="90"/>
      <c r="F1433" s="90" t="s">
        <v>8386</v>
      </c>
      <c r="G1433" s="82">
        <f t="shared" si="138"/>
        <v>387.6</v>
      </c>
      <c r="H1433" s="120">
        <v>0</v>
      </c>
      <c r="I1433" s="85">
        <f t="shared" si="139"/>
        <v>0</v>
      </c>
      <c r="J1433" s="90">
        <v>1</v>
      </c>
      <c r="K1433" s="90">
        <v>3</v>
      </c>
      <c r="L1433" s="84">
        <v>520</v>
      </c>
      <c r="M1433" s="84"/>
      <c r="N1433" s="105">
        <v>0</v>
      </c>
      <c r="O1433" s="90">
        <v>0</v>
      </c>
      <c r="P1433" s="190" t="s">
        <v>8878</v>
      </c>
    </row>
    <row r="1434" spans="1:16" x14ac:dyDescent="0.2">
      <c r="A1434" s="88" t="s">
        <v>8510</v>
      </c>
      <c r="B1434" s="388" t="s">
        <v>10262</v>
      </c>
      <c r="C1434" s="89" t="s">
        <v>8511</v>
      </c>
      <c r="D1434" s="90" t="s">
        <v>4683</v>
      </c>
      <c r="E1434" s="90"/>
      <c r="F1434" s="90" t="s">
        <v>8361</v>
      </c>
      <c r="G1434" s="82">
        <f t="shared" si="138"/>
        <v>680.2</v>
      </c>
      <c r="H1434" s="120">
        <v>0</v>
      </c>
      <c r="I1434" s="85">
        <f t="shared" si="139"/>
        <v>0</v>
      </c>
      <c r="J1434" s="90">
        <v>2</v>
      </c>
      <c r="K1434" s="90">
        <v>5</v>
      </c>
      <c r="L1434" s="84">
        <v>910</v>
      </c>
      <c r="M1434" s="84"/>
      <c r="N1434" s="105">
        <v>0</v>
      </c>
      <c r="O1434" s="90">
        <v>0</v>
      </c>
      <c r="P1434" s="190" t="s">
        <v>8878</v>
      </c>
    </row>
    <row r="1435" spans="1:16" x14ac:dyDescent="0.2">
      <c r="A1435" s="88" t="s">
        <v>8514</v>
      </c>
      <c r="B1435" s="388" t="s">
        <v>10263</v>
      </c>
      <c r="C1435" s="89" t="s">
        <v>8515</v>
      </c>
      <c r="D1435" s="90" t="s">
        <v>4683</v>
      </c>
      <c r="E1435" s="90"/>
      <c r="F1435" s="90" t="s">
        <v>8379</v>
      </c>
      <c r="G1435" s="82">
        <f t="shared" si="138"/>
        <v>114</v>
      </c>
      <c r="H1435" s="120">
        <v>0</v>
      </c>
      <c r="I1435" s="85">
        <f t="shared" si="139"/>
        <v>0</v>
      </c>
      <c r="J1435" s="90">
        <v>1</v>
      </c>
      <c r="K1435" s="90">
        <v>3</v>
      </c>
      <c r="L1435" s="84">
        <v>153</v>
      </c>
      <c r="M1435" s="84"/>
      <c r="N1435" s="105">
        <v>0</v>
      </c>
      <c r="O1435" s="90">
        <v>0</v>
      </c>
      <c r="P1435" s="190" t="s">
        <v>8878</v>
      </c>
    </row>
    <row r="1436" spans="1:16" x14ac:dyDescent="0.2">
      <c r="A1436" s="108" t="s">
        <v>8516</v>
      </c>
      <c r="B1436" s="388" t="s">
        <v>10264</v>
      </c>
      <c r="C1436" s="109" t="s">
        <v>8517</v>
      </c>
      <c r="D1436" s="110" t="s">
        <v>4683</v>
      </c>
      <c r="E1436" s="110"/>
      <c r="F1436" s="110" t="s">
        <v>8375</v>
      </c>
      <c r="G1436" s="295">
        <f t="shared" si="138"/>
        <v>95</v>
      </c>
      <c r="H1436" s="220">
        <v>0</v>
      </c>
      <c r="I1436" s="281">
        <f t="shared" si="139"/>
        <v>0</v>
      </c>
      <c r="J1436" s="110">
        <v>1</v>
      </c>
      <c r="K1436" s="110">
        <v>4</v>
      </c>
      <c r="L1436" s="217">
        <v>128</v>
      </c>
      <c r="M1436" s="217"/>
      <c r="N1436" s="121">
        <v>0</v>
      </c>
      <c r="O1436" s="110">
        <v>0</v>
      </c>
      <c r="P1436" s="190" t="s">
        <v>8878</v>
      </c>
    </row>
    <row r="1437" spans="1:16" x14ac:dyDescent="0.2">
      <c r="A1437" s="95">
        <v>30802008</v>
      </c>
      <c r="B1437" s="111"/>
      <c r="C1437" s="392" t="s">
        <v>5634</v>
      </c>
      <c r="D1437" s="393"/>
      <c r="E1437" s="393"/>
      <c r="F1437" s="393"/>
      <c r="G1437" s="393"/>
      <c r="H1437" s="394"/>
      <c r="I1437" s="394"/>
      <c r="J1437" s="393"/>
      <c r="K1437" s="393"/>
      <c r="L1437" s="414"/>
      <c r="M1437" s="112"/>
      <c r="N1437" s="113"/>
      <c r="O1437" s="112"/>
      <c r="P1437" s="197"/>
    </row>
    <row r="1438" spans="1:16" x14ac:dyDescent="0.2">
      <c r="A1438" s="96" t="s">
        <v>8522</v>
      </c>
      <c r="B1438" s="388" t="s">
        <v>10265</v>
      </c>
      <c r="C1438" s="97" t="s">
        <v>8523</v>
      </c>
      <c r="D1438" s="114" t="s">
        <v>4683</v>
      </c>
      <c r="E1438" s="114"/>
      <c r="F1438" s="114" t="s">
        <v>8362</v>
      </c>
      <c r="G1438" s="296">
        <f>VLOOKUP(IF(LEN(F1438)=2,CONCATENATE(0,F1438),F1438),custo,2,TRUE)*IF(D1438="",1,D1438) - IF(VLOOKUP(A1438,deflator,2,TRUE)=1,0,VLOOKUP(IF(LEN(F1438)=2,CONCATENATE(0,F1438),F1438),custo,2,TRUE)*IF(D1438="",1,D1438) *VLOOKUP(A1438,deflator,2,TRUE))</f>
        <v>744.8</v>
      </c>
      <c r="H1438" s="120">
        <v>0</v>
      </c>
      <c r="I1438" s="297">
        <f>ROUND(IF(H1438="","",VLOOKUP(A1438,tab_proc,5,TRUE))*H1438,3)</f>
        <v>0</v>
      </c>
      <c r="J1438" s="114">
        <v>2</v>
      </c>
      <c r="K1438" s="114">
        <v>6</v>
      </c>
      <c r="L1438" s="218">
        <v>998</v>
      </c>
      <c r="M1438" s="218"/>
      <c r="N1438" s="120">
        <v>0</v>
      </c>
      <c r="O1438" s="114">
        <v>0</v>
      </c>
      <c r="P1438" s="190" t="s">
        <v>8878</v>
      </c>
    </row>
    <row r="1439" spans="1:16" x14ac:dyDescent="0.2">
      <c r="A1439" s="88" t="s">
        <v>8528</v>
      </c>
      <c r="B1439" s="388" t="s">
        <v>10266</v>
      </c>
      <c r="C1439" s="89" t="s">
        <v>8529</v>
      </c>
      <c r="D1439" s="90" t="s">
        <v>4683</v>
      </c>
      <c r="E1439" s="90"/>
      <c r="F1439" s="90" t="s">
        <v>8355</v>
      </c>
      <c r="G1439" s="82">
        <f>VLOOKUP(IF(LEN(F1439)=2,CONCATENATE(0,F1439),F1439),custo,2,TRUE)*IF(D1439="",1,D1439) - IF(VLOOKUP(A1439,deflator,2,TRUE)=1,0,VLOOKUP(IF(LEN(F1439)=2,CONCATENATE(0,F1439),F1439),custo,2,TRUE)*IF(D1439="",1,D1439) *VLOOKUP(A1439,deflator,2,TRUE))</f>
        <v>1117.2</v>
      </c>
      <c r="H1439" s="105">
        <v>42.9</v>
      </c>
      <c r="I1439" s="85">
        <f>ROUND(IF(H1439="","",VLOOKUP(A1439,tab_proc,5,TRUE))*H1439,3)</f>
        <v>379.66500000000002</v>
      </c>
      <c r="J1439" s="90">
        <v>2</v>
      </c>
      <c r="K1439" s="90" t="s">
        <v>6936</v>
      </c>
      <c r="L1439" s="84">
        <v>1988.35</v>
      </c>
      <c r="M1439" s="84"/>
      <c r="N1439" s="105">
        <v>0</v>
      </c>
      <c r="O1439" s="90">
        <v>0</v>
      </c>
      <c r="P1439" s="190" t="s">
        <v>8878</v>
      </c>
    </row>
    <row r="1440" spans="1:16" x14ac:dyDescent="0.2">
      <c r="A1440" s="88" t="s">
        <v>8524</v>
      </c>
      <c r="B1440" s="388" t="s">
        <v>10267</v>
      </c>
      <c r="C1440" s="89" t="s">
        <v>8525</v>
      </c>
      <c r="D1440" s="90" t="s">
        <v>4683</v>
      </c>
      <c r="E1440" s="90"/>
      <c r="F1440" s="90" t="s">
        <v>8361</v>
      </c>
      <c r="G1440" s="82">
        <f>VLOOKUP(IF(LEN(F1440)=2,CONCATENATE(0,F1440),F1440),custo,2,TRUE)*IF(D1440="",1,D1440) - IF(VLOOKUP(A1440,deflator,2,TRUE)=1,0,VLOOKUP(IF(LEN(F1440)=2,CONCATENATE(0,F1440),F1440),custo,2,TRUE)*IF(D1440="",1,D1440) *VLOOKUP(A1440,deflator,2,TRUE))</f>
        <v>680.2</v>
      </c>
      <c r="H1440" s="120">
        <v>0</v>
      </c>
      <c r="I1440" s="85">
        <f>ROUND(IF(H1440="","",VLOOKUP(A1440,tab_proc,5,TRUE))*H1440,3)</f>
        <v>0</v>
      </c>
      <c r="J1440" s="90">
        <v>2</v>
      </c>
      <c r="K1440" s="90">
        <v>4</v>
      </c>
      <c r="L1440" s="84">
        <v>910</v>
      </c>
      <c r="M1440" s="84"/>
      <c r="N1440" s="105">
        <v>0</v>
      </c>
      <c r="O1440" s="90">
        <v>0</v>
      </c>
      <c r="P1440" s="190" t="s">
        <v>8878</v>
      </c>
    </row>
    <row r="1441" spans="1:16" x14ac:dyDescent="0.2">
      <c r="A1441" s="88" t="s">
        <v>8530</v>
      </c>
      <c r="B1441" s="388" t="s">
        <v>10268</v>
      </c>
      <c r="C1441" s="89" t="s">
        <v>8531</v>
      </c>
      <c r="D1441" s="90" t="s">
        <v>4683</v>
      </c>
      <c r="E1441" s="90"/>
      <c r="F1441" s="90" t="s">
        <v>8356</v>
      </c>
      <c r="G1441" s="82">
        <f>VLOOKUP(IF(LEN(F1441)=2,CONCATENATE(0,F1441),F1441),custo,2,TRUE)*IF(D1441="",1,D1441) - IF(VLOOKUP(A1441,deflator,2,TRUE)=1,0,VLOOKUP(IF(LEN(F1441)=2,CONCATENATE(0,F1441),F1441),custo,2,TRUE)*IF(D1441="",1,D1441) *VLOOKUP(A1441,deflator,2,TRUE))</f>
        <v>912</v>
      </c>
      <c r="H1441" s="105">
        <v>42.9</v>
      </c>
      <c r="I1441" s="85">
        <f>ROUND(IF(H1441="","",VLOOKUP(A1441,tab_proc,5,TRUE))*H1441,3)</f>
        <v>379.66500000000002</v>
      </c>
      <c r="J1441" s="90">
        <v>2</v>
      </c>
      <c r="K1441" s="90" t="s">
        <v>4692</v>
      </c>
      <c r="L1441" s="84">
        <v>1713.35</v>
      </c>
      <c r="M1441" s="84"/>
      <c r="N1441" s="105">
        <v>0</v>
      </c>
      <c r="O1441" s="90">
        <v>0</v>
      </c>
      <c r="P1441" s="190" t="s">
        <v>8878</v>
      </c>
    </row>
    <row r="1442" spans="1:16" x14ac:dyDescent="0.2">
      <c r="A1442" s="108" t="s">
        <v>8526</v>
      </c>
      <c r="B1442" s="388" t="s">
        <v>10269</v>
      </c>
      <c r="C1442" s="109" t="s">
        <v>8527</v>
      </c>
      <c r="D1442" s="110" t="s">
        <v>4683</v>
      </c>
      <c r="E1442" s="110"/>
      <c r="F1442" s="110" t="s">
        <v>8361</v>
      </c>
      <c r="G1442" s="295">
        <f>VLOOKUP(IF(LEN(F1442)=2,CONCATENATE(0,F1442),F1442),custo,2,TRUE)*IF(D1442="",1,D1442) - IF(VLOOKUP(A1442,deflator,2,TRUE)=1,0,VLOOKUP(IF(LEN(F1442)=2,CONCATENATE(0,F1442),F1442),custo,2,TRUE)*IF(D1442="",1,D1442) *VLOOKUP(A1442,deflator,2,TRUE))</f>
        <v>680.2</v>
      </c>
      <c r="H1442" s="220">
        <v>0</v>
      </c>
      <c r="I1442" s="281">
        <f>ROUND(IF(H1442="","",VLOOKUP(A1442,tab_proc,5,TRUE))*H1442,3)</f>
        <v>0</v>
      </c>
      <c r="J1442" s="110">
        <v>2</v>
      </c>
      <c r="K1442" s="110">
        <v>5</v>
      </c>
      <c r="L1442" s="217">
        <v>910</v>
      </c>
      <c r="M1442" s="217"/>
      <c r="N1442" s="121">
        <v>0</v>
      </c>
      <c r="O1442" s="110">
        <v>0</v>
      </c>
      <c r="P1442" s="190" t="s">
        <v>8878</v>
      </c>
    </row>
    <row r="1443" spans="1:16" x14ac:dyDescent="0.2">
      <c r="A1443" s="95">
        <v>30803004</v>
      </c>
      <c r="B1443" s="111"/>
      <c r="C1443" s="392" t="s">
        <v>5635</v>
      </c>
      <c r="D1443" s="393"/>
      <c r="E1443" s="393"/>
      <c r="F1443" s="393"/>
      <c r="G1443" s="393"/>
      <c r="H1443" s="394"/>
      <c r="I1443" s="394"/>
      <c r="J1443" s="393"/>
      <c r="K1443" s="393"/>
      <c r="L1443" s="414"/>
      <c r="M1443" s="112"/>
      <c r="N1443" s="113"/>
      <c r="O1443" s="112"/>
      <c r="P1443" s="197"/>
    </row>
    <row r="1444" spans="1:16" x14ac:dyDescent="0.2">
      <c r="A1444" s="96" t="s">
        <v>8532</v>
      </c>
      <c r="B1444" s="388" t="s">
        <v>10270</v>
      </c>
      <c r="C1444" s="97" t="s">
        <v>8533</v>
      </c>
      <c r="D1444" s="114" t="s">
        <v>4683</v>
      </c>
      <c r="E1444" s="114"/>
      <c r="F1444" s="114" t="s">
        <v>8361</v>
      </c>
      <c r="G1444" s="296">
        <f t="shared" ref="G1444:G1466" si="140">VLOOKUP(IF(LEN(F1444)=2,CONCATENATE(0,F1444),F1444),custo,2,TRUE)*IF(D1444="",1,D1444) - IF(VLOOKUP(A1444,deflator,2,TRUE)=1,0,VLOOKUP(IF(LEN(F1444)=2,CONCATENATE(0,F1444),F1444),custo,2,TRUE)*IF(D1444="",1,D1444) *VLOOKUP(A1444,deflator,2,TRUE))</f>
        <v>680.2</v>
      </c>
      <c r="H1444" s="120">
        <v>0</v>
      </c>
      <c r="I1444" s="297">
        <f t="shared" ref="I1444:I1466" si="141">ROUND(IF(H1444="","",VLOOKUP(A1444,tab_proc,5,TRUE))*H1444,3)</f>
        <v>0</v>
      </c>
      <c r="J1444" s="114">
        <v>2</v>
      </c>
      <c r="K1444" s="114">
        <v>4</v>
      </c>
      <c r="L1444" s="218">
        <v>910</v>
      </c>
      <c r="M1444" s="218"/>
      <c r="N1444" s="120">
        <v>0</v>
      </c>
      <c r="O1444" s="114">
        <v>0</v>
      </c>
      <c r="P1444" s="190" t="s">
        <v>8878</v>
      </c>
    </row>
    <row r="1445" spans="1:16" x14ac:dyDescent="0.2">
      <c r="A1445" s="88" t="s">
        <v>8564</v>
      </c>
      <c r="B1445" s="388" t="s">
        <v>10271</v>
      </c>
      <c r="C1445" s="89" t="s">
        <v>8565</v>
      </c>
      <c r="D1445" s="90" t="s">
        <v>4683</v>
      </c>
      <c r="E1445" s="90"/>
      <c r="F1445" s="90" t="s">
        <v>8356</v>
      </c>
      <c r="G1445" s="82">
        <f t="shared" si="140"/>
        <v>912</v>
      </c>
      <c r="H1445" s="105">
        <v>42.9</v>
      </c>
      <c r="I1445" s="85">
        <f t="shared" si="141"/>
        <v>379.66500000000002</v>
      </c>
      <c r="J1445" s="90">
        <v>2</v>
      </c>
      <c r="K1445" s="90" t="s">
        <v>7808</v>
      </c>
      <c r="L1445" s="84">
        <v>1713.35</v>
      </c>
      <c r="M1445" s="84"/>
      <c r="N1445" s="105">
        <v>0</v>
      </c>
      <c r="O1445" s="90">
        <v>0</v>
      </c>
      <c r="P1445" s="190" t="s">
        <v>8878</v>
      </c>
    </row>
    <row r="1446" spans="1:16" x14ac:dyDescent="0.2">
      <c r="A1446" s="88" t="s">
        <v>8566</v>
      </c>
      <c r="B1446" s="388" t="s">
        <v>10272</v>
      </c>
      <c r="C1446" s="89" t="s">
        <v>8567</v>
      </c>
      <c r="D1446" s="90" t="s">
        <v>4683</v>
      </c>
      <c r="E1446" s="90"/>
      <c r="F1446" s="90" t="s">
        <v>8355</v>
      </c>
      <c r="G1446" s="82">
        <f t="shared" si="140"/>
        <v>1117.2</v>
      </c>
      <c r="H1446" s="105">
        <v>42.9</v>
      </c>
      <c r="I1446" s="85">
        <f t="shared" si="141"/>
        <v>379.66500000000002</v>
      </c>
      <c r="J1446" s="90">
        <v>2</v>
      </c>
      <c r="K1446" s="90" t="s">
        <v>8487</v>
      </c>
      <c r="L1446" s="84">
        <v>1988.35</v>
      </c>
      <c r="M1446" s="84"/>
      <c r="N1446" s="105">
        <v>0</v>
      </c>
      <c r="O1446" s="90">
        <v>0</v>
      </c>
      <c r="P1446" s="190" t="s">
        <v>8878</v>
      </c>
    </row>
    <row r="1447" spans="1:16" x14ac:dyDescent="0.2">
      <c r="A1447" s="88" t="s">
        <v>8534</v>
      </c>
      <c r="B1447" s="388" t="s">
        <v>10273</v>
      </c>
      <c r="C1447" s="89" t="s">
        <v>8535</v>
      </c>
      <c r="D1447" s="90" t="s">
        <v>4683</v>
      </c>
      <c r="E1447" s="90"/>
      <c r="F1447" s="90" t="s">
        <v>8365</v>
      </c>
      <c r="G1447" s="82">
        <f t="shared" si="140"/>
        <v>817</v>
      </c>
      <c r="H1447" s="120">
        <v>0</v>
      </c>
      <c r="I1447" s="85">
        <f t="shared" si="141"/>
        <v>0</v>
      </c>
      <c r="J1447" s="90">
        <v>2</v>
      </c>
      <c r="K1447" s="90">
        <v>7</v>
      </c>
      <c r="L1447" s="84">
        <v>1095</v>
      </c>
      <c r="M1447" s="84"/>
      <c r="N1447" s="105">
        <v>0</v>
      </c>
      <c r="O1447" s="90">
        <v>0</v>
      </c>
      <c r="P1447" s="190" t="s">
        <v>8878</v>
      </c>
    </row>
    <row r="1448" spans="1:16" x14ac:dyDescent="0.2">
      <c r="A1448" s="88" t="s">
        <v>8536</v>
      </c>
      <c r="B1448" s="388" t="s">
        <v>10274</v>
      </c>
      <c r="C1448" s="89" t="s">
        <v>8537</v>
      </c>
      <c r="D1448" s="90" t="s">
        <v>4683</v>
      </c>
      <c r="E1448" s="90"/>
      <c r="F1448" s="90" t="s">
        <v>8362</v>
      </c>
      <c r="G1448" s="82">
        <f t="shared" si="140"/>
        <v>744.8</v>
      </c>
      <c r="H1448" s="120">
        <v>0</v>
      </c>
      <c r="I1448" s="85">
        <f t="shared" si="141"/>
        <v>0</v>
      </c>
      <c r="J1448" s="90">
        <v>2</v>
      </c>
      <c r="K1448" s="90">
        <v>6</v>
      </c>
      <c r="L1448" s="84">
        <v>998</v>
      </c>
      <c r="M1448" s="84"/>
      <c r="N1448" s="105">
        <v>0</v>
      </c>
      <c r="O1448" s="90">
        <v>0</v>
      </c>
      <c r="P1448" s="190" t="s">
        <v>8878</v>
      </c>
    </row>
    <row r="1449" spans="1:16" x14ac:dyDescent="0.2">
      <c r="A1449" s="88" t="s">
        <v>8538</v>
      </c>
      <c r="B1449" s="388" t="s">
        <v>10275</v>
      </c>
      <c r="C1449" s="89" t="s">
        <v>8539</v>
      </c>
      <c r="D1449" s="90" t="s">
        <v>4683</v>
      </c>
      <c r="E1449" s="90"/>
      <c r="F1449" s="90" t="s">
        <v>8362</v>
      </c>
      <c r="G1449" s="82">
        <f t="shared" si="140"/>
        <v>744.8</v>
      </c>
      <c r="H1449" s="120">
        <v>0</v>
      </c>
      <c r="I1449" s="85">
        <f t="shared" si="141"/>
        <v>0</v>
      </c>
      <c r="J1449" s="90">
        <v>2</v>
      </c>
      <c r="K1449" s="90">
        <v>6</v>
      </c>
      <c r="L1449" s="84">
        <v>998</v>
      </c>
      <c r="M1449" s="84"/>
      <c r="N1449" s="105">
        <v>0</v>
      </c>
      <c r="O1449" s="90">
        <v>0</v>
      </c>
      <c r="P1449" s="190" t="s">
        <v>8878</v>
      </c>
    </row>
    <row r="1450" spans="1:16" x14ac:dyDescent="0.2">
      <c r="A1450" s="88" t="s">
        <v>8568</v>
      </c>
      <c r="B1450" s="388" t="s">
        <v>10276</v>
      </c>
      <c r="C1450" s="89" t="s">
        <v>8569</v>
      </c>
      <c r="D1450" s="90" t="s">
        <v>4683</v>
      </c>
      <c r="E1450" s="90"/>
      <c r="F1450" s="90" t="s">
        <v>8356</v>
      </c>
      <c r="G1450" s="82">
        <f t="shared" si="140"/>
        <v>912</v>
      </c>
      <c r="H1450" s="105">
        <v>42.9</v>
      </c>
      <c r="I1450" s="85">
        <f t="shared" si="141"/>
        <v>379.66500000000002</v>
      </c>
      <c r="J1450" s="90">
        <v>2</v>
      </c>
      <c r="K1450" s="90" t="s">
        <v>6936</v>
      </c>
      <c r="L1450" s="84">
        <v>1713.35</v>
      </c>
      <c r="M1450" s="84"/>
      <c r="N1450" s="105">
        <v>0</v>
      </c>
      <c r="O1450" s="90">
        <v>0</v>
      </c>
      <c r="P1450" s="190" t="s">
        <v>8878</v>
      </c>
    </row>
    <row r="1451" spans="1:16" x14ac:dyDescent="0.2">
      <c r="A1451" s="88" t="s">
        <v>8540</v>
      </c>
      <c r="B1451" s="388" t="s">
        <v>10277</v>
      </c>
      <c r="C1451" s="89" t="s">
        <v>8541</v>
      </c>
      <c r="D1451" s="90" t="s">
        <v>4683</v>
      </c>
      <c r="E1451" s="90"/>
      <c r="F1451" s="90" t="s">
        <v>8384</v>
      </c>
      <c r="G1451" s="82">
        <f t="shared" si="140"/>
        <v>364.8</v>
      </c>
      <c r="H1451" s="120">
        <v>0</v>
      </c>
      <c r="I1451" s="85">
        <f t="shared" si="141"/>
        <v>0</v>
      </c>
      <c r="J1451" s="90">
        <v>1</v>
      </c>
      <c r="K1451" s="90">
        <v>3</v>
      </c>
      <c r="L1451" s="84">
        <v>490</v>
      </c>
      <c r="M1451" s="84"/>
      <c r="N1451" s="105">
        <v>0</v>
      </c>
      <c r="O1451" s="90">
        <v>0</v>
      </c>
      <c r="P1451" s="190" t="s">
        <v>8878</v>
      </c>
    </row>
    <row r="1452" spans="1:16" x14ac:dyDescent="0.2">
      <c r="A1452" s="88" t="s">
        <v>8570</v>
      </c>
      <c r="B1452" s="388" t="s">
        <v>10278</v>
      </c>
      <c r="C1452" s="89" t="s">
        <v>8571</v>
      </c>
      <c r="D1452" s="90" t="s">
        <v>4683</v>
      </c>
      <c r="E1452" s="90"/>
      <c r="F1452" s="90" t="s">
        <v>8395</v>
      </c>
      <c r="G1452" s="82">
        <f t="shared" si="140"/>
        <v>452.2</v>
      </c>
      <c r="H1452" s="105">
        <v>33.799999999999997</v>
      </c>
      <c r="I1452" s="85">
        <f t="shared" si="141"/>
        <v>299.13</v>
      </c>
      <c r="J1452" s="90">
        <v>1</v>
      </c>
      <c r="K1452" s="90" t="s">
        <v>4692</v>
      </c>
      <c r="L1452" s="84">
        <v>993.7</v>
      </c>
      <c r="M1452" s="84"/>
      <c r="N1452" s="105">
        <v>0</v>
      </c>
      <c r="O1452" s="90">
        <v>0</v>
      </c>
      <c r="P1452" s="190" t="s">
        <v>8878</v>
      </c>
    </row>
    <row r="1453" spans="1:16" x14ac:dyDescent="0.2">
      <c r="A1453" s="88" t="s">
        <v>8542</v>
      </c>
      <c r="B1453" s="388" t="s">
        <v>10279</v>
      </c>
      <c r="C1453" s="89" t="s">
        <v>8543</v>
      </c>
      <c r="D1453" s="90" t="s">
        <v>4683</v>
      </c>
      <c r="E1453" s="90"/>
      <c r="F1453" s="90" t="s">
        <v>8359</v>
      </c>
      <c r="G1453" s="82">
        <f t="shared" si="140"/>
        <v>1227.4000000000001</v>
      </c>
      <c r="H1453" s="120">
        <v>0</v>
      </c>
      <c r="I1453" s="85">
        <f t="shared" si="141"/>
        <v>0</v>
      </c>
      <c r="J1453" s="90">
        <v>2</v>
      </c>
      <c r="K1453" s="90">
        <v>6</v>
      </c>
      <c r="L1453" s="84">
        <v>1645</v>
      </c>
      <c r="M1453" s="84"/>
      <c r="N1453" s="105">
        <v>0</v>
      </c>
      <c r="O1453" s="90">
        <v>0</v>
      </c>
      <c r="P1453" s="190" t="s">
        <v>8878</v>
      </c>
    </row>
    <row r="1454" spans="1:16" x14ac:dyDescent="0.2">
      <c r="A1454" s="88" t="s">
        <v>8544</v>
      </c>
      <c r="B1454" s="388" t="s">
        <v>10280</v>
      </c>
      <c r="C1454" s="89" t="s">
        <v>8545</v>
      </c>
      <c r="D1454" s="90" t="s">
        <v>4683</v>
      </c>
      <c r="E1454" s="90"/>
      <c r="F1454" s="90" t="s">
        <v>8362</v>
      </c>
      <c r="G1454" s="82">
        <f t="shared" si="140"/>
        <v>744.8</v>
      </c>
      <c r="H1454" s="120">
        <v>0</v>
      </c>
      <c r="I1454" s="85">
        <f t="shared" si="141"/>
        <v>0</v>
      </c>
      <c r="J1454" s="90">
        <v>2</v>
      </c>
      <c r="K1454" s="90">
        <v>6</v>
      </c>
      <c r="L1454" s="84">
        <v>998</v>
      </c>
      <c r="M1454" s="84"/>
      <c r="N1454" s="105">
        <v>0</v>
      </c>
      <c r="O1454" s="90">
        <v>0</v>
      </c>
      <c r="P1454" s="190" t="s">
        <v>8878</v>
      </c>
    </row>
    <row r="1455" spans="1:16" x14ac:dyDescent="0.2">
      <c r="A1455" s="88" t="s">
        <v>8546</v>
      </c>
      <c r="B1455" s="388" t="s">
        <v>10281</v>
      </c>
      <c r="C1455" s="89" t="s">
        <v>8547</v>
      </c>
      <c r="D1455" s="90" t="s">
        <v>4683</v>
      </c>
      <c r="E1455" s="90"/>
      <c r="F1455" s="90" t="s">
        <v>8362</v>
      </c>
      <c r="G1455" s="82">
        <f t="shared" si="140"/>
        <v>744.8</v>
      </c>
      <c r="H1455" s="120">
        <v>0</v>
      </c>
      <c r="I1455" s="85">
        <f t="shared" si="141"/>
        <v>0</v>
      </c>
      <c r="J1455" s="90">
        <v>2</v>
      </c>
      <c r="K1455" s="90">
        <v>4</v>
      </c>
      <c r="L1455" s="84">
        <v>998</v>
      </c>
      <c r="M1455" s="84"/>
      <c r="N1455" s="105">
        <v>0</v>
      </c>
      <c r="O1455" s="90">
        <v>0</v>
      </c>
      <c r="P1455" s="190" t="s">
        <v>8878</v>
      </c>
    </row>
    <row r="1456" spans="1:16" x14ac:dyDescent="0.2">
      <c r="A1456" s="88" t="s">
        <v>8572</v>
      </c>
      <c r="B1456" s="388" t="s">
        <v>10282</v>
      </c>
      <c r="C1456" s="89" t="s">
        <v>8573</v>
      </c>
      <c r="D1456" s="90" t="s">
        <v>4683</v>
      </c>
      <c r="E1456" s="90"/>
      <c r="F1456" s="90" t="s">
        <v>8355</v>
      </c>
      <c r="G1456" s="82">
        <f t="shared" si="140"/>
        <v>1117.2</v>
      </c>
      <c r="H1456" s="105">
        <v>42.9</v>
      </c>
      <c r="I1456" s="85">
        <f t="shared" si="141"/>
        <v>379.66500000000002</v>
      </c>
      <c r="J1456" s="90">
        <v>2</v>
      </c>
      <c r="K1456" s="90" t="s">
        <v>6936</v>
      </c>
      <c r="L1456" s="84">
        <v>1988.35</v>
      </c>
      <c r="M1456" s="84"/>
      <c r="N1456" s="105">
        <v>0</v>
      </c>
      <c r="O1456" s="90">
        <v>0</v>
      </c>
      <c r="P1456" s="190" t="s">
        <v>8878</v>
      </c>
    </row>
    <row r="1457" spans="1:16" x14ac:dyDescent="0.2">
      <c r="A1457" s="88" t="s">
        <v>8548</v>
      </c>
      <c r="B1457" s="388" t="s">
        <v>10283</v>
      </c>
      <c r="C1457" s="89" t="s">
        <v>8549</v>
      </c>
      <c r="D1457" s="90" t="s">
        <v>4683</v>
      </c>
      <c r="E1457" s="90"/>
      <c r="F1457" s="90" t="s">
        <v>8364</v>
      </c>
      <c r="G1457" s="82">
        <f t="shared" si="140"/>
        <v>642.20000000000005</v>
      </c>
      <c r="H1457" s="120">
        <v>0</v>
      </c>
      <c r="I1457" s="85">
        <f t="shared" si="141"/>
        <v>0</v>
      </c>
      <c r="J1457" s="90">
        <v>2</v>
      </c>
      <c r="K1457" s="90">
        <v>5</v>
      </c>
      <c r="L1457" s="84">
        <v>860</v>
      </c>
      <c r="M1457" s="84"/>
      <c r="N1457" s="105">
        <v>0</v>
      </c>
      <c r="O1457" s="90">
        <v>0</v>
      </c>
      <c r="P1457" s="190" t="s">
        <v>8878</v>
      </c>
    </row>
    <row r="1458" spans="1:16" x14ac:dyDescent="0.2">
      <c r="A1458" s="88" t="s">
        <v>8574</v>
      </c>
      <c r="B1458" s="388" t="s">
        <v>10284</v>
      </c>
      <c r="C1458" s="89" t="s">
        <v>8575</v>
      </c>
      <c r="D1458" s="90" t="s">
        <v>4683</v>
      </c>
      <c r="E1458" s="90"/>
      <c r="F1458" s="90" t="s">
        <v>8362</v>
      </c>
      <c r="G1458" s="82">
        <f t="shared" si="140"/>
        <v>744.8</v>
      </c>
      <c r="H1458" s="105">
        <v>38.5</v>
      </c>
      <c r="I1458" s="85">
        <f t="shared" si="141"/>
        <v>340.72500000000002</v>
      </c>
      <c r="J1458" s="90">
        <v>2</v>
      </c>
      <c r="K1458" s="90" t="s">
        <v>6936</v>
      </c>
      <c r="L1458" s="84">
        <v>1440.75</v>
      </c>
      <c r="M1458" s="84"/>
      <c r="N1458" s="105">
        <v>0</v>
      </c>
      <c r="O1458" s="90">
        <v>0</v>
      </c>
      <c r="P1458" s="190" t="s">
        <v>8878</v>
      </c>
    </row>
    <row r="1459" spans="1:16" x14ac:dyDescent="0.2">
      <c r="A1459" s="88" t="s">
        <v>8550</v>
      </c>
      <c r="B1459" s="388" t="s">
        <v>10285</v>
      </c>
      <c r="C1459" s="89" t="s">
        <v>8551</v>
      </c>
      <c r="D1459" s="90" t="s">
        <v>4683</v>
      </c>
      <c r="E1459" s="90"/>
      <c r="F1459" s="90" t="s">
        <v>8362</v>
      </c>
      <c r="G1459" s="82">
        <f t="shared" si="140"/>
        <v>744.8</v>
      </c>
      <c r="H1459" s="120">
        <v>0</v>
      </c>
      <c r="I1459" s="85">
        <f t="shared" si="141"/>
        <v>0</v>
      </c>
      <c r="J1459" s="90">
        <v>2</v>
      </c>
      <c r="K1459" s="90">
        <v>5</v>
      </c>
      <c r="L1459" s="84">
        <v>998</v>
      </c>
      <c r="M1459" s="84"/>
      <c r="N1459" s="105">
        <v>0</v>
      </c>
      <c r="O1459" s="90">
        <v>0</v>
      </c>
      <c r="P1459" s="190" t="s">
        <v>8878</v>
      </c>
    </row>
    <row r="1460" spans="1:16" x14ac:dyDescent="0.2">
      <c r="A1460" s="88" t="s">
        <v>8552</v>
      </c>
      <c r="B1460" s="388" t="s">
        <v>10286</v>
      </c>
      <c r="C1460" s="89" t="s">
        <v>8553</v>
      </c>
      <c r="D1460" s="90" t="s">
        <v>4683</v>
      </c>
      <c r="E1460" s="90"/>
      <c r="F1460" s="90" t="s">
        <v>8365</v>
      </c>
      <c r="G1460" s="82">
        <f t="shared" si="140"/>
        <v>817</v>
      </c>
      <c r="H1460" s="120">
        <v>0</v>
      </c>
      <c r="I1460" s="85">
        <f t="shared" si="141"/>
        <v>0</v>
      </c>
      <c r="J1460" s="90">
        <v>2</v>
      </c>
      <c r="K1460" s="90">
        <v>6</v>
      </c>
      <c r="L1460" s="84">
        <v>1095</v>
      </c>
      <c r="M1460" s="84"/>
      <c r="N1460" s="105">
        <v>0</v>
      </c>
      <c r="O1460" s="90">
        <v>0</v>
      </c>
      <c r="P1460" s="190" t="s">
        <v>8878</v>
      </c>
    </row>
    <row r="1461" spans="1:16" x14ac:dyDescent="0.2">
      <c r="A1461" s="88" t="s">
        <v>8554</v>
      </c>
      <c r="B1461" s="388" t="s">
        <v>10287</v>
      </c>
      <c r="C1461" s="89" t="s">
        <v>8555</v>
      </c>
      <c r="D1461" s="90" t="s">
        <v>4683</v>
      </c>
      <c r="E1461" s="90"/>
      <c r="F1461" s="90" t="s">
        <v>8386</v>
      </c>
      <c r="G1461" s="82">
        <f t="shared" si="140"/>
        <v>387.6</v>
      </c>
      <c r="H1461" s="120">
        <v>0</v>
      </c>
      <c r="I1461" s="85">
        <f t="shared" si="141"/>
        <v>0</v>
      </c>
      <c r="J1461" s="90">
        <v>1</v>
      </c>
      <c r="K1461" s="90">
        <v>4</v>
      </c>
      <c r="L1461" s="84">
        <v>520</v>
      </c>
      <c r="M1461" s="84"/>
      <c r="N1461" s="105">
        <v>0</v>
      </c>
      <c r="O1461" s="90">
        <v>0</v>
      </c>
      <c r="P1461" s="190" t="s">
        <v>8878</v>
      </c>
    </row>
    <row r="1462" spans="1:16" x14ac:dyDescent="0.2">
      <c r="A1462" s="88" t="s">
        <v>8556</v>
      </c>
      <c r="B1462" s="388" t="s">
        <v>10288</v>
      </c>
      <c r="C1462" s="89" t="s">
        <v>8557</v>
      </c>
      <c r="D1462" s="90" t="s">
        <v>4683</v>
      </c>
      <c r="E1462" s="90"/>
      <c r="F1462" s="90" t="s">
        <v>8364</v>
      </c>
      <c r="G1462" s="82">
        <f t="shared" si="140"/>
        <v>642.20000000000005</v>
      </c>
      <c r="H1462" s="120">
        <v>0</v>
      </c>
      <c r="I1462" s="85">
        <f t="shared" si="141"/>
        <v>0</v>
      </c>
      <c r="J1462" s="90">
        <v>1</v>
      </c>
      <c r="K1462" s="90">
        <v>3</v>
      </c>
      <c r="L1462" s="84">
        <v>860</v>
      </c>
      <c r="M1462" s="84"/>
      <c r="N1462" s="105">
        <v>0</v>
      </c>
      <c r="O1462" s="90">
        <v>0</v>
      </c>
      <c r="P1462" s="190" t="s">
        <v>8878</v>
      </c>
    </row>
    <row r="1463" spans="1:16" x14ac:dyDescent="0.2">
      <c r="A1463" s="88" t="s">
        <v>8558</v>
      </c>
      <c r="B1463" s="388" t="s">
        <v>10289</v>
      </c>
      <c r="C1463" s="89" t="s">
        <v>8559</v>
      </c>
      <c r="D1463" s="90" t="s">
        <v>4683</v>
      </c>
      <c r="E1463" s="90"/>
      <c r="F1463" s="90" t="s">
        <v>8384</v>
      </c>
      <c r="G1463" s="82">
        <f t="shared" si="140"/>
        <v>364.8</v>
      </c>
      <c r="H1463" s="120">
        <v>0</v>
      </c>
      <c r="I1463" s="85">
        <f t="shared" si="141"/>
        <v>0</v>
      </c>
      <c r="J1463" s="90">
        <v>2</v>
      </c>
      <c r="K1463" s="90">
        <v>4</v>
      </c>
      <c r="L1463" s="84">
        <v>490</v>
      </c>
      <c r="M1463" s="84"/>
      <c r="N1463" s="105">
        <v>0</v>
      </c>
      <c r="O1463" s="90">
        <v>0</v>
      </c>
      <c r="P1463" s="190" t="s">
        <v>8878</v>
      </c>
    </row>
    <row r="1464" spans="1:16" x14ac:dyDescent="0.2">
      <c r="A1464" s="88" t="s">
        <v>8560</v>
      </c>
      <c r="B1464" s="388" t="s">
        <v>10290</v>
      </c>
      <c r="C1464" s="89" t="s">
        <v>8561</v>
      </c>
      <c r="D1464" s="90" t="s">
        <v>4683</v>
      </c>
      <c r="E1464" s="90"/>
      <c r="F1464" s="90" t="s">
        <v>8395</v>
      </c>
      <c r="G1464" s="82">
        <f t="shared" si="140"/>
        <v>452.2</v>
      </c>
      <c r="H1464" s="120">
        <v>0</v>
      </c>
      <c r="I1464" s="85">
        <f t="shared" si="141"/>
        <v>0</v>
      </c>
      <c r="J1464" s="90">
        <v>2</v>
      </c>
      <c r="K1464" s="90">
        <v>5</v>
      </c>
      <c r="L1464" s="84">
        <v>605</v>
      </c>
      <c r="M1464" s="84"/>
      <c r="N1464" s="105">
        <v>0</v>
      </c>
      <c r="O1464" s="90">
        <v>0</v>
      </c>
      <c r="P1464" s="190" t="s">
        <v>8878</v>
      </c>
    </row>
    <row r="1465" spans="1:16" x14ac:dyDescent="0.2">
      <c r="A1465" s="88" t="s">
        <v>8576</v>
      </c>
      <c r="B1465" s="388" t="s">
        <v>10291</v>
      </c>
      <c r="C1465" s="89" t="s">
        <v>8577</v>
      </c>
      <c r="D1465" s="90" t="s">
        <v>4683</v>
      </c>
      <c r="E1465" s="90"/>
      <c r="F1465" s="90" t="s">
        <v>8361</v>
      </c>
      <c r="G1465" s="82">
        <f t="shared" si="140"/>
        <v>680.2</v>
      </c>
      <c r="H1465" s="105">
        <v>38.5</v>
      </c>
      <c r="I1465" s="85">
        <f t="shared" si="141"/>
        <v>340.72500000000002</v>
      </c>
      <c r="J1465" s="90">
        <v>2</v>
      </c>
      <c r="K1465" s="90" t="s">
        <v>6936</v>
      </c>
      <c r="L1465" s="84">
        <v>1352.75</v>
      </c>
      <c r="M1465" s="84"/>
      <c r="N1465" s="105">
        <v>0</v>
      </c>
      <c r="O1465" s="90">
        <v>0</v>
      </c>
      <c r="P1465" s="190" t="s">
        <v>8878</v>
      </c>
    </row>
    <row r="1466" spans="1:16" x14ac:dyDescent="0.2">
      <c r="A1466" s="108" t="s">
        <v>8562</v>
      </c>
      <c r="B1466" s="388" t="s">
        <v>10292</v>
      </c>
      <c r="C1466" s="109" t="s">
        <v>8563</v>
      </c>
      <c r="D1466" s="110" t="s">
        <v>4683</v>
      </c>
      <c r="E1466" s="110"/>
      <c r="F1466" s="110" t="s">
        <v>8366</v>
      </c>
      <c r="G1466" s="295">
        <f t="shared" si="140"/>
        <v>1662.5</v>
      </c>
      <c r="H1466" s="220">
        <v>0</v>
      </c>
      <c r="I1466" s="281">
        <f t="shared" si="141"/>
        <v>0</v>
      </c>
      <c r="J1466" s="110">
        <v>2</v>
      </c>
      <c r="K1466" s="110">
        <v>6</v>
      </c>
      <c r="L1466" s="217">
        <v>2225</v>
      </c>
      <c r="M1466" s="217"/>
      <c r="N1466" s="121">
        <v>0</v>
      </c>
      <c r="O1466" s="110">
        <v>0</v>
      </c>
      <c r="P1466" s="190" t="s">
        <v>8878</v>
      </c>
    </row>
    <row r="1467" spans="1:16" x14ac:dyDescent="0.2">
      <c r="A1467" s="95">
        <v>30804000</v>
      </c>
      <c r="B1467" s="111"/>
      <c r="C1467" s="392" t="s">
        <v>5636</v>
      </c>
      <c r="D1467" s="393"/>
      <c r="E1467" s="393"/>
      <c r="F1467" s="393"/>
      <c r="G1467" s="393"/>
      <c r="H1467" s="394"/>
      <c r="I1467" s="394"/>
      <c r="J1467" s="393"/>
      <c r="K1467" s="393"/>
      <c r="L1467" s="414"/>
      <c r="M1467" s="112"/>
      <c r="N1467" s="113"/>
      <c r="O1467" s="112"/>
      <c r="P1467" s="197"/>
    </row>
    <row r="1468" spans="1:16" x14ac:dyDescent="0.2">
      <c r="A1468" s="96" t="s">
        <v>8578</v>
      </c>
      <c r="B1468" s="388" t="s">
        <v>10293</v>
      </c>
      <c r="C1468" s="97" t="s">
        <v>8579</v>
      </c>
      <c r="D1468" s="114" t="s">
        <v>4683</v>
      </c>
      <c r="E1468" s="114"/>
      <c r="F1468" s="114" t="s">
        <v>8375</v>
      </c>
      <c r="G1468" s="296">
        <f t="shared" ref="G1468:G1487" si="142">VLOOKUP(IF(LEN(F1468)=2,CONCATENATE(0,F1468),F1468),custo,2,TRUE)*IF(D1468="",1,D1468) - IF(VLOOKUP(A1468,deflator,2,TRUE)=1,0,VLOOKUP(IF(LEN(F1468)=2,CONCATENATE(0,F1468),F1468),custo,2,TRUE)*IF(D1468="",1,D1468) *VLOOKUP(A1468,deflator,2,TRUE))</f>
        <v>95</v>
      </c>
      <c r="H1468" s="120">
        <v>0</v>
      </c>
      <c r="I1468" s="297">
        <f t="shared" ref="I1468:I1487" si="143">ROUND(IF(H1468="","",VLOOKUP(A1468,tab_proc,5,TRUE))*H1468,3)</f>
        <v>0</v>
      </c>
      <c r="J1468" s="114">
        <v>0</v>
      </c>
      <c r="K1468" s="114">
        <v>1</v>
      </c>
      <c r="L1468" s="218">
        <v>128</v>
      </c>
      <c r="M1468" s="218"/>
      <c r="N1468" s="120">
        <v>0</v>
      </c>
      <c r="O1468" s="114">
        <v>0</v>
      </c>
      <c r="P1468" s="190" t="s">
        <v>8878</v>
      </c>
    </row>
    <row r="1469" spans="1:16" x14ac:dyDescent="0.2">
      <c r="A1469" s="88" t="s">
        <v>8580</v>
      </c>
      <c r="B1469" s="388" t="s">
        <v>10294</v>
      </c>
      <c r="C1469" s="89" t="s">
        <v>8581</v>
      </c>
      <c r="D1469" s="90" t="s">
        <v>4683</v>
      </c>
      <c r="E1469" s="90"/>
      <c r="F1469" s="90" t="s">
        <v>8360</v>
      </c>
      <c r="G1469" s="82">
        <f t="shared" si="142"/>
        <v>577.6</v>
      </c>
      <c r="H1469" s="120">
        <v>0</v>
      </c>
      <c r="I1469" s="85">
        <f t="shared" si="143"/>
        <v>0</v>
      </c>
      <c r="J1469" s="90">
        <v>2</v>
      </c>
      <c r="K1469" s="90">
        <v>5</v>
      </c>
      <c r="L1469" s="84">
        <v>775</v>
      </c>
      <c r="M1469" s="84"/>
      <c r="N1469" s="105">
        <v>0</v>
      </c>
      <c r="O1469" s="90">
        <v>0</v>
      </c>
      <c r="P1469" s="190" t="s">
        <v>8878</v>
      </c>
    </row>
    <row r="1470" spans="1:16" x14ac:dyDescent="0.2">
      <c r="A1470" s="88" t="s">
        <v>6186</v>
      </c>
      <c r="B1470" s="388" t="s">
        <v>10295</v>
      </c>
      <c r="C1470" s="89" t="s">
        <v>6187</v>
      </c>
      <c r="D1470" s="90" t="s">
        <v>4683</v>
      </c>
      <c r="E1470" s="90"/>
      <c r="F1470" s="90" t="s">
        <v>8362</v>
      </c>
      <c r="G1470" s="82">
        <f t="shared" si="142"/>
        <v>744.8</v>
      </c>
      <c r="H1470" s="105">
        <v>38.5</v>
      </c>
      <c r="I1470" s="85">
        <f t="shared" si="143"/>
        <v>340.72500000000002</v>
      </c>
      <c r="J1470" s="90">
        <v>2</v>
      </c>
      <c r="K1470" s="90" t="s">
        <v>6936</v>
      </c>
      <c r="L1470" s="84">
        <v>1440.75</v>
      </c>
      <c r="M1470" s="84"/>
      <c r="N1470" s="105">
        <v>0</v>
      </c>
      <c r="O1470" s="90">
        <v>0</v>
      </c>
      <c r="P1470" s="190" t="s">
        <v>8878</v>
      </c>
    </row>
    <row r="1471" spans="1:16" x14ac:dyDescent="0.2">
      <c r="A1471" s="88" t="s">
        <v>8582</v>
      </c>
      <c r="B1471" s="388" t="s">
        <v>10296</v>
      </c>
      <c r="C1471" s="89" t="s">
        <v>6165</v>
      </c>
      <c r="D1471" s="90" t="s">
        <v>4683</v>
      </c>
      <c r="E1471" s="90"/>
      <c r="F1471" s="90" t="s">
        <v>8395</v>
      </c>
      <c r="G1471" s="82">
        <f t="shared" si="142"/>
        <v>452.2</v>
      </c>
      <c r="H1471" s="120">
        <v>0</v>
      </c>
      <c r="I1471" s="85">
        <f t="shared" si="143"/>
        <v>0</v>
      </c>
      <c r="J1471" s="90">
        <v>2</v>
      </c>
      <c r="K1471" s="90">
        <v>4</v>
      </c>
      <c r="L1471" s="84">
        <v>605</v>
      </c>
      <c r="M1471" s="84"/>
      <c r="N1471" s="105">
        <v>0</v>
      </c>
      <c r="O1471" s="90">
        <v>0</v>
      </c>
      <c r="P1471" s="190" t="s">
        <v>8878</v>
      </c>
    </row>
    <row r="1472" spans="1:16" x14ac:dyDescent="0.2">
      <c r="A1472" s="88" t="s">
        <v>6188</v>
      </c>
      <c r="B1472" s="388" t="s">
        <v>10297</v>
      </c>
      <c r="C1472" s="89" t="s">
        <v>6189</v>
      </c>
      <c r="D1472" s="90" t="s">
        <v>4683</v>
      </c>
      <c r="E1472" s="90"/>
      <c r="F1472" s="90" t="s">
        <v>8360</v>
      </c>
      <c r="G1472" s="82">
        <f t="shared" si="142"/>
        <v>577.6</v>
      </c>
      <c r="H1472" s="105">
        <v>38.5</v>
      </c>
      <c r="I1472" s="85">
        <f t="shared" si="143"/>
        <v>340.72500000000002</v>
      </c>
      <c r="J1472" s="90">
        <v>2</v>
      </c>
      <c r="K1472" s="90" t="s">
        <v>7808</v>
      </c>
      <c r="L1472" s="84">
        <v>1217.75</v>
      </c>
      <c r="M1472" s="84"/>
      <c r="N1472" s="105">
        <v>0</v>
      </c>
      <c r="O1472" s="90">
        <v>0</v>
      </c>
      <c r="P1472" s="190" t="s">
        <v>8878</v>
      </c>
    </row>
    <row r="1473" spans="1:16" x14ac:dyDescent="0.2">
      <c r="A1473" s="88" t="s">
        <v>6166</v>
      </c>
      <c r="B1473" s="388" t="s">
        <v>10298</v>
      </c>
      <c r="C1473" s="89" t="s">
        <v>6167</v>
      </c>
      <c r="D1473" s="90" t="s">
        <v>4683</v>
      </c>
      <c r="E1473" s="90"/>
      <c r="F1473" s="90" t="s">
        <v>8393</v>
      </c>
      <c r="G1473" s="82">
        <f t="shared" si="142"/>
        <v>266</v>
      </c>
      <c r="H1473" s="120">
        <v>0</v>
      </c>
      <c r="I1473" s="85">
        <f t="shared" si="143"/>
        <v>0</v>
      </c>
      <c r="J1473" s="90">
        <v>1</v>
      </c>
      <c r="K1473" s="90">
        <v>4</v>
      </c>
      <c r="L1473" s="84">
        <v>366</v>
      </c>
      <c r="M1473" s="84"/>
      <c r="N1473" s="105">
        <v>0</v>
      </c>
      <c r="O1473" s="90">
        <v>0</v>
      </c>
      <c r="P1473" s="190" t="s">
        <v>8878</v>
      </c>
    </row>
    <row r="1474" spans="1:16" x14ac:dyDescent="0.2">
      <c r="A1474" s="88" t="s">
        <v>6190</v>
      </c>
      <c r="B1474" s="388" t="s">
        <v>10299</v>
      </c>
      <c r="C1474" s="89" t="s">
        <v>6191</v>
      </c>
      <c r="D1474" s="90" t="s">
        <v>4683</v>
      </c>
      <c r="E1474" s="90"/>
      <c r="F1474" s="90" t="s">
        <v>8388</v>
      </c>
      <c r="G1474" s="82">
        <f t="shared" si="142"/>
        <v>349.6</v>
      </c>
      <c r="H1474" s="105">
        <v>33.799999999999997</v>
      </c>
      <c r="I1474" s="85">
        <f t="shared" si="143"/>
        <v>299.13</v>
      </c>
      <c r="J1474" s="90">
        <v>1</v>
      </c>
      <c r="K1474" s="90" t="s">
        <v>7808</v>
      </c>
      <c r="L1474" s="84">
        <v>856.7</v>
      </c>
      <c r="M1474" s="84"/>
      <c r="N1474" s="105">
        <v>0</v>
      </c>
      <c r="O1474" s="90">
        <v>0</v>
      </c>
      <c r="P1474" s="190" t="s">
        <v>8878</v>
      </c>
    </row>
    <row r="1475" spans="1:16" x14ac:dyDescent="0.2">
      <c r="A1475" s="88" t="s">
        <v>6168</v>
      </c>
      <c r="B1475" s="388" t="s">
        <v>10300</v>
      </c>
      <c r="C1475" s="89" t="s">
        <v>6169</v>
      </c>
      <c r="D1475" s="90" t="s">
        <v>4683</v>
      </c>
      <c r="E1475" s="90"/>
      <c r="F1475" s="90" t="s">
        <v>8386</v>
      </c>
      <c r="G1475" s="82">
        <f t="shared" si="142"/>
        <v>387.6</v>
      </c>
      <c r="H1475" s="120">
        <v>0</v>
      </c>
      <c r="I1475" s="85">
        <f t="shared" si="143"/>
        <v>0</v>
      </c>
      <c r="J1475" s="90">
        <v>1</v>
      </c>
      <c r="K1475" s="90">
        <v>3</v>
      </c>
      <c r="L1475" s="84">
        <v>520</v>
      </c>
      <c r="M1475" s="84"/>
      <c r="N1475" s="105">
        <v>0</v>
      </c>
      <c r="O1475" s="90">
        <v>0</v>
      </c>
      <c r="P1475" s="190" t="s">
        <v>8878</v>
      </c>
    </row>
    <row r="1476" spans="1:16" x14ac:dyDescent="0.2">
      <c r="A1476" s="88" t="s">
        <v>6192</v>
      </c>
      <c r="B1476" s="388" t="s">
        <v>10301</v>
      </c>
      <c r="C1476" s="89" t="s">
        <v>6193</v>
      </c>
      <c r="D1476" s="90" t="s">
        <v>4683</v>
      </c>
      <c r="E1476" s="90"/>
      <c r="F1476" s="90" t="s">
        <v>8385</v>
      </c>
      <c r="G1476" s="82">
        <f t="shared" si="142"/>
        <v>497.8</v>
      </c>
      <c r="H1476" s="105">
        <v>33.799999999999997</v>
      </c>
      <c r="I1476" s="85">
        <f t="shared" si="143"/>
        <v>299.13</v>
      </c>
      <c r="J1476" s="90">
        <v>1</v>
      </c>
      <c r="K1476" s="90" t="s">
        <v>7808</v>
      </c>
      <c r="L1476" s="84">
        <v>1054.7</v>
      </c>
      <c r="M1476" s="84"/>
      <c r="N1476" s="105">
        <v>0</v>
      </c>
      <c r="O1476" s="90">
        <v>0</v>
      </c>
      <c r="P1476" s="190" t="s">
        <v>8878</v>
      </c>
    </row>
    <row r="1477" spans="1:16" x14ac:dyDescent="0.2">
      <c r="A1477" s="88" t="s">
        <v>6170</v>
      </c>
      <c r="B1477" s="388" t="s">
        <v>10302</v>
      </c>
      <c r="C1477" s="89" t="s">
        <v>6171</v>
      </c>
      <c r="D1477" s="90" t="s">
        <v>4683</v>
      </c>
      <c r="E1477" s="90"/>
      <c r="F1477" s="90" t="s">
        <v>8390</v>
      </c>
      <c r="G1477" s="82">
        <f t="shared" si="142"/>
        <v>228</v>
      </c>
      <c r="H1477" s="120">
        <v>0</v>
      </c>
      <c r="I1477" s="85">
        <f t="shared" si="143"/>
        <v>0</v>
      </c>
      <c r="J1477" s="90">
        <v>1</v>
      </c>
      <c r="K1477" s="90">
        <v>3</v>
      </c>
      <c r="L1477" s="84">
        <v>306</v>
      </c>
      <c r="M1477" s="84"/>
      <c r="N1477" s="105">
        <v>0</v>
      </c>
      <c r="O1477" s="90">
        <v>0</v>
      </c>
      <c r="P1477" s="190" t="s">
        <v>8878</v>
      </c>
    </row>
    <row r="1478" spans="1:16" x14ac:dyDescent="0.2">
      <c r="A1478" s="88" t="s">
        <v>6172</v>
      </c>
      <c r="B1478" s="388" t="s">
        <v>10303</v>
      </c>
      <c r="C1478" s="89" t="s">
        <v>6173</v>
      </c>
      <c r="D1478" s="90" t="s">
        <v>4683</v>
      </c>
      <c r="E1478" s="90"/>
      <c r="F1478" s="90" t="s">
        <v>8371</v>
      </c>
      <c r="G1478" s="82">
        <f t="shared" si="142"/>
        <v>83.6</v>
      </c>
      <c r="H1478" s="120">
        <v>0</v>
      </c>
      <c r="I1478" s="85">
        <f t="shared" si="143"/>
        <v>0</v>
      </c>
      <c r="J1478" s="90">
        <v>1</v>
      </c>
      <c r="K1478" s="90">
        <v>1</v>
      </c>
      <c r="L1478" s="84">
        <v>112</v>
      </c>
      <c r="M1478" s="84"/>
      <c r="N1478" s="105">
        <v>0</v>
      </c>
      <c r="O1478" s="90">
        <v>0</v>
      </c>
      <c r="P1478" s="190" t="s">
        <v>8878</v>
      </c>
    </row>
    <row r="1479" spans="1:16" x14ac:dyDescent="0.2">
      <c r="A1479" s="88" t="s">
        <v>6174</v>
      </c>
      <c r="B1479" s="388" t="s">
        <v>10304</v>
      </c>
      <c r="C1479" s="89" t="s">
        <v>6175</v>
      </c>
      <c r="D1479" s="90" t="s">
        <v>4683</v>
      </c>
      <c r="E1479" s="90"/>
      <c r="F1479" s="90" t="s">
        <v>8376</v>
      </c>
      <c r="G1479" s="82">
        <f t="shared" si="142"/>
        <v>190</v>
      </c>
      <c r="H1479" s="120">
        <v>0</v>
      </c>
      <c r="I1479" s="85">
        <f t="shared" si="143"/>
        <v>0</v>
      </c>
      <c r="J1479" s="90">
        <v>0</v>
      </c>
      <c r="K1479" s="90">
        <v>1</v>
      </c>
      <c r="L1479" s="84">
        <v>255</v>
      </c>
      <c r="M1479" s="84"/>
      <c r="N1479" s="105">
        <v>0</v>
      </c>
      <c r="O1479" s="90">
        <v>0</v>
      </c>
      <c r="P1479" s="190" t="s">
        <v>8878</v>
      </c>
    </row>
    <row r="1480" spans="1:16" x14ac:dyDescent="0.2">
      <c r="A1480" s="88" t="s">
        <v>6176</v>
      </c>
      <c r="B1480" s="388" t="s">
        <v>10305</v>
      </c>
      <c r="C1480" s="89" t="s">
        <v>6177</v>
      </c>
      <c r="D1480" s="90" t="s">
        <v>4683</v>
      </c>
      <c r="E1480" s="90"/>
      <c r="F1480" s="90" t="s">
        <v>8360</v>
      </c>
      <c r="G1480" s="82">
        <f t="shared" si="142"/>
        <v>577.6</v>
      </c>
      <c r="H1480" s="120">
        <v>0</v>
      </c>
      <c r="I1480" s="85">
        <f t="shared" si="143"/>
        <v>0</v>
      </c>
      <c r="J1480" s="90">
        <v>2</v>
      </c>
      <c r="K1480" s="90">
        <v>4</v>
      </c>
      <c r="L1480" s="84">
        <v>775</v>
      </c>
      <c r="M1480" s="84"/>
      <c r="N1480" s="105">
        <v>0</v>
      </c>
      <c r="O1480" s="90">
        <v>0</v>
      </c>
      <c r="P1480" s="190" t="s">
        <v>8878</v>
      </c>
    </row>
    <row r="1481" spans="1:16" x14ac:dyDescent="0.2">
      <c r="A1481" s="88" t="s">
        <v>6194</v>
      </c>
      <c r="B1481" s="388" t="s">
        <v>10306</v>
      </c>
      <c r="C1481" s="89" t="s">
        <v>6195</v>
      </c>
      <c r="D1481" s="90" t="s">
        <v>4683</v>
      </c>
      <c r="E1481" s="90"/>
      <c r="F1481" s="90" t="s">
        <v>8365</v>
      </c>
      <c r="G1481" s="82">
        <f t="shared" si="142"/>
        <v>817</v>
      </c>
      <c r="H1481" s="105">
        <v>38.5</v>
      </c>
      <c r="I1481" s="85">
        <f t="shared" si="143"/>
        <v>340.72500000000002</v>
      </c>
      <c r="J1481" s="90">
        <v>1</v>
      </c>
      <c r="K1481" s="90" t="s">
        <v>7808</v>
      </c>
      <c r="L1481" s="84">
        <v>1537.75</v>
      </c>
      <c r="M1481" s="84"/>
      <c r="N1481" s="105">
        <v>0</v>
      </c>
      <c r="O1481" s="90">
        <v>0</v>
      </c>
      <c r="P1481" s="190" t="s">
        <v>8878</v>
      </c>
    </row>
    <row r="1482" spans="1:16" x14ac:dyDescent="0.2">
      <c r="A1482" s="88" t="s">
        <v>6178</v>
      </c>
      <c r="B1482" s="388" t="s">
        <v>10307</v>
      </c>
      <c r="C1482" s="89" t="s">
        <v>6179</v>
      </c>
      <c r="D1482" s="90" t="s">
        <v>4683</v>
      </c>
      <c r="E1482" s="90"/>
      <c r="F1482" s="90" t="s">
        <v>8381</v>
      </c>
      <c r="G1482" s="82">
        <f t="shared" si="142"/>
        <v>39.9</v>
      </c>
      <c r="H1482" s="120">
        <v>0</v>
      </c>
      <c r="I1482" s="85">
        <f t="shared" si="143"/>
        <v>0</v>
      </c>
      <c r="J1482" s="90">
        <v>0</v>
      </c>
      <c r="K1482" s="90">
        <v>1</v>
      </c>
      <c r="L1482" s="84">
        <v>54</v>
      </c>
      <c r="M1482" s="84"/>
      <c r="N1482" s="105">
        <v>0</v>
      </c>
      <c r="O1482" s="90">
        <v>0</v>
      </c>
      <c r="P1482" s="190" t="s">
        <v>8878</v>
      </c>
    </row>
    <row r="1483" spans="1:16" x14ac:dyDescent="0.2">
      <c r="A1483" s="88" t="s">
        <v>6180</v>
      </c>
      <c r="B1483" s="388" t="s">
        <v>10308</v>
      </c>
      <c r="C1483" s="89" t="s">
        <v>6181</v>
      </c>
      <c r="D1483" s="90" t="s">
        <v>4683</v>
      </c>
      <c r="E1483" s="90"/>
      <c r="F1483" s="90" t="s">
        <v>8382</v>
      </c>
      <c r="G1483" s="82">
        <f t="shared" si="142"/>
        <v>323</v>
      </c>
      <c r="H1483" s="120">
        <v>0</v>
      </c>
      <c r="I1483" s="85">
        <f t="shared" si="143"/>
        <v>0</v>
      </c>
      <c r="J1483" s="90">
        <v>1</v>
      </c>
      <c r="K1483" s="90">
        <v>5</v>
      </c>
      <c r="L1483" s="84">
        <v>433</v>
      </c>
      <c r="M1483" s="84"/>
      <c r="N1483" s="105">
        <v>0</v>
      </c>
      <c r="O1483" s="90">
        <v>0</v>
      </c>
      <c r="P1483" s="190" t="s">
        <v>8878</v>
      </c>
    </row>
    <row r="1484" spans="1:16" x14ac:dyDescent="0.2">
      <c r="A1484" s="88" t="s">
        <v>6196</v>
      </c>
      <c r="B1484" s="388" t="s">
        <v>10309</v>
      </c>
      <c r="C1484" s="89" t="s">
        <v>6197</v>
      </c>
      <c r="D1484" s="90" t="s">
        <v>4683</v>
      </c>
      <c r="E1484" s="90"/>
      <c r="F1484" s="90" t="s">
        <v>8387</v>
      </c>
      <c r="G1484" s="82">
        <f t="shared" si="142"/>
        <v>414.2</v>
      </c>
      <c r="H1484" s="105">
        <v>33.799999999999997</v>
      </c>
      <c r="I1484" s="85">
        <f t="shared" si="143"/>
        <v>299.13</v>
      </c>
      <c r="J1484" s="90">
        <v>1</v>
      </c>
      <c r="K1484" s="90" t="s">
        <v>7808</v>
      </c>
      <c r="L1484" s="84">
        <v>943.7</v>
      </c>
      <c r="M1484" s="84"/>
      <c r="N1484" s="105">
        <v>0</v>
      </c>
      <c r="O1484" s="90">
        <v>0</v>
      </c>
      <c r="P1484" s="190" t="s">
        <v>8878</v>
      </c>
    </row>
    <row r="1485" spans="1:16" x14ac:dyDescent="0.2">
      <c r="A1485" s="88" t="s">
        <v>6182</v>
      </c>
      <c r="B1485" s="388" t="s">
        <v>10310</v>
      </c>
      <c r="C1485" s="89" t="s">
        <v>6183</v>
      </c>
      <c r="D1485" s="90" t="s">
        <v>4683</v>
      </c>
      <c r="E1485" s="90"/>
      <c r="F1485" s="90" t="s">
        <v>8396</v>
      </c>
      <c r="G1485" s="82">
        <f t="shared" si="142"/>
        <v>209</v>
      </c>
      <c r="H1485" s="120">
        <v>0</v>
      </c>
      <c r="I1485" s="85">
        <f t="shared" si="143"/>
        <v>0</v>
      </c>
      <c r="J1485" s="90">
        <v>1</v>
      </c>
      <c r="K1485" s="90">
        <v>3</v>
      </c>
      <c r="L1485" s="84">
        <v>1000</v>
      </c>
      <c r="M1485" s="84"/>
      <c r="N1485" s="105">
        <v>0</v>
      </c>
      <c r="O1485" s="90">
        <v>0</v>
      </c>
      <c r="P1485" s="190" t="s">
        <v>8878</v>
      </c>
    </row>
    <row r="1486" spans="1:16" x14ac:dyDescent="0.2">
      <c r="A1486" s="88" t="s">
        <v>6184</v>
      </c>
      <c r="B1486" s="388" t="s">
        <v>10311</v>
      </c>
      <c r="C1486" s="89" t="s">
        <v>6185</v>
      </c>
      <c r="D1486" s="90" t="s">
        <v>4683</v>
      </c>
      <c r="E1486" s="90"/>
      <c r="F1486" s="90" t="s">
        <v>8360</v>
      </c>
      <c r="G1486" s="82">
        <f t="shared" si="142"/>
        <v>577.6</v>
      </c>
      <c r="H1486" s="120">
        <v>0</v>
      </c>
      <c r="I1486" s="85">
        <f t="shared" si="143"/>
        <v>0</v>
      </c>
      <c r="J1486" s="90">
        <v>2</v>
      </c>
      <c r="K1486" s="90">
        <v>5</v>
      </c>
      <c r="L1486" s="84">
        <v>775</v>
      </c>
      <c r="M1486" s="84"/>
      <c r="N1486" s="105">
        <v>0</v>
      </c>
      <c r="O1486" s="90">
        <v>0</v>
      </c>
      <c r="P1486" s="190" t="s">
        <v>8878</v>
      </c>
    </row>
    <row r="1487" spans="1:16" x14ac:dyDescent="0.2">
      <c r="A1487" s="108" t="s">
        <v>6198</v>
      </c>
      <c r="B1487" s="388" t="s">
        <v>10312</v>
      </c>
      <c r="C1487" s="109" t="s">
        <v>6199</v>
      </c>
      <c r="D1487" s="110" t="s">
        <v>4683</v>
      </c>
      <c r="E1487" s="110"/>
      <c r="F1487" s="110" t="s">
        <v>8365</v>
      </c>
      <c r="G1487" s="295">
        <f t="shared" si="142"/>
        <v>817</v>
      </c>
      <c r="H1487" s="121">
        <v>38.5</v>
      </c>
      <c r="I1487" s="281">
        <f t="shared" si="143"/>
        <v>340.72500000000002</v>
      </c>
      <c r="J1487" s="110">
        <v>2</v>
      </c>
      <c r="K1487" s="110" t="s">
        <v>7808</v>
      </c>
      <c r="L1487" s="217">
        <v>1537.75</v>
      </c>
      <c r="M1487" s="217"/>
      <c r="N1487" s="121">
        <v>0</v>
      </c>
      <c r="O1487" s="110">
        <v>0</v>
      </c>
      <c r="P1487" s="190" t="s">
        <v>8878</v>
      </c>
    </row>
    <row r="1488" spans="1:16" x14ac:dyDescent="0.2">
      <c r="A1488" s="95">
        <v>30805007</v>
      </c>
      <c r="B1488" s="111"/>
      <c r="C1488" s="392" t="s">
        <v>5637</v>
      </c>
      <c r="D1488" s="393"/>
      <c r="E1488" s="393"/>
      <c r="F1488" s="393"/>
      <c r="G1488" s="393"/>
      <c r="H1488" s="394"/>
      <c r="I1488" s="394"/>
      <c r="J1488" s="393"/>
      <c r="K1488" s="393"/>
      <c r="L1488" s="414"/>
      <c r="M1488" s="112"/>
      <c r="N1488" s="113"/>
      <c r="O1488" s="112"/>
      <c r="P1488" s="197"/>
    </row>
    <row r="1489" spans="1:16" x14ac:dyDescent="0.2">
      <c r="A1489" s="96" t="s">
        <v>6202</v>
      </c>
      <c r="B1489" s="388" t="s">
        <v>10313</v>
      </c>
      <c r="C1489" s="97" t="s">
        <v>6203</v>
      </c>
      <c r="D1489" s="114" t="s">
        <v>4683</v>
      </c>
      <c r="E1489" s="114"/>
      <c r="F1489" s="114" t="s">
        <v>8383</v>
      </c>
      <c r="G1489" s="296">
        <f t="shared" ref="G1489:G1515" si="144">VLOOKUP(IF(LEN(F1489)=2,CONCATENATE(0,F1489),F1489),custo,2,TRUE)*IF(D1489="",1,D1489) - IF(VLOOKUP(A1489,deflator,2,TRUE)=1,0,VLOOKUP(IF(LEN(F1489)=2,CONCATENATE(0,F1489),F1489),custo,2,TRUE)*IF(D1489="",1,D1489) *VLOOKUP(A1489,deflator,2,TRUE))</f>
        <v>163.4</v>
      </c>
      <c r="H1489" s="120">
        <v>0</v>
      </c>
      <c r="I1489" s="297">
        <f t="shared" ref="I1489:I1515" si="145">ROUND(IF(H1489="","",VLOOKUP(A1489,tab_proc,5,TRUE))*H1489,3)</f>
        <v>0</v>
      </c>
      <c r="J1489" s="114">
        <v>1</v>
      </c>
      <c r="K1489" s="114">
        <v>2</v>
      </c>
      <c r="L1489" s="218">
        <v>220</v>
      </c>
      <c r="M1489" s="218"/>
      <c r="N1489" s="120">
        <v>0</v>
      </c>
      <c r="O1489" s="114">
        <v>0</v>
      </c>
      <c r="P1489" s="190" t="s">
        <v>8878</v>
      </c>
    </row>
    <row r="1490" spans="1:16" x14ac:dyDescent="0.2">
      <c r="A1490" s="88" t="s">
        <v>6204</v>
      </c>
      <c r="B1490" s="388" t="s">
        <v>10314</v>
      </c>
      <c r="C1490" s="89" t="s">
        <v>6205</v>
      </c>
      <c r="D1490" s="90" t="s">
        <v>4683</v>
      </c>
      <c r="E1490" s="90"/>
      <c r="F1490" s="90" t="s">
        <v>8376</v>
      </c>
      <c r="G1490" s="82">
        <f t="shared" si="144"/>
        <v>190</v>
      </c>
      <c r="H1490" s="120">
        <v>0</v>
      </c>
      <c r="I1490" s="85">
        <f t="shared" si="145"/>
        <v>0</v>
      </c>
      <c r="J1490" s="90">
        <v>1</v>
      </c>
      <c r="K1490" s="90">
        <v>3</v>
      </c>
      <c r="L1490" s="84">
        <v>255</v>
      </c>
      <c r="M1490" s="84"/>
      <c r="N1490" s="105">
        <v>0</v>
      </c>
      <c r="O1490" s="90">
        <v>0</v>
      </c>
      <c r="P1490" s="190" t="s">
        <v>8878</v>
      </c>
    </row>
    <row r="1491" spans="1:16" x14ac:dyDescent="0.2">
      <c r="A1491" s="88" t="s">
        <v>6230</v>
      </c>
      <c r="B1491" s="388" t="s">
        <v>10315</v>
      </c>
      <c r="C1491" s="89" t="s">
        <v>6231</v>
      </c>
      <c r="D1491" s="90" t="s">
        <v>4683</v>
      </c>
      <c r="E1491" s="90"/>
      <c r="F1491" s="90" t="s">
        <v>8389</v>
      </c>
      <c r="G1491" s="82">
        <f t="shared" si="144"/>
        <v>247</v>
      </c>
      <c r="H1491" s="105">
        <v>33.799999999999997</v>
      </c>
      <c r="I1491" s="85">
        <f t="shared" si="145"/>
        <v>299.13</v>
      </c>
      <c r="J1491" s="90">
        <v>1</v>
      </c>
      <c r="K1491" s="90" t="s">
        <v>4692</v>
      </c>
      <c r="L1491" s="84">
        <v>719.7</v>
      </c>
      <c r="M1491" s="84"/>
      <c r="N1491" s="105">
        <v>0</v>
      </c>
      <c r="O1491" s="90">
        <v>0</v>
      </c>
      <c r="P1491" s="190" t="s">
        <v>8878</v>
      </c>
    </row>
    <row r="1492" spans="1:16" x14ac:dyDescent="0.2">
      <c r="A1492" s="88" t="s">
        <v>6206</v>
      </c>
      <c r="B1492" s="388" t="s">
        <v>10316</v>
      </c>
      <c r="C1492" s="89" t="s">
        <v>6207</v>
      </c>
      <c r="D1492" s="90" t="s">
        <v>4683</v>
      </c>
      <c r="E1492" s="90"/>
      <c r="F1492" s="90" t="s">
        <v>8362</v>
      </c>
      <c r="G1492" s="82">
        <f t="shared" si="144"/>
        <v>744.8</v>
      </c>
      <c r="H1492" s="120">
        <v>0</v>
      </c>
      <c r="I1492" s="85">
        <f t="shared" si="145"/>
        <v>0</v>
      </c>
      <c r="J1492" s="90">
        <v>2</v>
      </c>
      <c r="K1492" s="90">
        <v>6</v>
      </c>
      <c r="L1492" s="84">
        <v>998</v>
      </c>
      <c r="M1492" s="84"/>
      <c r="N1492" s="105">
        <v>0</v>
      </c>
      <c r="O1492" s="90">
        <v>0</v>
      </c>
      <c r="P1492" s="190" t="s">
        <v>8878</v>
      </c>
    </row>
    <row r="1493" spans="1:16" x14ac:dyDescent="0.2">
      <c r="A1493" s="88" t="s">
        <v>6232</v>
      </c>
      <c r="B1493" s="388" t="s">
        <v>10317</v>
      </c>
      <c r="C1493" s="89" t="s">
        <v>6233</v>
      </c>
      <c r="D1493" s="90" t="s">
        <v>4683</v>
      </c>
      <c r="E1493" s="90"/>
      <c r="F1493" s="90" t="s">
        <v>8356</v>
      </c>
      <c r="G1493" s="82">
        <f t="shared" si="144"/>
        <v>912</v>
      </c>
      <c r="H1493" s="105">
        <v>42.9</v>
      </c>
      <c r="I1493" s="85">
        <f t="shared" si="145"/>
        <v>379.66500000000002</v>
      </c>
      <c r="J1493" s="90">
        <v>1</v>
      </c>
      <c r="K1493" s="90" t="s">
        <v>6936</v>
      </c>
      <c r="L1493" s="84">
        <v>1713.35</v>
      </c>
      <c r="M1493" s="84"/>
      <c r="N1493" s="105">
        <v>0</v>
      </c>
      <c r="O1493" s="90">
        <v>0</v>
      </c>
      <c r="P1493" s="190" t="s">
        <v>8878</v>
      </c>
    </row>
    <row r="1494" spans="1:16" x14ac:dyDescent="0.2">
      <c r="A1494" s="88" t="s">
        <v>6234</v>
      </c>
      <c r="B1494" s="388" t="s">
        <v>10318</v>
      </c>
      <c r="C1494" s="89" t="s">
        <v>6235</v>
      </c>
      <c r="D1494" s="90" t="s">
        <v>4683</v>
      </c>
      <c r="E1494" s="90"/>
      <c r="F1494" s="90" t="s">
        <v>8362</v>
      </c>
      <c r="G1494" s="82">
        <f t="shared" si="144"/>
        <v>744.8</v>
      </c>
      <c r="H1494" s="105">
        <v>38.5</v>
      </c>
      <c r="I1494" s="85">
        <f t="shared" si="145"/>
        <v>340.72500000000002</v>
      </c>
      <c r="J1494" s="90">
        <v>1</v>
      </c>
      <c r="K1494" s="90" t="s">
        <v>7808</v>
      </c>
      <c r="L1494" s="84">
        <v>1440.75</v>
      </c>
      <c r="M1494" s="84"/>
      <c r="N1494" s="105">
        <v>0</v>
      </c>
      <c r="O1494" s="90">
        <v>0</v>
      </c>
      <c r="P1494" s="190" t="s">
        <v>8878</v>
      </c>
    </row>
    <row r="1495" spans="1:16" x14ac:dyDescent="0.2">
      <c r="A1495" s="88" t="s">
        <v>6208</v>
      </c>
      <c r="B1495" s="388" t="s">
        <v>10319</v>
      </c>
      <c r="C1495" s="89" t="s">
        <v>6209</v>
      </c>
      <c r="D1495" s="90" t="s">
        <v>4683</v>
      </c>
      <c r="E1495" s="90"/>
      <c r="F1495" s="90" t="s">
        <v>8360</v>
      </c>
      <c r="G1495" s="82">
        <f t="shared" si="144"/>
        <v>577.6</v>
      </c>
      <c r="H1495" s="120">
        <v>0</v>
      </c>
      <c r="I1495" s="85">
        <f t="shared" si="145"/>
        <v>0</v>
      </c>
      <c r="J1495" s="90">
        <v>2</v>
      </c>
      <c r="K1495" s="90">
        <v>5</v>
      </c>
      <c r="L1495" s="84">
        <v>775</v>
      </c>
      <c r="M1495" s="84"/>
      <c r="N1495" s="105">
        <v>0</v>
      </c>
      <c r="O1495" s="90">
        <v>0</v>
      </c>
      <c r="P1495" s="190" t="s">
        <v>8878</v>
      </c>
    </row>
    <row r="1496" spans="1:16" x14ac:dyDescent="0.2">
      <c r="A1496" s="88" t="s">
        <v>6236</v>
      </c>
      <c r="B1496" s="388" t="s">
        <v>10320</v>
      </c>
      <c r="C1496" s="89" t="s">
        <v>6237</v>
      </c>
      <c r="D1496" s="90" t="s">
        <v>4683</v>
      </c>
      <c r="E1496" s="90"/>
      <c r="F1496" s="90" t="s">
        <v>8358</v>
      </c>
      <c r="G1496" s="82">
        <f t="shared" si="144"/>
        <v>847.4</v>
      </c>
      <c r="H1496" s="105">
        <v>42.9</v>
      </c>
      <c r="I1496" s="85">
        <f t="shared" si="145"/>
        <v>379.66500000000002</v>
      </c>
      <c r="J1496" s="90">
        <v>2</v>
      </c>
      <c r="K1496" s="90" t="s">
        <v>7808</v>
      </c>
      <c r="L1496" s="84">
        <v>1628.35</v>
      </c>
      <c r="M1496" s="84"/>
      <c r="N1496" s="105">
        <v>0</v>
      </c>
      <c r="O1496" s="90">
        <v>0</v>
      </c>
      <c r="P1496" s="190" t="s">
        <v>8878</v>
      </c>
    </row>
    <row r="1497" spans="1:16" x14ac:dyDescent="0.2">
      <c r="A1497" s="88" t="s">
        <v>6210</v>
      </c>
      <c r="B1497" s="388" t="s">
        <v>10321</v>
      </c>
      <c r="C1497" s="89" t="s">
        <v>6211</v>
      </c>
      <c r="D1497" s="90" t="s">
        <v>4683</v>
      </c>
      <c r="E1497" s="90"/>
      <c r="F1497" s="90" t="s">
        <v>8360</v>
      </c>
      <c r="G1497" s="82">
        <f t="shared" si="144"/>
        <v>577.6</v>
      </c>
      <c r="H1497" s="120">
        <v>0</v>
      </c>
      <c r="I1497" s="85">
        <f t="shared" si="145"/>
        <v>0</v>
      </c>
      <c r="J1497" s="90">
        <v>2</v>
      </c>
      <c r="K1497" s="90">
        <v>4</v>
      </c>
      <c r="L1497" s="84">
        <f>G1497+IF(I1497="",0,I1497)</f>
        <v>577.6</v>
      </c>
      <c r="M1497" s="84"/>
      <c r="N1497" s="105">
        <v>0</v>
      </c>
      <c r="O1497" s="90">
        <v>0</v>
      </c>
      <c r="P1497" s="190" t="s">
        <v>8878</v>
      </c>
    </row>
    <row r="1498" spans="1:16" x14ac:dyDescent="0.2">
      <c r="A1498" s="88" t="s">
        <v>6212</v>
      </c>
      <c r="B1498" s="388" t="s">
        <v>10322</v>
      </c>
      <c r="C1498" s="89" t="s">
        <v>6213</v>
      </c>
      <c r="D1498" s="90" t="s">
        <v>4683</v>
      </c>
      <c r="E1498" s="90"/>
      <c r="F1498" s="90" t="s">
        <v>8357</v>
      </c>
      <c r="G1498" s="82">
        <f t="shared" si="144"/>
        <v>532</v>
      </c>
      <c r="H1498" s="120">
        <v>0</v>
      </c>
      <c r="I1498" s="85">
        <f t="shared" si="145"/>
        <v>0</v>
      </c>
      <c r="J1498" s="90">
        <v>2</v>
      </c>
      <c r="K1498" s="90">
        <v>6</v>
      </c>
      <c r="L1498" s="84">
        <v>715</v>
      </c>
      <c r="M1498" s="84"/>
      <c r="N1498" s="105">
        <v>0</v>
      </c>
      <c r="O1498" s="90">
        <v>0</v>
      </c>
      <c r="P1498" s="190" t="s">
        <v>8878</v>
      </c>
    </row>
    <row r="1499" spans="1:16" x14ac:dyDescent="0.2">
      <c r="A1499" s="88" t="s">
        <v>6238</v>
      </c>
      <c r="B1499" s="388" t="s">
        <v>10323</v>
      </c>
      <c r="C1499" s="89" t="s">
        <v>6239</v>
      </c>
      <c r="D1499" s="90" t="s">
        <v>4683</v>
      </c>
      <c r="E1499" s="90"/>
      <c r="F1499" s="90" t="s">
        <v>8362</v>
      </c>
      <c r="G1499" s="82">
        <f t="shared" si="144"/>
        <v>744.8</v>
      </c>
      <c r="H1499" s="105">
        <v>38.5</v>
      </c>
      <c r="I1499" s="85">
        <f t="shared" si="145"/>
        <v>340.72500000000002</v>
      </c>
      <c r="J1499" s="90">
        <v>2</v>
      </c>
      <c r="K1499" s="90" t="s">
        <v>6936</v>
      </c>
      <c r="L1499" s="84">
        <v>1440.75</v>
      </c>
      <c r="M1499" s="84"/>
      <c r="N1499" s="105">
        <v>0</v>
      </c>
      <c r="O1499" s="90">
        <v>0</v>
      </c>
      <c r="P1499" s="190" t="s">
        <v>8878</v>
      </c>
    </row>
    <row r="1500" spans="1:16" x14ac:dyDescent="0.2">
      <c r="A1500" s="88" t="s">
        <v>6214</v>
      </c>
      <c r="B1500" s="388" t="s">
        <v>10324</v>
      </c>
      <c r="C1500" s="89" t="s">
        <v>6215</v>
      </c>
      <c r="D1500" s="90" t="s">
        <v>4683</v>
      </c>
      <c r="E1500" s="90"/>
      <c r="F1500" s="90" t="s">
        <v>8386</v>
      </c>
      <c r="G1500" s="82">
        <f t="shared" si="144"/>
        <v>387.6</v>
      </c>
      <c r="H1500" s="120">
        <v>0</v>
      </c>
      <c r="I1500" s="85">
        <f t="shared" si="145"/>
        <v>0</v>
      </c>
      <c r="J1500" s="90">
        <v>1</v>
      </c>
      <c r="K1500" s="90">
        <v>4</v>
      </c>
      <c r="L1500" s="84">
        <v>520</v>
      </c>
      <c r="M1500" s="84"/>
      <c r="N1500" s="105">
        <v>0</v>
      </c>
      <c r="O1500" s="90">
        <v>0</v>
      </c>
      <c r="P1500" s="190" t="s">
        <v>8878</v>
      </c>
    </row>
    <row r="1501" spans="1:16" x14ac:dyDescent="0.2">
      <c r="A1501" s="88" t="s">
        <v>6240</v>
      </c>
      <c r="B1501" s="388" t="s">
        <v>10325</v>
      </c>
      <c r="C1501" s="89" t="s">
        <v>6241</v>
      </c>
      <c r="D1501" s="90" t="s">
        <v>4683</v>
      </c>
      <c r="E1501" s="90"/>
      <c r="F1501" s="90" t="s">
        <v>8357</v>
      </c>
      <c r="G1501" s="82">
        <f t="shared" si="144"/>
        <v>532</v>
      </c>
      <c r="H1501" s="105">
        <v>38.5</v>
      </c>
      <c r="I1501" s="85">
        <f t="shared" si="145"/>
        <v>340.72500000000002</v>
      </c>
      <c r="J1501" s="90">
        <v>1</v>
      </c>
      <c r="K1501" s="90" t="s">
        <v>7808</v>
      </c>
      <c r="L1501" s="84">
        <v>1157.75</v>
      </c>
      <c r="M1501" s="84"/>
      <c r="N1501" s="105">
        <v>0</v>
      </c>
      <c r="O1501" s="90">
        <v>0</v>
      </c>
      <c r="P1501" s="190" t="s">
        <v>8878</v>
      </c>
    </row>
    <row r="1502" spans="1:16" x14ac:dyDescent="0.2">
      <c r="A1502" s="88" t="s">
        <v>6216</v>
      </c>
      <c r="B1502" s="388" t="s">
        <v>10326</v>
      </c>
      <c r="C1502" s="89" t="s">
        <v>6217</v>
      </c>
      <c r="D1502" s="90" t="s">
        <v>4683</v>
      </c>
      <c r="E1502" s="90"/>
      <c r="F1502" s="90" t="s">
        <v>8395</v>
      </c>
      <c r="G1502" s="82">
        <f t="shared" si="144"/>
        <v>452.2</v>
      </c>
      <c r="H1502" s="120">
        <v>0</v>
      </c>
      <c r="I1502" s="85">
        <f t="shared" si="145"/>
        <v>0</v>
      </c>
      <c r="J1502" s="90">
        <v>1</v>
      </c>
      <c r="K1502" s="90">
        <v>4</v>
      </c>
      <c r="L1502" s="84">
        <v>605</v>
      </c>
      <c r="M1502" s="84"/>
      <c r="N1502" s="105">
        <v>0</v>
      </c>
      <c r="O1502" s="90">
        <v>0</v>
      </c>
      <c r="P1502" s="190" t="s">
        <v>8878</v>
      </c>
    </row>
    <row r="1503" spans="1:16" x14ac:dyDescent="0.2">
      <c r="A1503" s="88" t="s">
        <v>6218</v>
      </c>
      <c r="B1503" s="388" t="s">
        <v>10327</v>
      </c>
      <c r="C1503" s="89" t="s">
        <v>6219</v>
      </c>
      <c r="D1503" s="90" t="s">
        <v>4683</v>
      </c>
      <c r="E1503" s="90"/>
      <c r="F1503" s="90" t="s">
        <v>8395</v>
      </c>
      <c r="G1503" s="82">
        <f t="shared" si="144"/>
        <v>452.2</v>
      </c>
      <c r="H1503" s="120">
        <v>0</v>
      </c>
      <c r="I1503" s="85">
        <f t="shared" si="145"/>
        <v>0</v>
      </c>
      <c r="J1503" s="90">
        <v>1</v>
      </c>
      <c r="K1503" s="90">
        <v>5</v>
      </c>
      <c r="L1503" s="84">
        <v>605</v>
      </c>
      <c r="M1503" s="84"/>
      <c r="N1503" s="105">
        <v>0</v>
      </c>
      <c r="O1503" s="90">
        <v>0</v>
      </c>
      <c r="P1503" s="190" t="s">
        <v>8878</v>
      </c>
    </row>
    <row r="1504" spans="1:16" x14ac:dyDescent="0.2">
      <c r="A1504" s="88" t="s">
        <v>6242</v>
      </c>
      <c r="B1504" s="388" t="s">
        <v>10328</v>
      </c>
      <c r="C1504" s="89" t="s">
        <v>6243</v>
      </c>
      <c r="D1504" s="90" t="s">
        <v>4683</v>
      </c>
      <c r="E1504" s="90"/>
      <c r="F1504" s="90" t="s">
        <v>8364</v>
      </c>
      <c r="G1504" s="82">
        <f t="shared" si="144"/>
        <v>642.20000000000005</v>
      </c>
      <c r="H1504" s="105">
        <v>38.5</v>
      </c>
      <c r="I1504" s="85">
        <f t="shared" si="145"/>
        <v>340.72500000000002</v>
      </c>
      <c r="J1504" s="90">
        <v>1</v>
      </c>
      <c r="K1504" s="90" t="s">
        <v>7808</v>
      </c>
      <c r="L1504" s="84">
        <v>1302.75</v>
      </c>
      <c r="M1504" s="84"/>
      <c r="N1504" s="105">
        <v>0</v>
      </c>
      <c r="O1504" s="90">
        <v>0</v>
      </c>
      <c r="P1504" s="190" t="s">
        <v>8878</v>
      </c>
    </row>
    <row r="1505" spans="1:16" x14ac:dyDescent="0.2">
      <c r="A1505" s="88" t="s">
        <v>6220</v>
      </c>
      <c r="B1505" s="388" t="s">
        <v>10329</v>
      </c>
      <c r="C1505" s="89" t="s">
        <v>6221</v>
      </c>
      <c r="D1505" s="90" t="s">
        <v>4683</v>
      </c>
      <c r="E1505" s="90"/>
      <c r="F1505" s="90" t="s">
        <v>8364</v>
      </c>
      <c r="G1505" s="82">
        <f t="shared" si="144"/>
        <v>642.20000000000005</v>
      </c>
      <c r="H1505" s="120">
        <v>0</v>
      </c>
      <c r="I1505" s="85">
        <f t="shared" si="145"/>
        <v>0</v>
      </c>
      <c r="J1505" s="90">
        <v>1</v>
      </c>
      <c r="K1505" s="90">
        <v>6</v>
      </c>
      <c r="L1505" s="84">
        <v>860</v>
      </c>
      <c r="M1505" s="84"/>
      <c r="N1505" s="105">
        <v>0</v>
      </c>
      <c r="O1505" s="90">
        <v>0</v>
      </c>
      <c r="P1505" s="190" t="s">
        <v>8878</v>
      </c>
    </row>
    <row r="1506" spans="1:16" x14ac:dyDescent="0.2">
      <c r="A1506" s="88" t="s">
        <v>6244</v>
      </c>
      <c r="B1506" s="388" t="s">
        <v>10330</v>
      </c>
      <c r="C1506" s="89" t="s">
        <v>6245</v>
      </c>
      <c r="D1506" s="90" t="s">
        <v>4683</v>
      </c>
      <c r="E1506" s="90"/>
      <c r="F1506" s="90" t="s">
        <v>8365</v>
      </c>
      <c r="G1506" s="82">
        <f t="shared" si="144"/>
        <v>817</v>
      </c>
      <c r="H1506" s="105">
        <v>38.5</v>
      </c>
      <c r="I1506" s="85">
        <f t="shared" si="145"/>
        <v>340.72500000000002</v>
      </c>
      <c r="J1506" s="90">
        <v>1</v>
      </c>
      <c r="K1506" s="90" t="s">
        <v>6936</v>
      </c>
      <c r="L1506" s="84">
        <v>1537.75</v>
      </c>
      <c r="M1506" s="84"/>
      <c r="N1506" s="105">
        <v>0</v>
      </c>
      <c r="O1506" s="90">
        <v>0</v>
      </c>
      <c r="P1506" s="190" t="s">
        <v>8878</v>
      </c>
    </row>
    <row r="1507" spans="1:16" x14ac:dyDescent="0.2">
      <c r="A1507" s="88" t="s">
        <v>6200</v>
      </c>
      <c r="B1507" s="388" t="s">
        <v>10331</v>
      </c>
      <c r="C1507" s="89" t="s">
        <v>6201</v>
      </c>
      <c r="D1507" s="90" t="s">
        <v>4683</v>
      </c>
      <c r="E1507" s="90"/>
      <c r="F1507" s="90" t="s">
        <v>8384</v>
      </c>
      <c r="G1507" s="82">
        <f t="shared" si="144"/>
        <v>364.8</v>
      </c>
      <c r="H1507" s="120">
        <v>0</v>
      </c>
      <c r="I1507" s="85">
        <f t="shared" si="145"/>
        <v>0</v>
      </c>
      <c r="J1507" s="90">
        <v>1</v>
      </c>
      <c r="K1507" s="90">
        <v>5</v>
      </c>
      <c r="L1507" s="84">
        <v>490</v>
      </c>
      <c r="M1507" s="84"/>
      <c r="N1507" s="105">
        <v>0</v>
      </c>
      <c r="O1507" s="90">
        <v>0</v>
      </c>
      <c r="P1507" s="190" t="s">
        <v>8878</v>
      </c>
    </row>
    <row r="1508" spans="1:16" x14ac:dyDescent="0.2">
      <c r="A1508" s="88" t="s">
        <v>6222</v>
      </c>
      <c r="B1508" s="388" t="s">
        <v>10332</v>
      </c>
      <c r="C1508" s="89" t="s">
        <v>6223</v>
      </c>
      <c r="D1508" s="90" t="s">
        <v>4683</v>
      </c>
      <c r="E1508" s="90"/>
      <c r="F1508" s="90" t="s">
        <v>8362</v>
      </c>
      <c r="G1508" s="82">
        <f t="shared" si="144"/>
        <v>744.8</v>
      </c>
      <c r="H1508" s="120">
        <v>0</v>
      </c>
      <c r="I1508" s="85">
        <f t="shared" si="145"/>
        <v>0</v>
      </c>
      <c r="J1508" s="90">
        <v>2</v>
      </c>
      <c r="K1508" s="90">
        <v>6</v>
      </c>
      <c r="L1508" s="84">
        <v>998</v>
      </c>
      <c r="M1508" s="84"/>
      <c r="N1508" s="105">
        <v>0</v>
      </c>
      <c r="O1508" s="90">
        <v>0</v>
      </c>
      <c r="P1508" s="190" t="s">
        <v>8878</v>
      </c>
    </row>
    <row r="1509" spans="1:16" x14ac:dyDescent="0.2">
      <c r="A1509" s="88" t="s">
        <v>6246</v>
      </c>
      <c r="B1509" s="388" t="s">
        <v>10333</v>
      </c>
      <c r="C1509" s="89" t="s">
        <v>6247</v>
      </c>
      <c r="D1509" s="90" t="s">
        <v>4683</v>
      </c>
      <c r="E1509" s="90"/>
      <c r="F1509" s="90" t="s">
        <v>8355</v>
      </c>
      <c r="G1509" s="82">
        <f t="shared" si="144"/>
        <v>1117.2</v>
      </c>
      <c r="H1509" s="105">
        <v>42.9</v>
      </c>
      <c r="I1509" s="85">
        <f t="shared" si="145"/>
        <v>379.66500000000002</v>
      </c>
      <c r="J1509" s="90">
        <v>2</v>
      </c>
      <c r="K1509" s="90" t="s">
        <v>8487</v>
      </c>
      <c r="L1509" s="84">
        <v>1988.35</v>
      </c>
      <c r="M1509" s="84"/>
      <c r="N1509" s="105">
        <v>0</v>
      </c>
      <c r="O1509" s="90">
        <v>0</v>
      </c>
      <c r="P1509" s="190" t="s">
        <v>8878</v>
      </c>
    </row>
    <row r="1510" spans="1:16" x14ac:dyDescent="0.2">
      <c r="A1510" s="88" t="s">
        <v>6252</v>
      </c>
      <c r="B1510" s="388" t="s">
        <v>10334</v>
      </c>
      <c r="C1510" s="89" t="s">
        <v>6253</v>
      </c>
      <c r="D1510" s="90" t="s">
        <v>4683</v>
      </c>
      <c r="E1510" s="90"/>
      <c r="F1510" s="90" t="s">
        <v>8395</v>
      </c>
      <c r="G1510" s="82">
        <f t="shared" si="144"/>
        <v>452.2</v>
      </c>
      <c r="H1510" s="120">
        <v>0</v>
      </c>
      <c r="I1510" s="85">
        <f t="shared" si="145"/>
        <v>0</v>
      </c>
      <c r="J1510" s="90">
        <v>2</v>
      </c>
      <c r="K1510" s="90">
        <v>4</v>
      </c>
      <c r="L1510" s="84">
        <v>605</v>
      </c>
      <c r="M1510" s="84"/>
      <c r="N1510" s="105">
        <v>0</v>
      </c>
      <c r="O1510" s="90">
        <v>0</v>
      </c>
      <c r="P1510" s="190" t="s">
        <v>8878</v>
      </c>
    </row>
    <row r="1511" spans="1:16" x14ac:dyDescent="0.2">
      <c r="A1511" s="88" t="s">
        <v>6224</v>
      </c>
      <c r="B1511" s="388" t="s">
        <v>10335</v>
      </c>
      <c r="C1511" s="89" t="s">
        <v>6225</v>
      </c>
      <c r="D1511" s="90" t="s">
        <v>4683</v>
      </c>
      <c r="E1511" s="90"/>
      <c r="F1511" s="90" t="s">
        <v>8361</v>
      </c>
      <c r="G1511" s="82">
        <f t="shared" si="144"/>
        <v>680.2</v>
      </c>
      <c r="H1511" s="120">
        <v>0</v>
      </c>
      <c r="I1511" s="85">
        <f t="shared" si="145"/>
        <v>0</v>
      </c>
      <c r="J1511" s="90">
        <v>2</v>
      </c>
      <c r="K1511" s="90">
        <v>5</v>
      </c>
      <c r="L1511" s="84">
        <v>910</v>
      </c>
      <c r="M1511" s="84"/>
      <c r="N1511" s="105">
        <v>0</v>
      </c>
      <c r="O1511" s="90">
        <v>0</v>
      </c>
      <c r="P1511" s="190" t="s">
        <v>8878</v>
      </c>
    </row>
    <row r="1512" spans="1:16" x14ac:dyDescent="0.2">
      <c r="A1512" s="88" t="s">
        <v>6248</v>
      </c>
      <c r="B1512" s="388" t="s">
        <v>10336</v>
      </c>
      <c r="C1512" s="89" t="s">
        <v>6249</v>
      </c>
      <c r="D1512" s="90" t="s">
        <v>4683</v>
      </c>
      <c r="E1512" s="90"/>
      <c r="F1512" s="90" t="s">
        <v>8356</v>
      </c>
      <c r="G1512" s="82">
        <f t="shared" si="144"/>
        <v>912</v>
      </c>
      <c r="H1512" s="105">
        <v>42.9</v>
      </c>
      <c r="I1512" s="85">
        <f t="shared" si="145"/>
        <v>379.66500000000002</v>
      </c>
      <c r="J1512" s="90">
        <v>2</v>
      </c>
      <c r="K1512" s="90" t="s">
        <v>6936</v>
      </c>
      <c r="L1512" s="84">
        <v>1713.35</v>
      </c>
      <c r="M1512" s="84"/>
      <c r="N1512" s="105">
        <v>0</v>
      </c>
      <c r="O1512" s="90">
        <v>0</v>
      </c>
      <c r="P1512" s="190" t="s">
        <v>8878</v>
      </c>
    </row>
    <row r="1513" spans="1:16" x14ac:dyDescent="0.2">
      <c r="A1513" s="88" t="s">
        <v>6226</v>
      </c>
      <c r="B1513" s="388" t="s">
        <v>10337</v>
      </c>
      <c r="C1513" s="89" t="s">
        <v>6227</v>
      </c>
      <c r="D1513" s="90" t="s">
        <v>4683</v>
      </c>
      <c r="E1513" s="90"/>
      <c r="F1513" s="90" t="s">
        <v>8365</v>
      </c>
      <c r="G1513" s="82">
        <f t="shared" si="144"/>
        <v>817</v>
      </c>
      <c r="H1513" s="120">
        <v>0</v>
      </c>
      <c r="I1513" s="85">
        <f t="shared" si="145"/>
        <v>0</v>
      </c>
      <c r="J1513" s="90">
        <v>2</v>
      </c>
      <c r="K1513" s="90">
        <v>6</v>
      </c>
      <c r="L1513" s="84">
        <v>1095</v>
      </c>
      <c r="M1513" s="84"/>
      <c r="N1513" s="105">
        <v>0</v>
      </c>
      <c r="O1513" s="90">
        <v>0</v>
      </c>
      <c r="P1513" s="190" t="s">
        <v>8878</v>
      </c>
    </row>
    <row r="1514" spans="1:16" x14ac:dyDescent="0.2">
      <c r="A1514" s="88" t="s">
        <v>6250</v>
      </c>
      <c r="B1514" s="388" t="s">
        <v>10338</v>
      </c>
      <c r="C1514" s="89" t="s">
        <v>6251</v>
      </c>
      <c r="D1514" s="90" t="s">
        <v>4683</v>
      </c>
      <c r="E1514" s="90"/>
      <c r="F1514" s="90" t="s">
        <v>8359</v>
      </c>
      <c r="G1514" s="82">
        <f t="shared" si="144"/>
        <v>1227.4000000000001</v>
      </c>
      <c r="H1514" s="105">
        <v>42.9</v>
      </c>
      <c r="I1514" s="85">
        <f t="shared" si="145"/>
        <v>379.66500000000002</v>
      </c>
      <c r="J1514" s="90">
        <v>1</v>
      </c>
      <c r="K1514" s="90" t="s">
        <v>6936</v>
      </c>
      <c r="L1514" s="84">
        <v>2138.35</v>
      </c>
      <c r="M1514" s="84"/>
      <c r="N1514" s="105">
        <v>0</v>
      </c>
      <c r="O1514" s="90">
        <v>0</v>
      </c>
      <c r="P1514" s="190" t="s">
        <v>8878</v>
      </c>
    </row>
    <row r="1515" spans="1:16" x14ac:dyDescent="0.2">
      <c r="A1515" s="108" t="s">
        <v>6228</v>
      </c>
      <c r="B1515" s="388" t="s">
        <v>10339</v>
      </c>
      <c r="C1515" s="109" t="s">
        <v>6229</v>
      </c>
      <c r="D1515" s="110" t="s">
        <v>4683</v>
      </c>
      <c r="E1515" s="110"/>
      <c r="F1515" s="110" t="s">
        <v>8360</v>
      </c>
      <c r="G1515" s="295">
        <f t="shared" si="144"/>
        <v>577.6</v>
      </c>
      <c r="H1515" s="220">
        <v>0</v>
      </c>
      <c r="I1515" s="281">
        <f t="shared" si="145"/>
        <v>0</v>
      </c>
      <c r="J1515" s="110">
        <v>2</v>
      </c>
      <c r="K1515" s="110">
        <v>4</v>
      </c>
      <c r="L1515" s="217">
        <v>775</v>
      </c>
      <c r="M1515" s="217"/>
      <c r="N1515" s="121">
        <v>0</v>
      </c>
      <c r="O1515" s="110">
        <v>0</v>
      </c>
      <c r="P1515" s="190" t="s">
        <v>8878</v>
      </c>
    </row>
    <row r="1516" spans="1:16" x14ac:dyDescent="0.2">
      <c r="A1516" s="95">
        <v>30806003</v>
      </c>
      <c r="B1516" s="111"/>
      <c r="C1516" s="392" t="s">
        <v>5638</v>
      </c>
      <c r="D1516" s="393"/>
      <c r="E1516" s="393"/>
      <c r="F1516" s="393"/>
      <c r="G1516" s="393"/>
      <c r="H1516" s="394"/>
      <c r="I1516" s="394"/>
      <c r="J1516" s="393"/>
      <c r="K1516" s="393"/>
      <c r="L1516" s="414"/>
      <c r="M1516" s="112"/>
      <c r="N1516" s="113"/>
      <c r="O1516" s="112"/>
      <c r="P1516" s="197"/>
    </row>
    <row r="1517" spans="1:16" x14ac:dyDescent="0.2">
      <c r="A1517" s="96" t="s">
        <v>6254</v>
      </c>
      <c r="B1517" s="388" t="s">
        <v>10340</v>
      </c>
      <c r="C1517" s="97" t="s">
        <v>6255</v>
      </c>
      <c r="D1517" s="114" t="s">
        <v>4683</v>
      </c>
      <c r="E1517" s="114"/>
      <c r="F1517" s="114" t="s">
        <v>8384</v>
      </c>
      <c r="G1517" s="296">
        <f>VLOOKUP(IF(LEN(F1517)=2,CONCATENATE(0,F1517),F1517),custo,2,TRUE)*IF(D1517="",1,D1517) - IF(VLOOKUP(A1517,deflator,2,TRUE)=1,0,VLOOKUP(IF(LEN(F1517)=2,CONCATENATE(0,F1517),F1517),custo,2,TRUE)*IF(D1517="",1,D1517) *VLOOKUP(A1517,deflator,2,TRUE))</f>
        <v>364.8</v>
      </c>
      <c r="H1517" s="120">
        <v>0</v>
      </c>
      <c r="I1517" s="297">
        <f>ROUND(IF(H1517="","",VLOOKUP(A1517,tab_proc,5,TRUE))*H1517,3)</f>
        <v>0</v>
      </c>
      <c r="J1517" s="114">
        <v>1</v>
      </c>
      <c r="K1517" s="114">
        <v>4</v>
      </c>
      <c r="L1517" s="218">
        <v>490</v>
      </c>
      <c r="M1517" s="218"/>
      <c r="N1517" s="120">
        <v>0</v>
      </c>
      <c r="O1517" s="114">
        <v>0</v>
      </c>
      <c r="P1517" s="190" t="s">
        <v>8878</v>
      </c>
    </row>
    <row r="1518" spans="1:16" x14ac:dyDescent="0.2">
      <c r="A1518" s="88" t="s">
        <v>6256</v>
      </c>
      <c r="B1518" s="388" t="s">
        <v>10341</v>
      </c>
      <c r="C1518" s="89" t="s">
        <v>6257</v>
      </c>
      <c r="D1518" s="90" t="s">
        <v>4683</v>
      </c>
      <c r="E1518" s="90"/>
      <c r="F1518" s="90" t="s">
        <v>8361</v>
      </c>
      <c r="G1518" s="82">
        <f>VLOOKUP(IF(LEN(F1518)=2,CONCATENATE(0,F1518),F1518),custo,2,TRUE)*IF(D1518="",1,D1518) - IF(VLOOKUP(A1518,deflator,2,TRUE)=1,0,VLOOKUP(IF(LEN(F1518)=2,CONCATENATE(0,F1518),F1518),custo,2,TRUE)*IF(D1518="",1,D1518) *VLOOKUP(A1518,deflator,2,TRUE))</f>
        <v>680.2</v>
      </c>
      <c r="H1518" s="120">
        <v>0</v>
      </c>
      <c r="I1518" s="85">
        <f>ROUND(IF(H1518="","",VLOOKUP(A1518,tab_proc,5,TRUE))*H1518,3)</f>
        <v>0</v>
      </c>
      <c r="J1518" s="90">
        <v>2</v>
      </c>
      <c r="K1518" s="90">
        <v>5</v>
      </c>
      <c r="L1518" s="84">
        <v>910</v>
      </c>
      <c r="M1518" s="84"/>
      <c r="N1518" s="105">
        <v>0</v>
      </c>
      <c r="O1518" s="90">
        <v>0</v>
      </c>
      <c r="P1518" s="190" t="s">
        <v>8878</v>
      </c>
    </row>
    <row r="1519" spans="1:16" x14ac:dyDescent="0.2">
      <c r="A1519" s="88" t="s">
        <v>6258</v>
      </c>
      <c r="B1519" s="388" t="s">
        <v>10342</v>
      </c>
      <c r="C1519" s="89" t="s">
        <v>6259</v>
      </c>
      <c r="D1519" s="90" t="s">
        <v>4683</v>
      </c>
      <c r="E1519" s="90"/>
      <c r="F1519" s="90" t="s">
        <v>8358</v>
      </c>
      <c r="G1519" s="82">
        <f>VLOOKUP(IF(LEN(F1519)=2,CONCATENATE(0,F1519),F1519),custo,2,TRUE)*IF(D1519="",1,D1519) - IF(VLOOKUP(A1519,deflator,2,TRUE)=1,0,VLOOKUP(IF(LEN(F1519)=2,CONCATENATE(0,F1519),F1519),custo,2,TRUE)*IF(D1519="",1,D1519) *VLOOKUP(A1519,deflator,2,TRUE))</f>
        <v>847.4</v>
      </c>
      <c r="H1519" s="120">
        <v>0</v>
      </c>
      <c r="I1519" s="85">
        <f>ROUND(IF(H1519="","",VLOOKUP(A1519,tab_proc,5,TRUE))*H1519,3)</f>
        <v>0</v>
      </c>
      <c r="J1519" s="90">
        <v>2</v>
      </c>
      <c r="K1519" s="90">
        <v>6</v>
      </c>
      <c r="L1519" s="84">
        <v>1135</v>
      </c>
      <c r="M1519" s="84"/>
      <c r="N1519" s="105">
        <v>0</v>
      </c>
      <c r="O1519" s="90">
        <v>0</v>
      </c>
      <c r="P1519" s="190" t="s">
        <v>8878</v>
      </c>
    </row>
    <row r="1520" spans="1:16" x14ac:dyDescent="0.2">
      <c r="A1520" s="88" t="s">
        <v>6262</v>
      </c>
      <c r="B1520" s="388" t="s">
        <v>10343</v>
      </c>
      <c r="C1520" s="89" t="s">
        <v>6263</v>
      </c>
      <c r="D1520" s="90" t="s">
        <v>4683</v>
      </c>
      <c r="E1520" s="90"/>
      <c r="F1520" s="90" t="s">
        <v>8359</v>
      </c>
      <c r="G1520" s="82">
        <f>VLOOKUP(IF(LEN(F1520)=2,CONCATENATE(0,F1520),F1520),custo,2,TRUE)*IF(D1520="",1,D1520) - IF(VLOOKUP(A1520,deflator,2,TRUE)=1,0,VLOOKUP(IF(LEN(F1520)=2,CONCATENATE(0,F1520),F1520),custo,2,TRUE)*IF(D1520="",1,D1520) *VLOOKUP(A1520,deflator,2,TRUE))</f>
        <v>1227.4000000000001</v>
      </c>
      <c r="H1520" s="105">
        <v>42.9</v>
      </c>
      <c r="I1520" s="85">
        <f>ROUND(IF(H1520="","",VLOOKUP(A1520,tab_proc,5,TRUE))*H1520,3)</f>
        <v>379.66500000000002</v>
      </c>
      <c r="J1520" s="90">
        <v>1</v>
      </c>
      <c r="K1520" s="90" t="s">
        <v>6936</v>
      </c>
      <c r="L1520" s="84">
        <v>2138.35</v>
      </c>
      <c r="M1520" s="84"/>
      <c r="N1520" s="105">
        <v>0</v>
      </c>
      <c r="O1520" s="90">
        <v>0</v>
      </c>
      <c r="P1520" s="190" t="s">
        <v>8878</v>
      </c>
    </row>
    <row r="1521" spans="1:16" x14ac:dyDescent="0.2">
      <c r="A1521" s="108" t="s">
        <v>6260</v>
      </c>
      <c r="B1521" s="388" t="s">
        <v>10344</v>
      </c>
      <c r="C1521" s="109" t="s">
        <v>6261</v>
      </c>
      <c r="D1521" s="110" t="s">
        <v>4683</v>
      </c>
      <c r="E1521" s="110"/>
      <c r="F1521" s="110" t="s">
        <v>8360</v>
      </c>
      <c r="G1521" s="295">
        <f>VLOOKUP(IF(LEN(F1521)=2,CONCATENATE(0,F1521),F1521),custo,2,TRUE)*IF(D1521="",1,D1521) - IF(VLOOKUP(A1521,deflator,2,TRUE)=1,0,VLOOKUP(IF(LEN(F1521)=2,CONCATENATE(0,F1521),F1521),custo,2,TRUE)*IF(D1521="",1,D1521) *VLOOKUP(A1521,deflator,2,TRUE))</f>
        <v>577.6</v>
      </c>
      <c r="H1521" s="220">
        <v>0</v>
      </c>
      <c r="I1521" s="281">
        <f>ROUND(IF(H1521="","",VLOOKUP(A1521,tab_proc,5,TRUE))*H1521,3)</f>
        <v>0</v>
      </c>
      <c r="J1521" s="110">
        <v>1</v>
      </c>
      <c r="K1521" s="110">
        <v>5</v>
      </c>
      <c r="L1521" s="217">
        <v>775</v>
      </c>
      <c r="M1521" s="84"/>
      <c r="N1521" s="105">
        <v>0</v>
      </c>
      <c r="O1521" s="90">
        <v>0</v>
      </c>
      <c r="P1521" s="190" t="s">
        <v>8878</v>
      </c>
    </row>
    <row r="1522" spans="1:16" x14ac:dyDescent="0.2">
      <c r="A1522" s="285"/>
      <c r="B1522" s="388" t="s">
        <v>10345</v>
      </c>
      <c r="C1522" s="80" t="s">
        <v>8899</v>
      </c>
      <c r="D1522" s="81"/>
      <c r="E1522" s="81"/>
      <c r="F1522" s="81"/>
      <c r="G1522" s="82"/>
      <c r="H1522" s="83"/>
      <c r="I1522" s="327"/>
      <c r="J1522" s="81"/>
      <c r="K1522" s="81"/>
      <c r="L1522" s="326">
        <v>600</v>
      </c>
      <c r="M1522" s="345"/>
      <c r="N1522" s="346"/>
      <c r="O1522" s="344"/>
      <c r="P1522" s="290"/>
    </row>
    <row r="1523" spans="1:16" x14ac:dyDescent="0.2">
      <c r="A1523" s="285"/>
      <c r="B1523" s="375" t="s">
        <v>10346</v>
      </c>
      <c r="C1523" s="80" t="s">
        <v>8900</v>
      </c>
      <c r="D1523" s="81"/>
      <c r="E1523" s="81"/>
      <c r="F1523" s="81"/>
      <c r="G1523" s="82"/>
      <c r="H1523" s="83"/>
      <c r="I1523" s="327"/>
      <c r="J1523" s="81"/>
      <c r="K1523" s="81"/>
      <c r="L1523" s="326">
        <v>1000</v>
      </c>
      <c r="M1523" s="345"/>
      <c r="N1523" s="346"/>
      <c r="O1523" s="344"/>
      <c r="P1523" s="290"/>
    </row>
    <row r="1524" spans="1:16" x14ac:dyDescent="0.2">
      <c r="A1524" s="141">
        <v>30900000</v>
      </c>
      <c r="B1524" s="475" t="s">
        <v>10347</v>
      </c>
      <c r="C1524" s="476" t="s">
        <v>5639</v>
      </c>
      <c r="D1524" s="477"/>
      <c r="E1524" s="477"/>
      <c r="F1524" s="477"/>
      <c r="G1524" s="477"/>
      <c r="H1524" s="478"/>
      <c r="I1524" s="478"/>
      <c r="J1524" s="477"/>
      <c r="K1524" s="477"/>
      <c r="L1524" s="477"/>
      <c r="M1524" s="142"/>
      <c r="N1524" s="143"/>
      <c r="O1524" s="142"/>
      <c r="P1524" s="204"/>
    </row>
    <row r="1525" spans="1:16" x14ac:dyDescent="0.2">
      <c r="A1525" s="144">
        <v>30901006</v>
      </c>
      <c r="B1525" s="140"/>
      <c r="C1525" s="380" t="s">
        <v>5640</v>
      </c>
      <c r="D1525" s="390"/>
      <c r="E1525" s="390"/>
      <c r="F1525" s="390"/>
      <c r="G1525" s="390"/>
      <c r="H1525" s="391"/>
      <c r="I1525" s="391"/>
      <c r="J1525" s="390"/>
      <c r="K1525" s="390"/>
      <c r="L1525" s="390"/>
      <c r="M1525" s="106"/>
      <c r="N1525" s="107"/>
      <c r="O1525" s="106"/>
      <c r="P1525" s="196"/>
    </row>
    <row r="1526" spans="1:16" x14ac:dyDescent="0.2">
      <c r="A1526" s="96" t="s">
        <v>6264</v>
      </c>
      <c r="B1526" s="388" t="s">
        <v>10348</v>
      </c>
      <c r="C1526" s="89" t="s">
        <v>6265</v>
      </c>
      <c r="D1526" s="90" t="s">
        <v>4683</v>
      </c>
      <c r="E1526" s="90"/>
      <c r="F1526" s="90" t="s">
        <v>8365</v>
      </c>
      <c r="G1526" s="82">
        <f t="shared" ref="G1526:G1536" si="146">VLOOKUP(IF(LEN(F1526)=2,CONCATENATE(0,F1526),F1526),custo,2,TRUE)*IF(D1526="",1,D1526) - IF(VLOOKUP(A1526,deflator,2,TRUE)=1,0,VLOOKUP(IF(LEN(F1526)=2,CONCATENATE(0,F1526),F1526),custo,2,TRUE)*IF(D1526="",1,D1526) *VLOOKUP(A1526,deflator,2,TRUE))</f>
        <v>817</v>
      </c>
      <c r="H1526" s="120">
        <v>0</v>
      </c>
      <c r="I1526" s="85">
        <f t="shared" ref="I1526:I1536" si="147">ROUND(IF(H1526="","",VLOOKUP(A1526,tab_proc,5,TRUE))*H1526,3)</f>
        <v>0</v>
      </c>
      <c r="J1526" s="90">
        <v>2</v>
      </c>
      <c r="K1526" s="90">
        <v>6</v>
      </c>
      <c r="L1526" s="84">
        <f>G1526+IF(I1526="",0,I1526)</f>
        <v>817</v>
      </c>
      <c r="M1526" s="84"/>
      <c r="N1526" s="105">
        <v>0</v>
      </c>
      <c r="O1526" s="90">
        <v>0</v>
      </c>
      <c r="P1526" s="190" t="s">
        <v>8878</v>
      </c>
    </row>
    <row r="1527" spans="1:16" x14ac:dyDescent="0.2">
      <c r="A1527" s="88" t="s">
        <v>6266</v>
      </c>
      <c r="B1527" s="388" t="s">
        <v>10349</v>
      </c>
      <c r="C1527" s="89" t="s">
        <v>6267</v>
      </c>
      <c r="D1527" s="90" t="s">
        <v>4683</v>
      </c>
      <c r="E1527" s="90"/>
      <c r="F1527" s="90" t="s">
        <v>8360</v>
      </c>
      <c r="G1527" s="82">
        <f t="shared" si="146"/>
        <v>577.6</v>
      </c>
      <c r="H1527" s="120">
        <v>0</v>
      </c>
      <c r="I1527" s="85">
        <f t="shared" si="147"/>
        <v>0</v>
      </c>
      <c r="J1527" s="90">
        <v>1</v>
      </c>
      <c r="K1527" s="90">
        <v>6</v>
      </c>
      <c r="L1527" s="84">
        <v>775</v>
      </c>
      <c r="M1527" s="84"/>
      <c r="N1527" s="105">
        <v>0</v>
      </c>
      <c r="O1527" s="90">
        <v>0</v>
      </c>
      <c r="P1527" s="190" t="s">
        <v>8878</v>
      </c>
    </row>
    <row r="1528" spans="1:16" x14ac:dyDescent="0.2">
      <c r="A1528" s="88" t="s">
        <v>6268</v>
      </c>
      <c r="B1528" s="388" t="s">
        <v>10350</v>
      </c>
      <c r="C1528" s="89" t="s">
        <v>5079</v>
      </c>
      <c r="D1528" s="90" t="s">
        <v>4683</v>
      </c>
      <c r="E1528" s="90"/>
      <c r="F1528" s="90" t="s">
        <v>8364</v>
      </c>
      <c r="G1528" s="82">
        <f t="shared" si="146"/>
        <v>642.20000000000005</v>
      </c>
      <c r="H1528" s="120">
        <v>0</v>
      </c>
      <c r="I1528" s="85">
        <f t="shared" si="147"/>
        <v>0</v>
      </c>
      <c r="J1528" s="90">
        <v>2</v>
      </c>
      <c r="K1528" s="90">
        <v>5</v>
      </c>
      <c r="L1528" s="84">
        <v>860</v>
      </c>
      <c r="M1528" s="84"/>
      <c r="N1528" s="105">
        <v>0</v>
      </c>
      <c r="O1528" s="90">
        <v>0</v>
      </c>
      <c r="P1528" s="190" t="s">
        <v>8878</v>
      </c>
    </row>
    <row r="1529" spans="1:16" x14ac:dyDescent="0.2">
      <c r="A1529" s="88" t="s">
        <v>5080</v>
      </c>
      <c r="B1529" s="388" t="s">
        <v>10351</v>
      </c>
      <c r="C1529" s="89" t="s">
        <v>5081</v>
      </c>
      <c r="D1529" s="90" t="s">
        <v>4683</v>
      </c>
      <c r="E1529" s="90"/>
      <c r="F1529" s="90" t="s">
        <v>8364</v>
      </c>
      <c r="G1529" s="82">
        <f t="shared" si="146"/>
        <v>642.20000000000005</v>
      </c>
      <c r="H1529" s="120">
        <v>0</v>
      </c>
      <c r="I1529" s="85">
        <f t="shared" si="147"/>
        <v>0</v>
      </c>
      <c r="J1529" s="90">
        <v>2</v>
      </c>
      <c r="K1529" s="90">
        <v>6</v>
      </c>
      <c r="L1529" s="84">
        <v>860</v>
      </c>
      <c r="M1529" s="84"/>
      <c r="N1529" s="105">
        <v>0</v>
      </c>
      <c r="O1529" s="90">
        <v>0</v>
      </c>
      <c r="P1529" s="190" t="s">
        <v>8878</v>
      </c>
    </row>
    <row r="1530" spans="1:16" x14ac:dyDescent="0.2">
      <c r="A1530" s="88" t="s">
        <v>5082</v>
      </c>
      <c r="B1530" s="388" t="s">
        <v>10352</v>
      </c>
      <c r="C1530" s="89" t="s">
        <v>5083</v>
      </c>
      <c r="D1530" s="90" t="s">
        <v>4683</v>
      </c>
      <c r="E1530" s="90"/>
      <c r="F1530" s="90" t="s">
        <v>8362</v>
      </c>
      <c r="G1530" s="82">
        <f t="shared" si="146"/>
        <v>744.8</v>
      </c>
      <c r="H1530" s="120">
        <v>0</v>
      </c>
      <c r="I1530" s="85">
        <f t="shared" si="147"/>
        <v>0</v>
      </c>
      <c r="J1530" s="90">
        <v>2</v>
      </c>
      <c r="K1530" s="90">
        <v>6</v>
      </c>
      <c r="L1530" s="84">
        <v>998</v>
      </c>
      <c r="M1530" s="84"/>
      <c r="N1530" s="105">
        <v>0</v>
      </c>
      <c r="O1530" s="90">
        <v>0</v>
      </c>
      <c r="P1530" s="190" t="s">
        <v>8878</v>
      </c>
    </row>
    <row r="1531" spans="1:16" x14ac:dyDescent="0.2">
      <c r="A1531" s="88" t="s">
        <v>5084</v>
      </c>
      <c r="B1531" s="388" t="s">
        <v>10353</v>
      </c>
      <c r="C1531" s="89" t="s">
        <v>5085</v>
      </c>
      <c r="D1531" s="90" t="s">
        <v>4683</v>
      </c>
      <c r="E1531" s="90"/>
      <c r="F1531" s="90" t="s">
        <v>8365</v>
      </c>
      <c r="G1531" s="82">
        <f t="shared" si="146"/>
        <v>817</v>
      </c>
      <c r="H1531" s="120">
        <v>0</v>
      </c>
      <c r="I1531" s="85">
        <f t="shared" si="147"/>
        <v>0</v>
      </c>
      <c r="J1531" s="90">
        <v>3</v>
      </c>
      <c r="K1531" s="90">
        <v>7</v>
      </c>
      <c r="L1531" s="84">
        <v>1095</v>
      </c>
      <c r="M1531" s="84"/>
      <c r="N1531" s="105">
        <v>0</v>
      </c>
      <c r="O1531" s="90">
        <v>0</v>
      </c>
      <c r="P1531" s="190" t="s">
        <v>8878</v>
      </c>
    </row>
    <row r="1532" spans="1:16" x14ac:dyDescent="0.2">
      <c r="A1532" s="88" t="s">
        <v>5086</v>
      </c>
      <c r="B1532" s="388" t="s">
        <v>10354</v>
      </c>
      <c r="C1532" s="89" t="s">
        <v>6269</v>
      </c>
      <c r="D1532" s="90" t="s">
        <v>4683</v>
      </c>
      <c r="E1532" s="90"/>
      <c r="F1532" s="90" t="s">
        <v>8363</v>
      </c>
      <c r="G1532" s="82">
        <f t="shared" si="146"/>
        <v>1349</v>
      </c>
      <c r="H1532" s="120">
        <v>0</v>
      </c>
      <c r="I1532" s="85">
        <f t="shared" si="147"/>
        <v>0</v>
      </c>
      <c r="J1532" s="90">
        <v>3</v>
      </c>
      <c r="K1532" s="90">
        <v>8</v>
      </c>
      <c r="L1532" s="84">
        <v>1805</v>
      </c>
      <c r="M1532" s="84"/>
      <c r="N1532" s="105">
        <v>0</v>
      </c>
      <c r="O1532" s="90">
        <v>0</v>
      </c>
      <c r="P1532" s="190" t="s">
        <v>8878</v>
      </c>
    </row>
    <row r="1533" spans="1:16" x14ac:dyDescent="0.2">
      <c r="A1533" s="88" t="s">
        <v>6270</v>
      </c>
      <c r="B1533" s="388" t="s">
        <v>10355</v>
      </c>
      <c r="C1533" s="89" t="s">
        <v>3133</v>
      </c>
      <c r="D1533" s="90" t="s">
        <v>4683</v>
      </c>
      <c r="E1533" s="90"/>
      <c r="F1533" s="90" t="s">
        <v>8367</v>
      </c>
      <c r="G1533" s="82">
        <f t="shared" si="146"/>
        <v>1491.5</v>
      </c>
      <c r="H1533" s="120">
        <v>0</v>
      </c>
      <c r="I1533" s="85">
        <f t="shared" si="147"/>
        <v>0</v>
      </c>
      <c r="J1533" s="90">
        <v>3</v>
      </c>
      <c r="K1533" s="90">
        <v>8</v>
      </c>
      <c r="L1533" s="84">
        <v>1996</v>
      </c>
      <c r="M1533" s="84"/>
      <c r="N1533" s="105">
        <v>0</v>
      </c>
      <c r="O1533" s="90">
        <v>0</v>
      </c>
      <c r="P1533" s="190" t="s">
        <v>8878</v>
      </c>
    </row>
    <row r="1534" spans="1:16" x14ac:dyDescent="0.2">
      <c r="A1534" s="88" t="s">
        <v>3134</v>
      </c>
      <c r="B1534" s="388" t="s">
        <v>10356</v>
      </c>
      <c r="C1534" s="89" t="s">
        <v>3135</v>
      </c>
      <c r="D1534" s="90" t="s">
        <v>4683</v>
      </c>
      <c r="E1534" s="90"/>
      <c r="F1534" s="90" t="s">
        <v>8366</v>
      </c>
      <c r="G1534" s="82">
        <f t="shared" si="146"/>
        <v>1662.5</v>
      </c>
      <c r="H1534" s="120">
        <v>0</v>
      </c>
      <c r="I1534" s="85">
        <f t="shared" si="147"/>
        <v>0</v>
      </c>
      <c r="J1534" s="90">
        <v>2</v>
      </c>
      <c r="K1534" s="90">
        <v>6</v>
      </c>
      <c r="L1534" s="84">
        <v>2225</v>
      </c>
      <c r="M1534" s="84"/>
      <c r="N1534" s="105">
        <v>0</v>
      </c>
      <c r="O1534" s="90">
        <v>0</v>
      </c>
      <c r="P1534" s="190" t="s">
        <v>8878</v>
      </c>
    </row>
    <row r="1535" spans="1:16" x14ac:dyDescent="0.2">
      <c r="A1535" s="88" t="s">
        <v>3136</v>
      </c>
      <c r="B1535" s="388" t="s">
        <v>10357</v>
      </c>
      <c r="C1535" s="89" t="s">
        <v>3137</v>
      </c>
      <c r="D1535" s="90" t="s">
        <v>4683</v>
      </c>
      <c r="E1535" s="90"/>
      <c r="F1535" s="90" t="s">
        <v>8362</v>
      </c>
      <c r="G1535" s="82">
        <f t="shared" si="146"/>
        <v>744.8</v>
      </c>
      <c r="H1535" s="120">
        <v>0</v>
      </c>
      <c r="I1535" s="85">
        <f t="shared" si="147"/>
        <v>0</v>
      </c>
      <c r="J1535" s="90">
        <v>2</v>
      </c>
      <c r="K1535" s="90">
        <v>6</v>
      </c>
      <c r="L1535" s="84">
        <v>998</v>
      </c>
      <c r="M1535" s="84"/>
      <c r="N1535" s="105">
        <v>0</v>
      </c>
      <c r="O1535" s="90">
        <v>0</v>
      </c>
      <c r="P1535" s="190" t="s">
        <v>8878</v>
      </c>
    </row>
    <row r="1536" spans="1:16" x14ac:dyDescent="0.2">
      <c r="A1536" s="108" t="s">
        <v>3138</v>
      </c>
      <c r="B1536" s="388" t="s">
        <v>10358</v>
      </c>
      <c r="C1536" s="109" t="s">
        <v>3139</v>
      </c>
      <c r="D1536" s="110" t="s">
        <v>4683</v>
      </c>
      <c r="E1536" s="110"/>
      <c r="F1536" s="110" t="s">
        <v>8368</v>
      </c>
      <c r="G1536" s="295">
        <f t="shared" si="146"/>
        <v>1805</v>
      </c>
      <c r="H1536" s="220">
        <v>0</v>
      </c>
      <c r="I1536" s="281">
        <f t="shared" si="147"/>
        <v>0</v>
      </c>
      <c r="J1536" s="110">
        <v>2</v>
      </c>
      <c r="K1536" s="110">
        <v>6</v>
      </c>
      <c r="L1536" s="217">
        <v>2420</v>
      </c>
      <c r="M1536" s="217"/>
      <c r="N1536" s="121">
        <v>0</v>
      </c>
      <c r="O1536" s="110">
        <v>0</v>
      </c>
      <c r="P1536" s="190" t="s">
        <v>8878</v>
      </c>
    </row>
    <row r="1537" spans="1:16" x14ac:dyDescent="0.2">
      <c r="A1537" s="95">
        <v>30902002</v>
      </c>
      <c r="B1537" s="111"/>
      <c r="C1537" s="392" t="s">
        <v>5641</v>
      </c>
      <c r="D1537" s="393"/>
      <c r="E1537" s="393"/>
      <c r="F1537" s="393"/>
      <c r="G1537" s="393"/>
      <c r="H1537" s="394"/>
      <c r="I1537" s="394"/>
      <c r="J1537" s="393"/>
      <c r="K1537" s="393"/>
      <c r="L1537" s="414"/>
      <c r="M1537" s="112"/>
      <c r="N1537" s="113"/>
      <c r="O1537" s="112"/>
      <c r="P1537" s="197"/>
    </row>
    <row r="1538" spans="1:16" x14ac:dyDescent="0.2">
      <c r="A1538" s="96" t="s">
        <v>3140</v>
      </c>
      <c r="B1538" s="388" t="s">
        <v>10359</v>
      </c>
      <c r="C1538" s="97" t="s">
        <v>3141</v>
      </c>
      <c r="D1538" s="114" t="s">
        <v>4683</v>
      </c>
      <c r="E1538" s="114"/>
      <c r="F1538" s="114" t="s">
        <v>8367</v>
      </c>
      <c r="G1538" s="296">
        <f>VLOOKUP(IF(LEN(F1538)=2,CONCATENATE(0,F1538),F1538),custo,2,TRUE)*IF(D1538="",1,D1538) - IF(VLOOKUP(A1538,deflator,2,TRUE)=1,0,VLOOKUP(IF(LEN(F1538)=2,CONCATENATE(0,F1538),F1538),custo,2,TRUE)*IF(D1538="",1,D1538) *VLOOKUP(A1538,deflator,2,TRUE))</f>
        <v>1491.5</v>
      </c>
      <c r="H1538" s="120">
        <v>0</v>
      </c>
      <c r="I1538" s="297">
        <f>ROUND(IF(H1538="","",VLOOKUP(A1538,tab_proc,5,TRUE))*H1538,3)</f>
        <v>0</v>
      </c>
      <c r="J1538" s="114">
        <v>2</v>
      </c>
      <c r="K1538" s="114">
        <v>6</v>
      </c>
      <c r="L1538" s="218">
        <v>1996</v>
      </c>
      <c r="M1538" s="218"/>
      <c r="N1538" s="120">
        <v>0</v>
      </c>
      <c r="O1538" s="114">
        <v>0</v>
      </c>
      <c r="P1538" s="190" t="s">
        <v>8878</v>
      </c>
    </row>
    <row r="1539" spans="1:16" x14ac:dyDescent="0.2">
      <c r="A1539" s="88" t="s">
        <v>3142</v>
      </c>
      <c r="B1539" s="388" t="s">
        <v>10360</v>
      </c>
      <c r="C1539" s="89" t="s">
        <v>5101</v>
      </c>
      <c r="D1539" s="90" t="s">
        <v>4683</v>
      </c>
      <c r="E1539" s="90"/>
      <c r="F1539" s="90" t="s">
        <v>8366</v>
      </c>
      <c r="G1539" s="82">
        <f>VLOOKUP(IF(LEN(F1539)=2,CONCATENATE(0,F1539),F1539),custo,2,TRUE)*IF(D1539="",1,D1539) - IF(VLOOKUP(A1539,deflator,2,TRUE)=1,0,VLOOKUP(IF(LEN(F1539)=2,CONCATENATE(0,F1539),F1539),custo,2,TRUE)*IF(D1539="",1,D1539) *VLOOKUP(A1539,deflator,2,TRUE))</f>
        <v>1662.5</v>
      </c>
      <c r="H1539" s="120">
        <v>0</v>
      </c>
      <c r="I1539" s="85">
        <f>ROUND(IF(H1539="","",VLOOKUP(A1539,tab_proc,5,TRUE))*H1539,3)</f>
        <v>0</v>
      </c>
      <c r="J1539" s="90">
        <v>3</v>
      </c>
      <c r="K1539" s="90">
        <v>8</v>
      </c>
      <c r="L1539" s="84">
        <v>2225</v>
      </c>
      <c r="M1539" s="84"/>
      <c r="N1539" s="105">
        <v>0</v>
      </c>
      <c r="O1539" s="90">
        <v>0</v>
      </c>
      <c r="P1539" s="190" t="s">
        <v>8878</v>
      </c>
    </row>
    <row r="1540" spans="1:16" x14ac:dyDescent="0.2">
      <c r="A1540" s="88" t="s">
        <v>5102</v>
      </c>
      <c r="B1540" s="388" t="s">
        <v>10361</v>
      </c>
      <c r="C1540" s="89" t="s">
        <v>5103</v>
      </c>
      <c r="D1540" s="90" t="s">
        <v>4683</v>
      </c>
      <c r="E1540" s="90"/>
      <c r="F1540" s="90" t="s">
        <v>8359</v>
      </c>
      <c r="G1540" s="82">
        <f>VLOOKUP(IF(LEN(F1540)=2,CONCATENATE(0,F1540),F1540),custo,2,TRUE)*IF(D1540="",1,D1540) - IF(VLOOKUP(A1540,deflator,2,TRUE)=1,0,VLOOKUP(IF(LEN(F1540)=2,CONCATENATE(0,F1540),F1540),custo,2,TRUE)*IF(D1540="",1,D1540) *VLOOKUP(A1540,deflator,2,TRUE))</f>
        <v>1227.4000000000001</v>
      </c>
      <c r="H1540" s="120">
        <v>0</v>
      </c>
      <c r="I1540" s="85">
        <f>ROUND(IF(H1540="","",VLOOKUP(A1540,tab_proc,5,TRUE))*H1540,3)</f>
        <v>0</v>
      </c>
      <c r="J1540" s="90">
        <v>2</v>
      </c>
      <c r="K1540" s="90">
        <v>6</v>
      </c>
      <c r="L1540" s="84">
        <v>1645</v>
      </c>
      <c r="M1540" s="84"/>
      <c r="N1540" s="105">
        <v>0</v>
      </c>
      <c r="O1540" s="90">
        <v>0</v>
      </c>
      <c r="P1540" s="190" t="s">
        <v>8878</v>
      </c>
    </row>
    <row r="1541" spans="1:16" x14ac:dyDescent="0.2">
      <c r="A1541" s="88" t="s">
        <v>5104</v>
      </c>
      <c r="B1541" s="388" t="s">
        <v>10362</v>
      </c>
      <c r="C1541" s="89" t="s">
        <v>5105</v>
      </c>
      <c r="D1541" s="90" t="s">
        <v>4683</v>
      </c>
      <c r="E1541" s="90"/>
      <c r="F1541" s="90" t="s">
        <v>8367</v>
      </c>
      <c r="G1541" s="82">
        <f>VLOOKUP(IF(LEN(F1541)=2,CONCATENATE(0,F1541),F1541),custo,2,TRUE)*IF(D1541="",1,D1541) - IF(VLOOKUP(A1541,deflator,2,TRUE)=1,0,VLOOKUP(IF(LEN(F1541)=2,CONCATENATE(0,F1541),F1541),custo,2,TRUE)*IF(D1541="",1,D1541) *VLOOKUP(A1541,deflator,2,TRUE))</f>
        <v>1491.5</v>
      </c>
      <c r="H1541" s="120">
        <v>0</v>
      </c>
      <c r="I1541" s="85">
        <f>ROUND(IF(H1541="","",VLOOKUP(A1541,tab_proc,5,TRUE))*H1541,3)</f>
        <v>0</v>
      </c>
      <c r="J1541" s="90">
        <v>2</v>
      </c>
      <c r="K1541" s="90">
        <v>6</v>
      </c>
      <c r="L1541" s="84">
        <v>1996</v>
      </c>
      <c r="M1541" s="84"/>
      <c r="N1541" s="105">
        <v>0</v>
      </c>
      <c r="O1541" s="90">
        <v>0</v>
      </c>
      <c r="P1541" s="190" t="s">
        <v>8878</v>
      </c>
    </row>
    <row r="1542" spans="1:16" x14ac:dyDescent="0.2">
      <c r="A1542" s="108" t="s">
        <v>5106</v>
      </c>
      <c r="B1542" s="388" t="s">
        <v>10363</v>
      </c>
      <c r="C1542" s="109" t="s">
        <v>5107</v>
      </c>
      <c r="D1542" s="110" t="s">
        <v>4683</v>
      </c>
      <c r="E1542" s="110"/>
      <c r="F1542" s="110" t="s">
        <v>8363</v>
      </c>
      <c r="G1542" s="295">
        <f>VLOOKUP(IF(LEN(F1542)=2,CONCATENATE(0,F1542),F1542),custo,2,TRUE)*IF(D1542="",1,D1542) - IF(VLOOKUP(A1542,deflator,2,TRUE)=1,0,VLOOKUP(IF(LEN(F1542)=2,CONCATENATE(0,F1542),F1542),custo,2,TRUE)*IF(D1542="",1,D1542) *VLOOKUP(A1542,deflator,2,TRUE))</f>
        <v>1349</v>
      </c>
      <c r="H1542" s="220">
        <v>0</v>
      </c>
      <c r="I1542" s="281">
        <f>ROUND(IF(H1542="","",VLOOKUP(A1542,tab_proc,5,TRUE))*H1542,3)</f>
        <v>0</v>
      </c>
      <c r="J1542" s="110">
        <v>3</v>
      </c>
      <c r="K1542" s="110">
        <v>7</v>
      </c>
      <c r="L1542" s="217">
        <v>1805</v>
      </c>
      <c r="M1542" s="217"/>
      <c r="N1542" s="121">
        <v>0</v>
      </c>
      <c r="O1542" s="110">
        <v>0</v>
      </c>
      <c r="P1542" s="190" t="s">
        <v>8878</v>
      </c>
    </row>
    <row r="1543" spans="1:16" x14ac:dyDescent="0.2">
      <c r="A1543" s="95">
        <v>30903009</v>
      </c>
      <c r="B1543" s="111"/>
      <c r="C1543" s="392" t="s">
        <v>5642</v>
      </c>
      <c r="D1543" s="393"/>
      <c r="E1543" s="393"/>
      <c r="F1543" s="393"/>
      <c r="G1543" s="393"/>
      <c r="H1543" s="394"/>
      <c r="I1543" s="394"/>
      <c r="J1543" s="393"/>
      <c r="K1543" s="393"/>
      <c r="L1543" s="414"/>
      <c r="M1543" s="112"/>
      <c r="N1543" s="113"/>
      <c r="O1543" s="112"/>
      <c r="P1543" s="197"/>
    </row>
    <row r="1544" spans="1:16" x14ac:dyDescent="0.2">
      <c r="A1544" s="96" t="s">
        <v>5108</v>
      </c>
      <c r="B1544" s="388" t="s">
        <v>10364</v>
      </c>
      <c r="C1544" s="97" t="s">
        <v>5109</v>
      </c>
      <c r="D1544" s="114" t="s">
        <v>4683</v>
      </c>
      <c r="E1544" s="114"/>
      <c r="F1544" s="114" t="s">
        <v>8367</v>
      </c>
      <c r="G1544" s="296">
        <f>VLOOKUP(IF(LEN(F1544)=2,CONCATENATE(0,F1544),F1544),custo,2,TRUE)*IF(D1544="",1,D1544) - IF(VLOOKUP(A1544,deflator,2,TRUE)=1,0,VLOOKUP(IF(LEN(F1544)=2,CONCATENATE(0,F1544),F1544),custo,2,TRUE)*IF(D1544="",1,D1544) *VLOOKUP(A1544,deflator,2,TRUE))</f>
        <v>1491.5</v>
      </c>
      <c r="H1544" s="120">
        <v>0</v>
      </c>
      <c r="I1544" s="297">
        <f>ROUND(IF(H1544="","",VLOOKUP(A1544,tab_proc,5,TRUE))*H1544,3)</f>
        <v>0</v>
      </c>
      <c r="J1544" s="114">
        <v>2</v>
      </c>
      <c r="K1544" s="114">
        <v>6</v>
      </c>
      <c r="L1544" s="218">
        <v>1996</v>
      </c>
      <c r="M1544" s="218"/>
      <c r="N1544" s="120">
        <v>0</v>
      </c>
      <c r="O1544" s="114">
        <v>0</v>
      </c>
      <c r="P1544" s="190" t="s">
        <v>8878</v>
      </c>
    </row>
    <row r="1545" spans="1:16" x14ac:dyDescent="0.2">
      <c r="A1545" s="88" t="s">
        <v>5110</v>
      </c>
      <c r="B1545" s="388" t="s">
        <v>10365</v>
      </c>
      <c r="C1545" s="89" t="s">
        <v>5111</v>
      </c>
      <c r="D1545" s="90" t="s">
        <v>4683</v>
      </c>
      <c r="E1545" s="90"/>
      <c r="F1545" s="90" t="s">
        <v>8367</v>
      </c>
      <c r="G1545" s="82">
        <f>VLOOKUP(IF(LEN(F1545)=2,CONCATENATE(0,F1545),F1545),custo,2,TRUE)*IF(D1545="",1,D1545) - IF(VLOOKUP(A1545,deflator,2,TRUE)=1,0,VLOOKUP(IF(LEN(F1545)=2,CONCATENATE(0,F1545),F1545),custo,2,TRUE)*IF(D1545="",1,D1545) *VLOOKUP(A1545,deflator,2,TRUE))</f>
        <v>1491.5</v>
      </c>
      <c r="H1545" s="120">
        <v>0</v>
      </c>
      <c r="I1545" s="85">
        <f>ROUND(IF(H1545="","",VLOOKUP(A1545,tab_proc,5,TRUE))*H1545,3)</f>
        <v>0</v>
      </c>
      <c r="J1545" s="90">
        <v>3</v>
      </c>
      <c r="K1545" s="90">
        <v>7</v>
      </c>
      <c r="L1545" s="84">
        <v>1996</v>
      </c>
      <c r="M1545" s="84"/>
      <c r="N1545" s="105">
        <v>0</v>
      </c>
      <c r="O1545" s="90">
        <v>0</v>
      </c>
      <c r="P1545" s="190" t="s">
        <v>8878</v>
      </c>
    </row>
    <row r="1546" spans="1:16" x14ac:dyDescent="0.2">
      <c r="A1546" s="88" t="s">
        <v>5112</v>
      </c>
      <c r="B1546" s="388" t="s">
        <v>10366</v>
      </c>
      <c r="C1546" s="89" t="s">
        <v>5113</v>
      </c>
      <c r="D1546" s="90" t="s">
        <v>4683</v>
      </c>
      <c r="E1546" s="90"/>
      <c r="F1546" s="90" t="s">
        <v>8366</v>
      </c>
      <c r="G1546" s="82">
        <f>VLOOKUP(IF(LEN(F1546)=2,CONCATENATE(0,F1546),F1546),custo,2,TRUE)*IF(D1546="",1,D1546) - IF(VLOOKUP(A1546,deflator,2,TRUE)=1,0,VLOOKUP(IF(LEN(F1546)=2,CONCATENATE(0,F1546),F1546),custo,2,TRUE)*IF(D1546="",1,D1546) *VLOOKUP(A1546,deflator,2,TRUE))</f>
        <v>1662.5</v>
      </c>
      <c r="H1546" s="120">
        <v>0</v>
      </c>
      <c r="I1546" s="85">
        <f>ROUND(IF(H1546="","",VLOOKUP(A1546,tab_proc,5,TRUE))*H1546,3)</f>
        <v>0</v>
      </c>
      <c r="J1546" s="90">
        <v>3</v>
      </c>
      <c r="K1546" s="90">
        <v>8</v>
      </c>
      <c r="L1546" s="84">
        <v>2225</v>
      </c>
      <c r="M1546" s="84"/>
      <c r="N1546" s="105">
        <v>0</v>
      </c>
      <c r="O1546" s="90">
        <v>0</v>
      </c>
      <c r="P1546" s="190" t="s">
        <v>8878</v>
      </c>
    </row>
    <row r="1547" spans="1:16" x14ac:dyDescent="0.2">
      <c r="A1547" s="108" t="s">
        <v>5114</v>
      </c>
      <c r="B1547" s="388" t="s">
        <v>10367</v>
      </c>
      <c r="C1547" s="109" t="s">
        <v>5115</v>
      </c>
      <c r="D1547" s="110" t="s">
        <v>4683</v>
      </c>
      <c r="E1547" s="110"/>
      <c r="F1547" s="110" t="s">
        <v>8367</v>
      </c>
      <c r="G1547" s="295">
        <f>VLOOKUP(IF(LEN(F1547)=2,CONCATENATE(0,F1547),F1547),custo,2,TRUE)*IF(D1547="",1,D1547) - IF(VLOOKUP(A1547,deflator,2,TRUE)=1,0,VLOOKUP(IF(LEN(F1547)=2,CONCATENATE(0,F1547),F1547),custo,2,TRUE)*IF(D1547="",1,D1547) *VLOOKUP(A1547,deflator,2,TRUE))</f>
        <v>1491.5</v>
      </c>
      <c r="H1547" s="220">
        <v>0</v>
      </c>
      <c r="I1547" s="281">
        <f>ROUND(IF(H1547="","",VLOOKUP(A1547,tab_proc,5,TRUE))*H1547,3)</f>
        <v>0</v>
      </c>
      <c r="J1547" s="110">
        <v>3</v>
      </c>
      <c r="K1547" s="110">
        <v>7</v>
      </c>
      <c r="L1547" s="217">
        <v>1996</v>
      </c>
      <c r="M1547" s="217"/>
      <c r="N1547" s="121">
        <v>0</v>
      </c>
      <c r="O1547" s="110">
        <v>0</v>
      </c>
      <c r="P1547" s="190" t="s">
        <v>8878</v>
      </c>
    </row>
    <row r="1548" spans="1:16" x14ac:dyDescent="0.2">
      <c r="A1548" s="95">
        <v>30904005</v>
      </c>
      <c r="B1548" s="111"/>
      <c r="C1548" s="392" t="s">
        <v>5643</v>
      </c>
      <c r="D1548" s="393"/>
      <c r="E1548" s="393"/>
      <c r="F1548" s="393"/>
      <c r="G1548" s="393"/>
      <c r="H1548" s="394"/>
      <c r="I1548" s="394"/>
      <c r="J1548" s="393"/>
      <c r="K1548" s="393"/>
      <c r="L1548" s="414"/>
      <c r="M1548" s="112"/>
      <c r="N1548" s="113"/>
      <c r="O1548" s="112"/>
      <c r="P1548" s="197"/>
    </row>
    <row r="1549" spans="1:16" x14ac:dyDescent="0.2">
      <c r="A1549" s="96" t="s">
        <v>5116</v>
      </c>
      <c r="B1549" s="388" t="s">
        <v>10368</v>
      </c>
      <c r="C1549" s="97" t="s">
        <v>5117</v>
      </c>
      <c r="D1549" s="114" t="s">
        <v>4683</v>
      </c>
      <c r="E1549" s="114"/>
      <c r="F1549" s="114" t="s">
        <v>8380</v>
      </c>
      <c r="G1549" s="296">
        <f t="shared" ref="G1549:G1558" si="148">VLOOKUP(IF(LEN(F1549)=2,CONCATENATE(0,F1549),F1549),custo,2,TRUE)*IF(D1549="",1,D1549) - IF(VLOOKUP(A1549,deflator,2,TRUE)=1,0,VLOOKUP(IF(LEN(F1549)=2,CONCATENATE(0,F1549),F1549),custo,2,TRUE)*IF(D1549="",1,D1549) *VLOOKUP(A1549,deflator,2,TRUE))</f>
        <v>47.5</v>
      </c>
      <c r="H1549" s="120">
        <v>0</v>
      </c>
      <c r="I1549" s="297">
        <f t="shared" ref="I1549:I1558" si="149">ROUND(IF(H1549="","",VLOOKUP(A1549,tab_proc,5,TRUE))*H1549,3)</f>
        <v>0</v>
      </c>
      <c r="J1549" s="114">
        <v>0</v>
      </c>
      <c r="K1549" s="114" t="s">
        <v>4684</v>
      </c>
      <c r="L1549" s="218">
        <v>64</v>
      </c>
      <c r="M1549" s="218"/>
      <c r="N1549" s="120">
        <v>0</v>
      </c>
      <c r="O1549" s="114">
        <v>0</v>
      </c>
      <c r="P1549" s="190" t="s">
        <v>8878</v>
      </c>
    </row>
    <row r="1550" spans="1:16" x14ac:dyDescent="0.2">
      <c r="A1550" s="88" t="s">
        <v>5118</v>
      </c>
      <c r="B1550" s="388" t="s">
        <v>10369</v>
      </c>
      <c r="C1550" s="89" t="s">
        <v>5119</v>
      </c>
      <c r="D1550" s="90" t="s">
        <v>4683</v>
      </c>
      <c r="E1550" s="90"/>
      <c r="F1550" s="90" t="s">
        <v>8358</v>
      </c>
      <c r="G1550" s="82">
        <f t="shared" si="148"/>
        <v>847.4</v>
      </c>
      <c r="H1550" s="120">
        <v>0</v>
      </c>
      <c r="I1550" s="85">
        <f t="shared" si="149"/>
        <v>0</v>
      </c>
      <c r="J1550" s="90">
        <v>2</v>
      </c>
      <c r="K1550" s="90">
        <v>5</v>
      </c>
      <c r="L1550" s="84">
        <v>1135</v>
      </c>
      <c r="M1550" s="84"/>
      <c r="N1550" s="105">
        <v>0</v>
      </c>
      <c r="O1550" s="90">
        <v>0</v>
      </c>
      <c r="P1550" s="190" t="s">
        <v>8878</v>
      </c>
    </row>
    <row r="1551" spans="1:16" x14ac:dyDescent="0.2">
      <c r="A1551" s="88" t="s">
        <v>5120</v>
      </c>
      <c r="B1551" s="388" t="s">
        <v>10370</v>
      </c>
      <c r="C1551" s="89" t="s">
        <v>5121</v>
      </c>
      <c r="D1551" s="90" t="s">
        <v>4683</v>
      </c>
      <c r="E1551" s="90"/>
      <c r="F1551" s="90" t="s">
        <v>8358</v>
      </c>
      <c r="G1551" s="82">
        <f t="shared" si="148"/>
        <v>847.4</v>
      </c>
      <c r="H1551" s="120">
        <v>0</v>
      </c>
      <c r="I1551" s="85">
        <f t="shared" si="149"/>
        <v>0</v>
      </c>
      <c r="J1551" s="90">
        <v>1</v>
      </c>
      <c r="K1551" s="90">
        <v>3</v>
      </c>
      <c r="L1551" s="84">
        <v>1135</v>
      </c>
      <c r="M1551" s="84"/>
      <c r="N1551" s="105">
        <v>0</v>
      </c>
      <c r="O1551" s="90">
        <v>0</v>
      </c>
      <c r="P1551" s="190" t="s">
        <v>8878</v>
      </c>
    </row>
    <row r="1552" spans="1:16" x14ac:dyDescent="0.2">
      <c r="A1552" s="88" t="s">
        <v>5134</v>
      </c>
      <c r="B1552" s="388" t="s">
        <v>10371</v>
      </c>
      <c r="C1552" s="89" t="s">
        <v>5135</v>
      </c>
      <c r="D1552" s="90" t="s">
        <v>4683</v>
      </c>
      <c r="E1552" s="90"/>
      <c r="F1552" s="90" t="s">
        <v>8360</v>
      </c>
      <c r="G1552" s="82">
        <f t="shared" si="148"/>
        <v>577.6</v>
      </c>
      <c r="H1552" s="120">
        <v>0</v>
      </c>
      <c r="I1552" s="85">
        <f t="shared" si="149"/>
        <v>0</v>
      </c>
      <c r="J1552" s="90">
        <v>1</v>
      </c>
      <c r="K1552" s="90">
        <v>3</v>
      </c>
      <c r="L1552" s="84">
        <v>775</v>
      </c>
      <c r="M1552" s="84"/>
      <c r="N1552" s="105">
        <v>0</v>
      </c>
      <c r="O1552" s="90">
        <v>0</v>
      </c>
      <c r="P1552" s="190" t="s">
        <v>8878</v>
      </c>
    </row>
    <row r="1553" spans="1:16" x14ac:dyDescent="0.2">
      <c r="A1553" s="88" t="s">
        <v>5132</v>
      </c>
      <c r="B1553" s="388" t="s">
        <v>10372</v>
      </c>
      <c r="C1553" s="89" t="s">
        <v>5133</v>
      </c>
      <c r="D1553" s="90" t="s">
        <v>4683</v>
      </c>
      <c r="E1553" s="90"/>
      <c r="F1553" s="90" t="s">
        <v>8386</v>
      </c>
      <c r="G1553" s="82">
        <f t="shared" si="148"/>
        <v>387.6</v>
      </c>
      <c r="H1553" s="120">
        <v>0</v>
      </c>
      <c r="I1553" s="85">
        <f t="shared" si="149"/>
        <v>0</v>
      </c>
      <c r="J1553" s="90">
        <v>1</v>
      </c>
      <c r="K1553" s="90">
        <v>3</v>
      </c>
      <c r="L1553" s="84">
        <v>520</v>
      </c>
      <c r="M1553" s="84"/>
      <c r="N1553" s="105">
        <v>0</v>
      </c>
      <c r="O1553" s="90">
        <v>0</v>
      </c>
      <c r="P1553" s="190" t="s">
        <v>8878</v>
      </c>
    </row>
    <row r="1554" spans="1:16" x14ac:dyDescent="0.2">
      <c r="A1554" s="88" t="s">
        <v>5124</v>
      </c>
      <c r="B1554" s="388" t="s">
        <v>10373</v>
      </c>
      <c r="C1554" s="89" t="s">
        <v>5125</v>
      </c>
      <c r="D1554" s="90" t="s">
        <v>4683</v>
      </c>
      <c r="E1554" s="90"/>
      <c r="F1554" s="90" t="s">
        <v>8397</v>
      </c>
      <c r="G1554" s="82">
        <f t="shared" si="148"/>
        <v>174.8</v>
      </c>
      <c r="H1554" s="120">
        <v>0</v>
      </c>
      <c r="I1554" s="85">
        <f t="shared" si="149"/>
        <v>0</v>
      </c>
      <c r="J1554" s="90">
        <v>0</v>
      </c>
      <c r="K1554" s="90">
        <v>3</v>
      </c>
      <c r="L1554" s="84">
        <v>234</v>
      </c>
      <c r="M1554" s="84"/>
      <c r="N1554" s="105">
        <v>0</v>
      </c>
      <c r="O1554" s="90">
        <v>0</v>
      </c>
      <c r="P1554" s="190" t="s">
        <v>8878</v>
      </c>
    </row>
    <row r="1555" spans="1:16" x14ac:dyDescent="0.2">
      <c r="A1555" s="88" t="s">
        <v>5122</v>
      </c>
      <c r="B1555" s="388" t="s">
        <v>10374</v>
      </c>
      <c r="C1555" s="89" t="s">
        <v>5123</v>
      </c>
      <c r="D1555" s="90" t="s">
        <v>4683</v>
      </c>
      <c r="E1555" s="90"/>
      <c r="F1555" s="90" t="s">
        <v>8376</v>
      </c>
      <c r="G1555" s="82">
        <f t="shared" si="148"/>
        <v>190</v>
      </c>
      <c r="H1555" s="120">
        <v>0</v>
      </c>
      <c r="I1555" s="85">
        <f t="shared" si="149"/>
        <v>0</v>
      </c>
      <c r="J1555" s="90">
        <v>1</v>
      </c>
      <c r="K1555" s="90">
        <v>3</v>
      </c>
      <c r="L1555" s="84">
        <v>255</v>
      </c>
      <c r="M1555" s="84"/>
      <c r="N1555" s="105">
        <v>0</v>
      </c>
      <c r="O1555" s="90">
        <v>0</v>
      </c>
      <c r="P1555" s="190" t="s">
        <v>8878</v>
      </c>
    </row>
    <row r="1556" spans="1:16" x14ac:dyDescent="0.2">
      <c r="A1556" s="88" t="s">
        <v>5126</v>
      </c>
      <c r="B1556" s="388" t="s">
        <v>10375</v>
      </c>
      <c r="C1556" s="89" t="s">
        <v>5127</v>
      </c>
      <c r="D1556" s="90" t="s">
        <v>4683</v>
      </c>
      <c r="E1556" s="90"/>
      <c r="F1556" s="90" t="s">
        <v>8386</v>
      </c>
      <c r="G1556" s="82">
        <f t="shared" si="148"/>
        <v>387.6</v>
      </c>
      <c r="H1556" s="120">
        <v>0</v>
      </c>
      <c r="I1556" s="85">
        <f t="shared" si="149"/>
        <v>0</v>
      </c>
      <c r="J1556" s="90">
        <v>1</v>
      </c>
      <c r="K1556" s="90">
        <v>3</v>
      </c>
      <c r="L1556" s="84">
        <v>520</v>
      </c>
      <c r="M1556" s="84"/>
      <c r="N1556" s="105">
        <v>0</v>
      </c>
      <c r="O1556" s="90">
        <v>0</v>
      </c>
      <c r="P1556" s="190" t="s">
        <v>8878</v>
      </c>
    </row>
    <row r="1557" spans="1:16" x14ac:dyDescent="0.2">
      <c r="A1557" s="88" t="s">
        <v>5128</v>
      </c>
      <c r="B1557" s="388" t="s">
        <v>10376</v>
      </c>
      <c r="C1557" s="89" t="s">
        <v>5129</v>
      </c>
      <c r="D1557" s="90" t="s">
        <v>4683</v>
      </c>
      <c r="E1557" s="90"/>
      <c r="F1557" s="90" t="s">
        <v>8388</v>
      </c>
      <c r="G1557" s="82">
        <f t="shared" si="148"/>
        <v>349.6</v>
      </c>
      <c r="H1557" s="120">
        <v>0</v>
      </c>
      <c r="I1557" s="85">
        <f t="shared" si="149"/>
        <v>0</v>
      </c>
      <c r="J1557" s="90">
        <v>1</v>
      </c>
      <c r="K1557" s="90">
        <v>3</v>
      </c>
      <c r="L1557" s="84">
        <v>468</v>
      </c>
      <c r="M1557" s="84"/>
      <c r="N1557" s="105">
        <v>0</v>
      </c>
      <c r="O1557" s="90">
        <v>0</v>
      </c>
      <c r="P1557" s="190" t="s">
        <v>8878</v>
      </c>
    </row>
    <row r="1558" spans="1:16" x14ac:dyDescent="0.2">
      <c r="A1558" s="108" t="s">
        <v>5130</v>
      </c>
      <c r="B1558" s="388" t="s">
        <v>10377</v>
      </c>
      <c r="C1558" s="109" t="s">
        <v>5131</v>
      </c>
      <c r="D1558" s="110" t="s">
        <v>4683</v>
      </c>
      <c r="E1558" s="110"/>
      <c r="F1558" s="110" t="s">
        <v>8376</v>
      </c>
      <c r="G1558" s="295">
        <f t="shared" si="148"/>
        <v>190</v>
      </c>
      <c r="H1558" s="220">
        <v>0</v>
      </c>
      <c r="I1558" s="281">
        <f t="shared" si="149"/>
        <v>0</v>
      </c>
      <c r="J1558" s="110">
        <v>1</v>
      </c>
      <c r="K1558" s="110">
        <v>3</v>
      </c>
      <c r="L1558" s="217">
        <v>255</v>
      </c>
      <c r="M1558" s="217"/>
      <c r="N1558" s="121">
        <v>0</v>
      </c>
      <c r="O1558" s="110">
        <v>0</v>
      </c>
      <c r="P1558" s="190" t="s">
        <v>8878</v>
      </c>
    </row>
    <row r="1559" spans="1:16" x14ac:dyDescent="0.2">
      <c r="A1559" s="95">
        <v>30905001</v>
      </c>
      <c r="B1559" s="111"/>
      <c r="C1559" s="392" t="s">
        <v>8401</v>
      </c>
      <c r="D1559" s="393"/>
      <c r="E1559" s="393"/>
      <c r="F1559" s="393"/>
      <c r="G1559" s="393"/>
      <c r="H1559" s="394"/>
      <c r="I1559" s="394"/>
      <c r="J1559" s="393"/>
      <c r="K1559" s="393"/>
      <c r="L1559" s="414"/>
      <c r="M1559" s="112"/>
      <c r="N1559" s="113"/>
      <c r="O1559" s="112"/>
      <c r="P1559" s="197"/>
    </row>
    <row r="1560" spans="1:16" x14ac:dyDescent="0.2">
      <c r="A1560" s="96" t="s">
        <v>5136</v>
      </c>
      <c r="B1560" s="388" t="s">
        <v>10378</v>
      </c>
      <c r="C1560" s="97" t="s">
        <v>5137</v>
      </c>
      <c r="D1560" s="114" t="s">
        <v>4683</v>
      </c>
      <c r="E1560" s="114"/>
      <c r="F1560" s="114" t="s">
        <v>8394</v>
      </c>
      <c r="G1560" s="296">
        <f t="shared" ref="G1560:G1565" si="150">VLOOKUP(IF(LEN(F1560)=2,CONCATENATE(0,F1560),F1560),custo,2,TRUE)*IF(D1560="",1,D1560) - IF(VLOOKUP(A1560,deflator,2,TRUE)=1,0,VLOOKUP(IF(LEN(F1560)=2,CONCATENATE(0,F1560),F1560),custo,2,TRUE)*IF(D1560="",1,D1560) *VLOOKUP(A1560,deflator,2,TRUE))</f>
        <v>152</v>
      </c>
      <c r="H1560" s="120">
        <v>0</v>
      </c>
      <c r="I1560" s="297">
        <f t="shared" ref="I1560:I1565" si="151">ROUND(IF(H1560="","",VLOOKUP(A1560,tab_proc,5,TRUE))*H1560,3)</f>
        <v>0</v>
      </c>
      <c r="J1560" s="114">
        <v>1</v>
      </c>
      <c r="K1560" s="114">
        <v>4</v>
      </c>
      <c r="L1560" s="218">
        <v>204</v>
      </c>
      <c r="M1560" s="218"/>
      <c r="N1560" s="120">
        <v>0</v>
      </c>
      <c r="O1560" s="114">
        <v>0</v>
      </c>
      <c r="P1560" s="190" t="s">
        <v>8878</v>
      </c>
    </row>
    <row r="1561" spans="1:16" x14ac:dyDescent="0.2">
      <c r="A1561" s="88" t="s">
        <v>5138</v>
      </c>
      <c r="B1561" s="388" t="s">
        <v>10379</v>
      </c>
      <c r="C1561" s="89" t="s">
        <v>5139</v>
      </c>
      <c r="D1561" s="90" t="s">
        <v>4683</v>
      </c>
      <c r="E1561" s="90"/>
      <c r="F1561" s="90" t="s">
        <v>8357</v>
      </c>
      <c r="G1561" s="82">
        <f t="shared" si="150"/>
        <v>532</v>
      </c>
      <c r="H1561" s="120">
        <v>0</v>
      </c>
      <c r="I1561" s="85">
        <f t="shared" si="151"/>
        <v>0</v>
      </c>
      <c r="J1561" s="90">
        <v>2</v>
      </c>
      <c r="K1561" s="90">
        <v>5</v>
      </c>
      <c r="L1561" s="84">
        <v>715</v>
      </c>
      <c r="M1561" s="84"/>
      <c r="N1561" s="105">
        <v>0</v>
      </c>
      <c r="O1561" s="90">
        <v>0</v>
      </c>
      <c r="P1561" s="190" t="s">
        <v>8878</v>
      </c>
    </row>
    <row r="1562" spans="1:16" x14ac:dyDescent="0.2">
      <c r="A1562" s="88" t="s">
        <v>5144</v>
      </c>
      <c r="B1562" s="388" t="s">
        <v>10380</v>
      </c>
      <c r="C1562" s="89" t="s">
        <v>5145</v>
      </c>
      <c r="D1562" s="90" t="s">
        <v>4683</v>
      </c>
      <c r="E1562" s="90"/>
      <c r="F1562" s="90" t="s">
        <v>8361</v>
      </c>
      <c r="G1562" s="82">
        <f t="shared" si="150"/>
        <v>680.2</v>
      </c>
      <c r="H1562" s="120">
        <v>0</v>
      </c>
      <c r="I1562" s="85">
        <f t="shared" si="151"/>
        <v>0</v>
      </c>
      <c r="J1562" s="90">
        <v>2</v>
      </c>
      <c r="K1562" s="90">
        <v>6</v>
      </c>
      <c r="L1562" s="84">
        <v>910</v>
      </c>
      <c r="M1562" s="84"/>
      <c r="N1562" s="105">
        <v>0</v>
      </c>
      <c r="O1562" s="90">
        <v>0</v>
      </c>
      <c r="P1562" s="190" t="s">
        <v>8878</v>
      </c>
    </row>
    <row r="1563" spans="1:16" x14ac:dyDescent="0.2">
      <c r="A1563" s="88" t="s">
        <v>5140</v>
      </c>
      <c r="B1563" s="388" t="s">
        <v>10381</v>
      </c>
      <c r="C1563" s="89" t="s">
        <v>5141</v>
      </c>
      <c r="D1563" s="90" t="s">
        <v>4683</v>
      </c>
      <c r="E1563" s="90"/>
      <c r="F1563" s="90" t="s">
        <v>8388</v>
      </c>
      <c r="G1563" s="82">
        <f t="shared" si="150"/>
        <v>349.6</v>
      </c>
      <c r="H1563" s="120">
        <v>0</v>
      </c>
      <c r="I1563" s="85">
        <f t="shared" si="151"/>
        <v>0</v>
      </c>
      <c r="J1563" s="90">
        <v>2</v>
      </c>
      <c r="K1563" s="90">
        <v>6</v>
      </c>
      <c r="L1563" s="84">
        <v>468</v>
      </c>
      <c r="M1563" s="84"/>
      <c r="N1563" s="105">
        <v>0</v>
      </c>
      <c r="O1563" s="90">
        <v>0</v>
      </c>
      <c r="P1563" s="190" t="s">
        <v>8878</v>
      </c>
    </row>
    <row r="1564" spans="1:16" x14ac:dyDescent="0.2">
      <c r="A1564" s="88" t="s">
        <v>5142</v>
      </c>
      <c r="B1564" s="388" t="s">
        <v>10382</v>
      </c>
      <c r="C1564" s="89" t="s">
        <v>5143</v>
      </c>
      <c r="D1564" s="90" t="s">
        <v>4683</v>
      </c>
      <c r="E1564" s="90"/>
      <c r="F1564" s="90" t="s">
        <v>8388</v>
      </c>
      <c r="G1564" s="82">
        <f t="shared" si="150"/>
        <v>349.6</v>
      </c>
      <c r="H1564" s="120">
        <v>0</v>
      </c>
      <c r="I1564" s="85">
        <f t="shared" si="151"/>
        <v>0</v>
      </c>
      <c r="J1564" s="90">
        <v>2</v>
      </c>
      <c r="K1564" s="90">
        <v>7</v>
      </c>
      <c r="L1564" s="84">
        <v>468</v>
      </c>
      <c r="M1564" s="84"/>
      <c r="N1564" s="105">
        <v>0</v>
      </c>
      <c r="O1564" s="90">
        <v>0</v>
      </c>
      <c r="P1564" s="190" t="s">
        <v>8878</v>
      </c>
    </row>
    <row r="1565" spans="1:16" x14ac:dyDescent="0.2">
      <c r="A1565" s="108" t="s">
        <v>5146</v>
      </c>
      <c r="B1565" s="388" t="s">
        <v>10383</v>
      </c>
      <c r="C1565" s="109" t="s">
        <v>5147</v>
      </c>
      <c r="D1565" s="110" t="s">
        <v>4683</v>
      </c>
      <c r="E1565" s="110"/>
      <c r="F1565" s="110" t="s">
        <v>8388</v>
      </c>
      <c r="G1565" s="295">
        <f t="shared" si="150"/>
        <v>349.6</v>
      </c>
      <c r="H1565" s="220">
        <v>0</v>
      </c>
      <c r="I1565" s="281">
        <f t="shared" si="151"/>
        <v>0</v>
      </c>
      <c r="J1565" s="110">
        <v>0</v>
      </c>
      <c r="K1565" s="110" t="s">
        <v>4684</v>
      </c>
      <c r="L1565" s="217">
        <v>468</v>
      </c>
      <c r="M1565" s="217"/>
      <c r="N1565" s="121">
        <v>0</v>
      </c>
      <c r="O1565" s="110">
        <v>0</v>
      </c>
      <c r="P1565" s="190" t="s">
        <v>8878</v>
      </c>
    </row>
    <row r="1566" spans="1:16" x14ac:dyDescent="0.2">
      <c r="A1566" s="95">
        <v>30906008</v>
      </c>
      <c r="B1566" s="111"/>
      <c r="C1566" s="392" t="s">
        <v>8402</v>
      </c>
      <c r="D1566" s="393"/>
      <c r="E1566" s="393"/>
      <c r="F1566" s="393"/>
      <c r="G1566" s="393"/>
      <c r="H1566" s="394"/>
      <c r="I1566" s="394"/>
      <c r="J1566" s="393"/>
      <c r="K1566" s="393"/>
      <c r="L1566" s="414"/>
      <c r="M1566" s="112"/>
      <c r="N1566" s="113"/>
      <c r="O1566" s="112"/>
      <c r="P1566" s="197"/>
    </row>
    <row r="1567" spans="1:16" x14ac:dyDescent="0.2">
      <c r="A1567" s="96" t="s">
        <v>5148</v>
      </c>
      <c r="B1567" s="388" t="s">
        <v>10384</v>
      </c>
      <c r="C1567" s="97" t="s">
        <v>5149</v>
      </c>
      <c r="D1567" s="114" t="s">
        <v>4683</v>
      </c>
      <c r="E1567" s="114"/>
      <c r="F1567" s="114" t="s">
        <v>8362</v>
      </c>
      <c r="G1567" s="296">
        <f t="shared" ref="G1567:G1609" si="152">VLOOKUP(IF(LEN(F1567)=2,CONCATENATE(0,F1567),F1567),custo,2,TRUE)*IF(D1567="",1,D1567) - IF(VLOOKUP(A1567,deflator,2,TRUE)=1,0,VLOOKUP(IF(LEN(F1567)=2,CONCATENATE(0,F1567),F1567),custo,2,TRUE)*IF(D1567="",1,D1567) *VLOOKUP(A1567,deflator,2,TRUE))</f>
        <v>744.8</v>
      </c>
      <c r="H1567" s="120">
        <v>0</v>
      </c>
      <c r="I1567" s="297">
        <f t="shared" ref="I1567:I1609" si="153">ROUND(IF(H1567="","",VLOOKUP(A1567,tab_proc,5,TRUE))*H1567,3)</f>
        <v>0</v>
      </c>
      <c r="J1567" s="114">
        <v>3</v>
      </c>
      <c r="K1567" s="114">
        <v>7</v>
      </c>
      <c r="L1567" s="218">
        <v>998</v>
      </c>
      <c r="M1567" s="218"/>
      <c r="N1567" s="120">
        <v>0</v>
      </c>
      <c r="O1567" s="114">
        <v>0</v>
      </c>
      <c r="P1567" s="190" t="s">
        <v>8878</v>
      </c>
    </row>
    <row r="1568" spans="1:16" x14ac:dyDescent="0.2">
      <c r="A1568" s="88" t="s">
        <v>5150</v>
      </c>
      <c r="B1568" s="388" t="s">
        <v>10385</v>
      </c>
      <c r="C1568" s="89" t="s">
        <v>5151</v>
      </c>
      <c r="D1568" s="90" t="s">
        <v>4683</v>
      </c>
      <c r="E1568" s="90"/>
      <c r="F1568" s="90" t="s">
        <v>8365</v>
      </c>
      <c r="G1568" s="82">
        <f t="shared" si="152"/>
        <v>817</v>
      </c>
      <c r="H1568" s="120">
        <v>0</v>
      </c>
      <c r="I1568" s="85">
        <f t="shared" si="153"/>
        <v>0</v>
      </c>
      <c r="J1568" s="90">
        <v>4</v>
      </c>
      <c r="K1568" s="90">
        <v>7</v>
      </c>
      <c r="L1568" s="84">
        <v>1095</v>
      </c>
      <c r="M1568" s="84"/>
      <c r="N1568" s="105">
        <v>0</v>
      </c>
      <c r="O1568" s="90">
        <v>0</v>
      </c>
      <c r="P1568" s="190" t="s">
        <v>8878</v>
      </c>
    </row>
    <row r="1569" spans="1:16" x14ac:dyDescent="0.2">
      <c r="A1569" s="88" t="s">
        <v>5152</v>
      </c>
      <c r="B1569" s="388" t="s">
        <v>10386</v>
      </c>
      <c r="C1569" s="89" t="s">
        <v>2947</v>
      </c>
      <c r="D1569" s="90" t="s">
        <v>4683</v>
      </c>
      <c r="E1569" s="90"/>
      <c r="F1569" s="90" t="s">
        <v>8367</v>
      </c>
      <c r="G1569" s="82">
        <f t="shared" si="152"/>
        <v>1491.5</v>
      </c>
      <c r="H1569" s="120">
        <v>0</v>
      </c>
      <c r="I1569" s="85">
        <f t="shared" si="153"/>
        <v>0</v>
      </c>
      <c r="J1569" s="90">
        <v>3</v>
      </c>
      <c r="K1569" s="90">
        <v>7</v>
      </c>
      <c r="L1569" s="84">
        <v>1996</v>
      </c>
      <c r="M1569" s="84"/>
      <c r="N1569" s="105">
        <v>0</v>
      </c>
      <c r="O1569" s="90">
        <v>0</v>
      </c>
      <c r="P1569" s="190" t="s">
        <v>8878</v>
      </c>
    </row>
    <row r="1570" spans="1:16" x14ac:dyDescent="0.2">
      <c r="A1570" s="88" t="s">
        <v>2948</v>
      </c>
      <c r="B1570" s="388" t="s">
        <v>10387</v>
      </c>
      <c r="C1570" s="89" t="s">
        <v>2949</v>
      </c>
      <c r="D1570" s="90" t="s">
        <v>4683</v>
      </c>
      <c r="E1570" s="90"/>
      <c r="F1570" s="90" t="s">
        <v>8385</v>
      </c>
      <c r="G1570" s="82">
        <f t="shared" si="152"/>
        <v>497.8</v>
      </c>
      <c r="H1570" s="120">
        <v>0</v>
      </c>
      <c r="I1570" s="85">
        <f t="shared" si="153"/>
        <v>0</v>
      </c>
      <c r="J1570" s="90">
        <v>3</v>
      </c>
      <c r="K1570" s="90">
        <v>6</v>
      </c>
      <c r="L1570" s="84">
        <v>666</v>
      </c>
      <c r="M1570" s="84"/>
      <c r="N1570" s="105">
        <v>0</v>
      </c>
      <c r="O1570" s="90">
        <v>0</v>
      </c>
      <c r="P1570" s="190" t="s">
        <v>8878</v>
      </c>
    </row>
    <row r="1571" spans="1:16" x14ac:dyDescent="0.2">
      <c r="A1571" s="88" t="s">
        <v>2950</v>
      </c>
      <c r="B1571" s="388" t="s">
        <v>10388</v>
      </c>
      <c r="C1571" s="89" t="s">
        <v>2951</v>
      </c>
      <c r="D1571" s="90" t="s">
        <v>4683</v>
      </c>
      <c r="E1571" s="90"/>
      <c r="F1571" s="90" t="s">
        <v>8361</v>
      </c>
      <c r="G1571" s="82">
        <f t="shared" si="152"/>
        <v>680.2</v>
      </c>
      <c r="H1571" s="120">
        <v>0</v>
      </c>
      <c r="I1571" s="85">
        <f t="shared" si="153"/>
        <v>0</v>
      </c>
      <c r="J1571" s="90">
        <v>3</v>
      </c>
      <c r="K1571" s="90">
        <v>5</v>
      </c>
      <c r="L1571" s="84">
        <v>910</v>
      </c>
      <c r="M1571" s="84"/>
      <c r="N1571" s="105">
        <v>0</v>
      </c>
      <c r="O1571" s="90">
        <v>0</v>
      </c>
      <c r="P1571" s="190" t="s">
        <v>8878</v>
      </c>
    </row>
    <row r="1572" spans="1:16" x14ac:dyDescent="0.2">
      <c r="A1572" s="88" t="s">
        <v>2952</v>
      </c>
      <c r="B1572" s="388" t="s">
        <v>10389</v>
      </c>
      <c r="C1572" s="89" t="s">
        <v>2953</v>
      </c>
      <c r="D1572" s="90" t="s">
        <v>4683</v>
      </c>
      <c r="E1572" s="90"/>
      <c r="F1572" s="90" t="s">
        <v>8361</v>
      </c>
      <c r="G1572" s="82">
        <f t="shared" si="152"/>
        <v>680.2</v>
      </c>
      <c r="H1572" s="120">
        <v>0</v>
      </c>
      <c r="I1572" s="85">
        <f t="shared" si="153"/>
        <v>0</v>
      </c>
      <c r="J1572" s="90">
        <v>3</v>
      </c>
      <c r="K1572" s="90">
        <v>5</v>
      </c>
      <c r="L1572" s="84">
        <v>910</v>
      </c>
      <c r="M1572" s="84"/>
      <c r="N1572" s="105">
        <v>0</v>
      </c>
      <c r="O1572" s="90">
        <v>0</v>
      </c>
      <c r="P1572" s="190" t="s">
        <v>8878</v>
      </c>
    </row>
    <row r="1573" spans="1:16" x14ac:dyDescent="0.2">
      <c r="A1573" s="88" t="s">
        <v>2954</v>
      </c>
      <c r="B1573" s="388" t="s">
        <v>10390</v>
      </c>
      <c r="C1573" s="89" t="s">
        <v>2955</v>
      </c>
      <c r="D1573" s="90" t="s">
        <v>4683</v>
      </c>
      <c r="E1573" s="90"/>
      <c r="F1573" s="90" t="s">
        <v>8361</v>
      </c>
      <c r="G1573" s="82">
        <f t="shared" si="152"/>
        <v>680.2</v>
      </c>
      <c r="H1573" s="120">
        <v>0</v>
      </c>
      <c r="I1573" s="85">
        <f t="shared" si="153"/>
        <v>0</v>
      </c>
      <c r="J1573" s="90">
        <v>3</v>
      </c>
      <c r="K1573" s="90">
        <v>4</v>
      </c>
      <c r="L1573" s="84">
        <v>910</v>
      </c>
      <c r="M1573" s="84"/>
      <c r="N1573" s="105">
        <v>0</v>
      </c>
      <c r="O1573" s="90">
        <v>0</v>
      </c>
      <c r="P1573" s="190" t="s">
        <v>8878</v>
      </c>
    </row>
    <row r="1574" spans="1:16" x14ac:dyDescent="0.2">
      <c r="A1574" s="88" t="s">
        <v>1103</v>
      </c>
      <c r="B1574" s="388" t="s">
        <v>10391</v>
      </c>
      <c r="C1574" s="89" t="s">
        <v>1104</v>
      </c>
      <c r="D1574" s="90" t="s">
        <v>4683</v>
      </c>
      <c r="E1574" s="90"/>
      <c r="F1574" s="90" t="s">
        <v>8366</v>
      </c>
      <c r="G1574" s="82">
        <f t="shared" si="152"/>
        <v>1662.5</v>
      </c>
      <c r="H1574" s="120">
        <v>0</v>
      </c>
      <c r="I1574" s="85">
        <f t="shared" si="153"/>
        <v>0</v>
      </c>
      <c r="J1574" s="90">
        <v>4</v>
      </c>
      <c r="K1574" s="90">
        <v>7</v>
      </c>
      <c r="L1574" s="84">
        <v>2225</v>
      </c>
      <c r="M1574" s="84"/>
      <c r="N1574" s="105">
        <v>0</v>
      </c>
      <c r="O1574" s="90">
        <v>0</v>
      </c>
      <c r="P1574" s="190" t="s">
        <v>8878</v>
      </c>
    </row>
    <row r="1575" spans="1:16" x14ac:dyDescent="0.2">
      <c r="A1575" s="88" t="s">
        <v>1105</v>
      </c>
      <c r="B1575" s="388" t="s">
        <v>10392</v>
      </c>
      <c r="C1575" s="89" t="s">
        <v>1106</v>
      </c>
      <c r="D1575" s="90" t="s">
        <v>4683</v>
      </c>
      <c r="E1575" s="90"/>
      <c r="F1575" s="90" t="s">
        <v>8382</v>
      </c>
      <c r="G1575" s="82">
        <f t="shared" si="152"/>
        <v>323</v>
      </c>
      <c r="H1575" s="120">
        <v>0</v>
      </c>
      <c r="I1575" s="85">
        <f t="shared" si="153"/>
        <v>0</v>
      </c>
      <c r="J1575" s="90">
        <v>3</v>
      </c>
      <c r="K1575" s="90">
        <v>4</v>
      </c>
      <c r="L1575" s="84">
        <v>433</v>
      </c>
      <c r="M1575" s="84"/>
      <c r="N1575" s="105">
        <v>0</v>
      </c>
      <c r="O1575" s="90">
        <v>0</v>
      </c>
      <c r="P1575" s="190" t="s">
        <v>8878</v>
      </c>
    </row>
    <row r="1576" spans="1:16" x14ac:dyDescent="0.2">
      <c r="A1576" s="88" t="s">
        <v>1107</v>
      </c>
      <c r="B1576" s="388" t="s">
        <v>10393</v>
      </c>
      <c r="C1576" s="89" t="s">
        <v>1108</v>
      </c>
      <c r="D1576" s="90" t="s">
        <v>4683</v>
      </c>
      <c r="E1576" s="90"/>
      <c r="F1576" s="90" t="s">
        <v>8360</v>
      </c>
      <c r="G1576" s="82">
        <f t="shared" si="152"/>
        <v>577.6</v>
      </c>
      <c r="H1576" s="120">
        <v>0</v>
      </c>
      <c r="I1576" s="85">
        <f t="shared" si="153"/>
        <v>0</v>
      </c>
      <c r="J1576" s="90">
        <v>3</v>
      </c>
      <c r="K1576" s="90">
        <v>5</v>
      </c>
      <c r="L1576" s="84">
        <v>775</v>
      </c>
      <c r="M1576" s="84"/>
      <c r="N1576" s="105">
        <v>0</v>
      </c>
      <c r="O1576" s="90">
        <v>0</v>
      </c>
      <c r="P1576" s="190" t="s">
        <v>8878</v>
      </c>
    </row>
    <row r="1577" spans="1:16" x14ac:dyDescent="0.2">
      <c r="A1577" s="88" t="s">
        <v>1109</v>
      </c>
      <c r="B1577" s="388" t="s">
        <v>10394</v>
      </c>
      <c r="C1577" s="89" t="s">
        <v>1110</v>
      </c>
      <c r="D1577" s="90" t="s">
        <v>4683</v>
      </c>
      <c r="E1577" s="90"/>
      <c r="F1577" s="90" t="s">
        <v>8385</v>
      </c>
      <c r="G1577" s="82">
        <f t="shared" si="152"/>
        <v>497.8</v>
      </c>
      <c r="H1577" s="120">
        <v>0</v>
      </c>
      <c r="I1577" s="85">
        <f t="shared" si="153"/>
        <v>0</v>
      </c>
      <c r="J1577" s="90">
        <v>3</v>
      </c>
      <c r="K1577" s="90">
        <v>5</v>
      </c>
      <c r="L1577" s="84">
        <v>666</v>
      </c>
      <c r="M1577" s="84"/>
      <c r="N1577" s="105">
        <v>0</v>
      </c>
      <c r="O1577" s="90">
        <v>0</v>
      </c>
      <c r="P1577" s="190" t="s">
        <v>8878</v>
      </c>
    </row>
    <row r="1578" spans="1:16" x14ac:dyDescent="0.2">
      <c r="A1578" s="88" t="s">
        <v>1111</v>
      </c>
      <c r="B1578" s="388" t="s">
        <v>10395</v>
      </c>
      <c r="C1578" s="89" t="s">
        <v>1112</v>
      </c>
      <c r="D1578" s="90" t="s">
        <v>4683</v>
      </c>
      <c r="E1578" s="90"/>
      <c r="F1578" s="90" t="s">
        <v>8365</v>
      </c>
      <c r="G1578" s="82">
        <f t="shared" si="152"/>
        <v>817</v>
      </c>
      <c r="H1578" s="120">
        <v>0</v>
      </c>
      <c r="I1578" s="85">
        <f t="shared" si="153"/>
        <v>0</v>
      </c>
      <c r="J1578" s="90">
        <v>3</v>
      </c>
      <c r="K1578" s="90">
        <v>6</v>
      </c>
      <c r="L1578" s="84">
        <v>1095</v>
      </c>
      <c r="M1578" s="84"/>
      <c r="N1578" s="105">
        <v>0</v>
      </c>
      <c r="O1578" s="90">
        <v>0</v>
      </c>
      <c r="P1578" s="190" t="s">
        <v>8878</v>
      </c>
    </row>
    <row r="1579" spans="1:16" x14ac:dyDescent="0.2">
      <c r="A1579" s="88" t="s">
        <v>1113</v>
      </c>
      <c r="B1579" s="388" t="s">
        <v>10396</v>
      </c>
      <c r="C1579" s="89" t="s">
        <v>1114</v>
      </c>
      <c r="D1579" s="90" t="s">
        <v>4683</v>
      </c>
      <c r="E1579" s="90"/>
      <c r="F1579" s="90" t="s">
        <v>8362</v>
      </c>
      <c r="G1579" s="82">
        <f t="shared" si="152"/>
        <v>744.8</v>
      </c>
      <c r="H1579" s="120">
        <v>0</v>
      </c>
      <c r="I1579" s="85">
        <f t="shared" si="153"/>
        <v>0</v>
      </c>
      <c r="J1579" s="90">
        <v>3</v>
      </c>
      <c r="K1579" s="90">
        <v>6</v>
      </c>
      <c r="L1579" s="84">
        <v>998</v>
      </c>
      <c r="M1579" s="84"/>
      <c r="N1579" s="105">
        <v>0</v>
      </c>
      <c r="O1579" s="90">
        <v>0</v>
      </c>
      <c r="P1579" s="190" t="s">
        <v>8878</v>
      </c>
    </row>
    <row r="1580" spans="1:16" s="248" customFormat="1" x14ac:dyDescent="0.2">
      <c r="A1580" s="246" t="s">
        <v>1157</v>
      </c>
      <c r="B1580" s="388" t="s">
        <v>10397</v>
      </c>
      <c r="C1580" s="235" t="s">
        <v>1158</v>
      </c>
      <c r="D1580" s="236" t="s">
        <v>4683</v>
      </c>
      <c r="E1580" s="236"/>
      <c r="F1580" s="236" t="s">
        <v>8388</v>
      </c>
      <c r="G1580" s="237">
        <f t="shared" si="152"/>
        <v>349.6</v>
      </c>
      <c r="H1580" s="245">
        <v>0</v>
      </c>
      <c r="I1580" s="239">
        <f t="shared" si="153"/>
        <v>0</v>
      </c>
      <c r="J1580" s="236">
        <v>3</v>
      </c>
      <c r="K1580" s="236">
        <v>5</v>
      </c>
      <c r="L1580" s="228">
        <v>468</v>
      </c>
      <c r="M1580" s="228"/>
      <c r="N1580" s="238">
        <v>0</v>
      </c>
      <c r="O1580" s="236">
        <v>0</v>
      </c>
      <c r="P1580" s="247" t="s">
        <v>8878</v>
      </c>
    </row>
    <row r="1581" spans="1:16" x14ac:dyDescent="0.2">
      <c r="A1581" s="88" t="s">
        <v>1115</v>
      </c>
      <c r="B1581" s="388" t="s">
        <v>10398</v>
      </c>
      <c r="C1581" s="89" t="s">
        <v>1116</v>
      </c>
      <c r="D1581" s="90" t="s">
        <v>4683</v>
      </c>
      <c r="E1581" s="90"/>
      <c r="F1581" s="90" t="s">
        <v>8380</v>
      </c>
      <c r="G1581" s="82">
        <f t="shared" si="152"/>
        <v>47.5</v>
      </c>
      <c r="H1581" s="120">
        <v>0</v>
      </c>
      <c r="I1581" s="85">
        <f t="shared" si="153"/>
        <v>0</v>
      </c>
      <c r="J1581" s="90">
        <v>1</v>
      </c>
      <c r="K1581" s="90">
        <v>1</v>
      </c>
      <c r="L1581" s="84">
        <v>64</v>
      </c>
      <c r="M1581" s="84"/>
      <c r="N1581" s="105">
        <v>0</v>
      </c>
      <c r="O1581" s="90">
        <v>0</v>
      </c>
      <c r="P1581" s="190" t="s">
        <v>8878</v>
      </c>
    </row>
    <row r="1582" spans="1:16" x14ac:dyDescent="0.2">
      <c r="A1582" s="88" t="s">
        <v>1117</v>
      </c>
      <c r="B1582" s="388" t="s">
        <v>10399</v>
      </c>
      <c r="C1582" s="89" t="s">
        <v>1118</v>
      </c>
      <c r="D1582" s="90" t="s">
        <v>4683</v>
      </c>
      <c r="E1582" s="90"/>
      <c r="F1582" s="90" t="s">
        <v>8366</v>
      </c>
      <c r="G1582" s="82">
        <f t="shared" si="152"/>
        <v>1662.5</v>
      </c>
      <c r="H1582" s="120">
        <v>0</v>
      </c>
      <c r="I1582" s="85">
        <f t="shared" si="153"/>
        <v>0</v>
      </c>
      <c r="J1582" s="90">
        <v>2</v>
      </c>
      <c r="K1582" s="90">
        <v>7</v>
      </c>
      <c r="L1582" s="84">
        <v>2225</v>
      </c>
      <c r="M1582" s="84"/>
      <c r="N1582" s="105">
        <v>0</v>
      </c>
      <c r="O1582" s="90">
        <v>0</v>
      </c>
      <c r="P1582" s="190" t="s">
        <v>8878</v>
      </c>
    </row>
    <row r="1583" spans="1:16" x14ac:dyDescent="0.2">
      <c r="A1583" s="88" t="s">
        <v>1119</v>
      </c>
      <c r="B1583" s="388" t="s">
        <v>10400</v>
      </c>
      <c r="C1583" s="89" t="s">
        <v>1120</v>
      </c>
      <c r="D1583" s="90" t="s">
        <v>4683</v>
      </c>
      <c r="E1583" s="90"/>
      <c r="F1583" s="90" t="s">
        <v>8387</v>
      </c>
      <c r="G1583" s="82">
        <f t="shared" si="152"/>
        <v>414.2</v>
      </c>
      <c r="H1583" s="120">
        <v>0</v>
      </c>
      <c r="I1583" s="85">
        <f t="shared" si="153"/>
        <v>0</v>
      </c>
      <c r="J1583" s="90">
        <v>3</v>
      </c>
      <c r="K1583" s="90">
        <v>6</v>
      </c>
      <c r="L1583" s="84">
        <v>555</v>
      </c>
      <c r="M1583" s="84"/>
      <c r="N1583" s="105">
        <v>0</v>
      </c>
      <c r="O1583" s="90">
        <v>0</v>
      </c>
      <c r="P1583" s="190" t="s">
        <v>8878</v>
      </c>
    </row>
    <row r="1584" spans="1:16" x14ac:dyDescent="0.2">
      <c r="A1584" s="88" t="s">
        <v>1121</v>
      </c>
      <c r="B1584" s="388" t="s">
        <v>10401</v>
      </c>
      <c r="C1584" s="89" t="s">
        <v>1122</v>
      </c>
      <c r="D1584" s="90" t="s">
        <v>4683</v>
      </c>
      <c r="E1584" s="90"/>
      <c r="F1584" s="90" t="s">
        <v>8362</v>
      </c>
      <c r="G1584" s="82">
        <f t="shared" si="152"/>
        <v>744.8</v>
      </c>
      <c r="H1584" s="120">
        <v>0</v>
      </c>
      <c r="I1584" s="85">
        <f t="shared" si="153"/>
        <v>0</v>
      </c>
      <c r="J1584" s="90">
        <v>3</v>
      </c>
      <c r="K1584" s="90">
        <v>6</v>
      </c>
      <c r="L1584" s="84">
        <v>998</v>
      </c>
      <c r="M1584" s="84"/>
      <c r="N1584" s="105">
        <v>0</v>
      </c>
      <c r="O1584" s="90">
        <v>0</v>
      </c>
      <c r="P1584" s="190" t="s">
        <v>8878</v>
      </c>
    </row>
    <row r="1585" spans="1:16" x14ac:dyDescent="0.2">
      <c r="A1585" s="88" t="s">
        <v>1123</v>
      </c>
      <c r="B1585" s="388" t="s">
        <v>10402</v>
      </c>
      <c r="C1585" s="89" t="s">
        <v>1124</v>
      </c>
      <c r="D1585" s="90" t="s">
        <v>4683</v>
      </c>
      <c r="E1585" s="90"/>
      <c r="F1585" s="90" t="s">
        <v>8384</v>
      </c>
      <c r="G1585" s="82">
        <f t="shared" si="152"/>
        <v>364.8</v>
      </c>
      <c r="H1585" s="120">
        <v>0</v>
      </c>
      <c r="I1585" s="85">
        <f t="shared" si="153"/>
        <v>0</v>
      </c>
      <c r="J1585" s="90">
        <v>3</v>
      </c>
      <c r="K1585" s="90">
        <v>5</v>
      </c>
      <c r="L1585" s="84">
        <v>490</v>
      </c>
      <c r="M1585" s="84"/>
      <c r="N1585" s="105">
        <v>0</v>
      </c>
      <c r="O1585" s="90">
        <v>0</v>
      </c>
      <c r="P1585" s="190" t="s">
        <v>8878</v>
      </c>
    </row>
    <row r="1586" spans="1:16" x14ac:dyDescent="0.2">
      <c r="A1586" s="88" t="s">
        <v>1125</v>
      </c>
      <c r="B1586" s="388" t="s">
        <v>10403</v>
      </c>
      <c r="C1586" s="89" t="s">
        <v>1126</v>
      </c>
      <c r="D1586" s="90" t="s">
        <v>4683</v>
      </c>
      <c r="E1586" s="90"/>
      <c r="F1586" s="90" t="s">
        <v>8384</v>
      </c>
      <c r="G1586" s="82">
        <f t="shared" si="152"/>
        <v>364.8</v>
      </c>
      <c r="H1586" s="120">
        <v>0</v>
      </c>
      <c r="I1586" s="85">
        <f t="shared" si="153"/>
        <v>0</v>
      </c>
      <c r="J1586" s="90">
        <v>3</v>
      </c>
      <c r="K1586" s="90">
        <v>3</v>
      </c>
      <c r="L1586" s="84">
        <v>490</v>
      </c>
      <c r="M1586" s="84"/>
      <c r="N1586" s="105">
        <v>0</v>
      </c>
      <c r="O1586" s="90">
        <v>0</v>
      </c>
      <c r="P1586" s="190" t="s">
        <v>8878</v>
      </c>
    </row>
    <row r="1587" spans="1:16" x14ac:dyDescent="0.2">
      <c r="A1587" s="88" t="s">
        <v>1127</v>
      </c>
      <c r="B1587" s="388" t="s">
        <v>10404</v>
      </c>
      <c r="C1587" s="89" t="s">
        <v>1128</v>
      </c>
      <c r="D1587" s="90" t="s">
        <v>4683</v>
      </c>
      <c r="E1587" s="90"/>
      <c r="F1587" s="90" t="s">
        <v>8365</v>
      </c>
      <c r="G1587" s="82">
        <f t="shared" si="152"/>
        <v>817</v>
      </c>
      <c r="H1587" s="120">
        <v>0</v>
      </c>
      <c r="I1587" s="85">
        <f t="shared" si="153"/>
        <v>0</v>
      </c>
      <c r="J1587" s="90">
        <v>3</v>
      </c>
      <c r="K1587" s="90">
        <v>6</v>
      </c>
      <c r="L1587" s="84">
        <v>1095</v>
      </c>
      <c r="M1587" s="84"/>
      <c r="N1587" s="105">
        <v>0</v>
      </c>
      <c r="O1587" s="90">
        <v>0</v>
      </c>
      <c r="P1587" s="190" t="s">
        <v>8878</v>
      </c>
    </row>
    <row r="1588" spans="1:16" x14ac:dyDescent="0.2">
      <c r="A1588" s="88" t="s">
        <v>1129</v>
      </c>
      <c r="B1588" s="388" t="s">
        <v>10405</v>
      </c>
      <c r="C1588" s="89" t="s">
        <v>1130</v>
      </c>
      <c r="D1588" s="90" t="s">
        <v>4683</v>
      </c>
      <c r="E1588" s="90"/>
      <c r="F1588" s="90" t="s">
        <v>8362</v>
      </c>
      <c r="G1588" s="82">
        <f t="shared" si="152"/>
        <v>744.8</v>
      </c>
      <c r="H1588" s="120">
        <v>0</v>
      </c>
      <c r="I1588" s="85">
        <f t="shared" si="153"/>
        <v>0</v>
      </c>
      <c r="J1588" s="90">
        <v>3</v>
      </c>
      <c r="K1588" s="90">
        <v>6</v>
      </c>
      <c r="L1588" s="84">
        <v>998</v>
      </c>
      <c r="M1588" s="84"/>
      <c r="N1588" s="105">
        <v>0</v>
      </c>
      <c r="O1588" s="90">
        <v>0</v>
      </c>
      <c r="P1588" s="190" t="s">
        <v>8878</v>
      </c>
    </row>
    <row r="1589" spans="1:16" x14ac:dyDescent="0.2">
      <c r="A1589" s="88" t="s">
        <v>1131</v>
      </c>
      <c r="B1589" s="388" t="s">
        <v>10406</v>
      </c>
      <c r="C1589" s="89" t="s">
        <v>1132</v>
      </c>
      <c r="D1589" s="90" t="s">
        <v>4683</v>
      </c>
      <c r="E1589" s="90"/>
      <c r="F1589" s="90" t="s">
        <v>8357</v>
      </c>
      <c r="G1589" s="82">
        <f t="shared" si="152"/>
        <v>532</v>
      </c>
      <c r="H1589" s="120">
        <v>0</v>
      </c>
      <c r="I1589" s="85">
        <f t="shared" si="153"/>
        <v>0</v>
      </c>
      <c r="J1589" s="90">
        <v>3</v>
      </c>
      <c r="K1589" s="90">
        <v>5</v>
      </c>
      <c r="L1589" s="84">
        <v>715</v>
      </c>
      <c r="M1589" s="84"/>
      <c r="N1589" s="105">
        <v>0</v>
      </c>
      <c r="O1589" s="90">
        <v>0</v>
      </c>
      <c r="P1589" s="190" t="s">
        <v>8878</v>
      </c>
    </row>
    <row r="1590" spans="1:16" s="50" customFormat="1" x14ac:dyDescent="0.2">
      <c r="A1590" s="256" t="s">
        <v>1133</v>
      </c>
      <c r="B1590" s="388" t="s">
        <v>10407</v>
      </c>
      <c r="C1590" s="257" t="s">
        <v>1134</v>
      </c>
      <c r="D1590" s="258" t="s">
        <v>4683</v>
      </c>
      <c r="E1590" s="258"/>
      <c r="F1590" s="258" t="s">
        <v>8385</v>
      </c>
      <c r="G1590" s="259">
        <f t="shared" si="152"/>
        <v>497.8</v>
      </c>
      <c r="H1590" s="260">
        <v>0</v>
      </c>
      <c r="I1590" s="261">
        <f t="shared" si="153"/>
        <v>0</v>
      </c>
      <c r="J1590" s="258">
        <v>3</v>
      </c>
      <c r="K1590" s="258">
        <v>5</v>
      </c>
      <c r="L1590" s="262">
        <v>666</v>
      </c>
      <c r="M1590" s="262"/>
      <c r="N1590" s="263">
        <v>0</v>
      </c>
      <c r="O1590" s="258">
        <v>0</v>
      </c>
      <c r="P1590" s="264" t="s">
        <v>8878</v>
      </c>
    </row>
    <row r="1591" spans="1:16" x14ac:dyDescent="0.2">
      <c r="A1591" s="88" t="s">
        <v>1135</v>
      </c>
      <c r="B1591" s="388" t="s">
        <v>10408</v>
      </c>
      <c r="C1591" s="89" t="s">
        <v>1136</v>
      </c>
      <c r="D1591" s="90" t="s">
        <v>4683</v>
      </c>
      <c r="E1591" s="90"/>
      <c r="F1591" s="90" t="s">
        <v>8385</v>
      </c>
      <c r="G1591" s="82">
        <f t="shared" si="152"/>
        <v>497.8</v>
      </c>
      <c r="H1591" s="120">
        <v>0</v>
      </c>
      <c r="I1591" s="85">
        <f t="shared" si="153"/>
        <v>0</v>
      </c>
      <c r="J1591" s="90">
        <v>3</v>
      </c>
      <c r="K1591" s="90">
        <v>6</v>
      </c>
      <c r="L1591" s="84">
        <v>666</v>
      </c>
      <c r="M1591" s="84"/>
      <c r="N1591" s="105">
        <v>0</v>
      </c>
      <c r="O1591" s="90">
        <v>0</v>
      </c>
      <c r="P1591" s="190" t="s">
        <v>8878</v>
      </c>
    </row>
    <row r="1592" spans="1:16" x14ac:dyDescent="0.2">
      <c r="A1592" s="88" t="s">
        <v>1137</v>
      </c>
      <c r="B1592" s="388" t="s">
        <v>10409</v>
      </c>
      <c r="C1592" s="89" t="s">
        <v>1138</v>
      </c>
      <c r="D1592" s="90" t="s">
        <v>4683</v>
      </c>
      <c r="E1592" s="90"/>
      <c r="F1592" s="90" t="s">
        <v>8385</v>
      </c>
      <c r="G1592" s="82">
        <f t="shared" si="152"/>
        <v>497.8</v>
      </c>
      <c r="H1592" s="120">
        <v>0</v>
      </c>
      <c r="I1592" s="85">
        <f t="shared" si="153"/>
        <v>0</v>
      </c>
      <c r="J1592" s="90">
        <v>3</v>
      </c>
      <c r="K1592" s="90">
        <v>5</v>
      </c>
      <c r="L1592" s="84">
        <v>666</v>
      </c>
      <c r="M1592" s="84"/>
      <c r="N1592" s="105">
        <v>0</v>
      </c>
      <c r="O1592" s="90">
        <v>0</v>
      </c>
      <c r="P1592" s="190" t="s">
        <v>8878</v>
      </c>
    </row>
    <row r="1593" spans="1:16" x14ac:dyDescent="0.2">
      <c r="A1593" s="88" t="s">
        <v>1139</v>
      </c>
      <c r="B1593" s="388" t="s">
        <v>10410</v>
      </c>
      <c r="C1593" s="89" t="s">
        <v>1140</v>
      </c>
      <c r="D1593" s="90" t="s">
        <v>4683</v>
      </c>
      <c r="E1593" s="90"/>
      <c r="F1593" s="90" t="s">
        <v>8362</v>
      </c>
      <c r="G1593" s="82">
        <f t="shared" si="152"/>
        <v>744.8</v>
      </c>
      <c r="H1593" s="120">
        <v>0</v>
      </c>
      <c r="I1593" s="85">
        <f t="shared" si="153"/>
        <v>0</v>
      </c>
      <c r="J1593" s="90">
        <v>3</v>
      </c>
      <c r="K1593" s="90">
        <v>5</v>
      </c>
      <c r="L1593" s="84">
        <v>998</v>
      </c>
      <c r="M1593" s="84"/>
      <c r="N1593" s="105">
        <v>0</v>
      </c>
      <c r="O1593" s="90">
        <v>0</v>
      </c>
      <c r="P1593" s="190" t="s">
        <v>8878</v>
      </c>
    </row>
    <row r="1594" spans="1:16" x14ac:dyDescent="0.2">
      <c r="A1594" s="88" t="s">
        <v>1141</v>
      </c>
      <c r="B1594" s="388" t="s">
        <v>10411</v>
      </c>
      <c r="C1594" s="89" t="s">
        <v>1142</v>
      </c>
      <c r="D1594" s="90" t="s">
        <v>4683</v>
      </c>
      <c r="E1594" s="90"/>
      <c r="F1594" s="90" t="s">
        <v>8385</v>
      </c>
      <c r="G1594" s="82">
        <f t="shared" si="152"/>
        <v>497.8</v>
      </c>
      <c r="H1594" s="120">
        <v>0</v>
      </c>
      <c r="I1594" s="85">
        <f t="shared" si="153"/>
        <v>0</v>
      </c>
      <c r="J1594" s="90">
        <v>3</v>
      </c>
      <c r="K1594" s="90">
        <v>5</v>
      </c>
      <c r="L1594" s="84">
        <v>666</v>
      </c>
      <c r="M1594" s="84"/>
      <c r="N1594" s="105">
        <v>0</v>
      </c>
      <c r="O1594" s="90">
        <v>0</v>
      </c>
      <c r="P1594" s="190" t="s">
        <v>8878</v>
      </c>
    </row>
    <row r="1595" spans="1:16" x14ac:dyDescent="0.2">
      <c r="A1595" s="88" t="s">
        <v>1143</v>
      </c>
      <c r="B1595" s="388" t="s">
        <v>10412</v>
      </c>
      <c r="C1595" s="89" t="s">
        <v>1144</v>
      </c>
      <c r="D1595" s="90" t="s">
        <v>4683</v>
      </c>
      <c r="E1595" s="90"/>
      <c r="F1595" s="90" t="s">
        <v>8385</v>
      </c>
      <c r="G1595" s="82">
        <f t="shared" si="152"/>
        <v>497.8</v>
      </c>
      <c r="H1595" s="120">
        <v>0</v>
      </c>
      <c r="I1595" s="85">
        <f t="shared" si="153"/>
        <v>0</v>
      </c>
      <c r="J1595" s="90">
        <v>3</v>
      </c>
      <c r="K1595" s="90">
        <v>4</v>
      </c>
      <c r="L1595" s="84">
        <v>666</v>
      </c>
      <c r="M1595" s="84"/>
      <c r="N1595" s="105">
        <v>0</v>
      </c>
      <c r="O1595" s="90">
        <v>0</v>
      </c>
      <c r="P1595" s="190" t="s">
        <v>8878</v>
      </c>
    </row>
    <row r="1596" spans="1:16" x14ac:dyDescent="0.2">
      <c r="A1596" s="88" t="s">
        <v>1145</v>
      </c>
      <c r="B1596" s="388" t="s">
        <v>10413</v>
      </c>
      <c r="C1596" s="89" t="s">
        <v>1146</v>
      </c>
      <c r="D1596" s="90" t="s">
        <v>4683</v>
      </c>
      <c r="E1596" s="90"/>
      <c r="F1596" s="90" t="s">
        <v>8385</v>
      </c>
      <c r="G1596" s="82">
        <f t="shared" si="152"/>
        <v>497.8</v>
      </c>
      <c r="H1596" s="120">
        <v>0</v>
      </c>
      <c r="I1596" s="85">
        <f t="shared" si="153"/>
        <v>0</v>
      </c>
      <c r="J1596" s="90">
        <v>3</v>
      </c>
      <c r="K1596" s="90">
        <v>5</v>
      </c>
      <c r="L1596" s="84">
        <v>666</v>
      </c>
      <c r="M1596" s="84"/>
      <c r="N1596" s="105">
        <v>0</v>
      </c>
      <c r="O1596" s="90">
        <v>0</v>
      </c>
      <c r="P1596" s="190" t="s">
        <v>8878</v>
      </c>
    </row>
    <row r="1597" spans="1:16" x14ac:dyDescent="0.2">
      <c r="A1597" s="88" t="s">
        <v>1147</v>
      </c>
      <c r="B1597" s="388" t="s">
        <v>10414</v>
      </c>
      <c r="C1597" s="89" t="s">
        <v>1148</v>
      </c>
      <c r="D1597" s="90" t="s">
        <v>4683</v>
      </c>
      <c r="E1597" s="90"/>
      <c r="F1597" s="90" t="s">
        <v>8357</v>
      </c>
      <c r="G1597" s="82">
        <f t="shared" si="152"/>
        <v>532</v>
      </c>
      <c r="H1597" s="120">
        <v>0</v>
      </c>
      <c r="I1597" s="85">
        <f t="shared" si="153"/>
        <v>0</v>
      </c>
      <c r="J1597" s="90">
        <v>3</v>
      </c>
      <c r="K1597" s="90">
        <v>7</v>
      </c>
      <c r="L1597" s="84">
        <v>715</v>
      </c>
      <c r="M1597" s="84"/>
      <c r="N1597" s="105">
        <v>0</v>
      </c>
      <c r="O1597" s="90">
        <v>0</v>
      </c>
      <c r="P1597" s="190" t="s">
        <v>8878</v>
      </c>
    </row>
    <row r="1598" spans="1:16" x14ac:dyDescent="0.2">
      <c r="A1598" s="88" t="s">
        <v>1149</v>
      </c>
      <c r="B1598" s="388" t="s">
        <v>10415</v>
      </c>
      <c r="C1598" s="89" t="s">
        <v>1150</v>
      </c>
      <c r="D1598" s="90" t="s">
        <v>4683</v>
      </c>
      <c r="E1598" s="90"/>
      <c r="F1598" s="90" t="s">
        <v>8357</v>
      </c>
      <c r="G1598" s="82">
        <f t="shared" si="152"/>
        <v>532</v>
      </c>
      <c r="H1598" s="120">
        <v>0</v>
      </c>
      <c r="I1598" s="85">
        <f t="shared" si="153"/>
        <v>0</v>
      </c>
      <c r="J1598" s="90">
        <v>3</v>
      </c>
      <c r="K1598" s="90">
        <v>6</v>
      </c>
      <c r="L1598" s="84">
        <v>715</v>
      </c>
      <c r="M1598" s="84"/>
      <c r="N1598" s="105">
        <v>0</v>
      </c>
      <c r="O1598" s="90">
        <v>0</v>
      </c>
      <c r="P1598" s="190" t="s">
        <v>8878</v>
      </c>
    </row>
    <row r="1599" spans="1:16" x14ac:dyDescent="0.2">
      <c r="A1599" s="88" t="s">
        <v>1151</v>
      </c>
      <c r="B1599" s="388" t="s">
        <v>10416</v>
      </c>
      <c r="C1599" s="89" t="s">
        <v>1152</v>
      </c>
      <c r="D1599" s="90" t="s">
        <v>4683</v>
      </c>
      <c r="E1599" s="90"/>
      <c r="F1599" s="90" t="s">
        <v>8358</v>
      </c>
      <c r="G1599" s="82">
        <f t="shared" si="152"/>
        <v>847.4</v>
      </c>
      <c r="H1599" s="120">
        <v>0</v>
      </c>
      <c r="I1599" s="85">
        <f t="shared" si="153"/>
        <v>0</v>
      </c>
      <c r="J1599" s="90">
        <v>3</v>
      </c>
      <c r="K1599" s="90">
        <v>6</v>
      </c>
      <c r="L1599" s="84">
        <v>1135</v>
      </c>
      <c r="M1599" s="84"/>
      <c r="N1599" s="105">
        <v>0</v>
      </c>
      <c r="O1599" s="90">
        <v>0</v>
      </c>
      <c r="P1599" s="190" t="s">
        <v>8878</v>
      </c>
    </row>
    <row r="1600" spans="1:16" x14ac:dyDescent="0.2">
      <c r="A1600" s="88" t="s">
        <v>1153</v>
      </c>
      <c r="B1600" s="388" t="s">
        <v>10417</v>
      </c>
      <c r="C1600" s="89" t="s">
        <v>1154</v>
      </c>
      <c r="D1600" s="90" t="s">
        <v>4683</v>
      </c>
      <c r="E1600" s="90"/>
      <c r="F1600" s="90" t="s">
        <v>8364</v>
      </c>
      <c r="G1600" s="82">
        <f t="shared" si="152"/>
        <v>642.20000000000005</v>
      </c>
      <c r="H1600" s="120">
        <v>0</v>
      </c>
      <c r="I1600" s="85">
        <f t="shared" si="153"/>
        <v>0</v>
      </c>
      <c r="J1600" s="90">
        <v>3</v>
      </c>
      <c r="K1600" s="90">
        <v>3</v>
      </c>
      <c r="L1600" s="84">
        <v>860</v>
      </c>
      <c r="M1600" s="84"/>
      <c r="N1600" s="105">
        <v>0</v>
      </c>
      <c r="O1600" s="90">
        <v>0</v>
      </c>
      <c r="P1600" s="190" t="s">
        <v>8878</v>
      </c>
    </row>
    <row r="1601" spans="1:16" x14ac:dyDescent="0.2">
      <c r="A1601" s="88" t="s">
        <v>1155</v>
      </c>
      <c r="B1601" s="388" t="s">
        <v>10418</v>
      </c>
      <c r="C1601" s="89" t="s">
        <v>1156</v>
      </c>
      <c r="D1601" s="90" t="s">
        <v>4683</v>
      </c>
      <c r="E1601" s="90"/>
      <c r="F1601" s="90" t="s">
        <v>8375</v>
      </c>
      <c r="G1601" s="82">
        <f t="shared" si="152"/>
        <v>95</v>
      </c>
      <c r="H1601" s="120">
        <v>0</v>
      </c>
      <c r="I1601" s="85">
        <f t="shared" si="153"/>
        <v>0</v>
      </c>
      <c r="J1601" s="90">
        <v>1</v>
      </c>
      <c r="K1601" s="90">
        <v>4</v>
      </c>
      <c r="L1601" s="84">
        <v>128</v>
      </c>
      <c r="M1601" s="84"/>
      <c r="N1601" s="105">
        <v>0</v>
      </c>
      <c r="O1601" s="90">
        <v>0</v>
      </c>
      <c r="P1601" s="190" t="s">
        <v>8878</v>
      </c>
    </row>
    <row r="1602" spans="1:16" x14ac:dyDescent="0.2">
      <c r="A1602" s="88" t="s">
        <v>1159</v>
      </c>
      <c r="B1602" s="388" t="s">
        <v>10419</v>
      </c>
      <c r="C1602" s="89" t="s">
        <v>1160</v>
      </c>
      <c r="D1602" s="90" t="s">
        <v>4683</v>
      </c>
      <c r="E1602" s="90"/>
      <c r="F1602" s="90" t="s">
        <v>8365</v>
      </c>
      <c r="G1602" s="82">
        <f t="shared" si="152"/>
        <v>817</v>
      </c>
      <c r="H1602" s="120">
        <v>0</v>
      </c>
      <c r="I1602" s="85">
        <f t="shared" si="153"/>
        <v>0</v>
      </c>
      <c r="J1602" s="90">
        <v>4</v>
      </c>
      <c r="K1602" s="90">
        <v>7</v>
      </c>
      <c r="L1602" s="84">
        <v>1035</v>
      </c>
      <c r="M1602" s="84"/>
      <c r="N1602" s="105">
        <v>0</v>
      </c>
      <c r="O1602" s="90">
        <v>0</v>
      </c>
      <c r="P1602" s="190" t="s">
        <v>8878</v>
      </c>
    </row>
    <row r="1603" spans="1:16" x14ac:dyDescent="0.2">
      <c r="A1603" s="88" t="s">
        <v>1161</v>
      </c>
      <c r="B1603" s="388" t="s">
        <v>10420</v>
      </c>
      <c r="C1603" s="89" t="s">
        <v>1162</v>
      </c>
      <c r="D1603" s="90" t="s">
        <v>4683</v>
      </c>
      <c r="E1603" s="90"/>
      <c r="F1603" s="90" t="s">
        <v>8361</v>
      </c>
      <c r="G1603" s="82">
        <f t="shared" si="152"/>
        <v>680.2</v>
      </c>
      <c r="H1603" s="120">
        <v>0</v>
      </c>
      <c r="I1603" s="85">
        <f t="shared" si="153"/>
        <v>0</v>
      </c>
      <c r="J1603" s="90">
        <v>3</v>
      </c>
      <c r="K1603" s="90">
        <v>6</v>
      </c>
      <c r="L1603" s="84">
        <v>910</v>
      </c>
      <c r="M1603" s="84"/>
      <c r="N1603" s="105">
        <v>0</v>
      </c>
      <c r="O1603" s="90">
        <v>0</v>
      </c>
      <c r="P1603" s="190" t="s">
        <v>8878</v>
      </c>
    </row>
    <row r="1604" spans="1:16" x14ac:dyDescent="0.2">
      <c r="A1604" s="88" t="s">
        <v>1163</v>
      </c>
      <c r="B1604" s="388" t="s">
        <v>10421</v>
      </c>
      <c r="C1604" s="89" t="s">
        <v>1164</v>
      </c>
      <c r="D1604" s="90" t="s">
        <v>4683</v>
      </c>
      <c r="E1604" s="90"/>
      <c r="F1604" s="90" t="s">
        <v>8357</v>
      </c>
      <c r="G1604" s="82">
        <f t="shared" si="152"/>
        <v>532</v>
      </c>
      <c r="H1604" s="120">
        <v>0</v>
      </c>
      <c r="I1604" s="85">
        <f t="shared" si="153"/>
        <v>0</v>
      </c>
      <c r="J1604" s="90">
        <v>3</v>
      </c>
      <c r="K1604" s="90">
        <v>5</v>
      </c>
      <c r="L1604" s="84">
        <v>715</v>
      </c>
      <c r="M1604" s="84"/>
      <c r="N1604" s="105">
        <v>0</v>
      </c>
      <c r="O1604" s="90">
        <v>0</v>
      </c>
      <c r="P1604" s="190" t="s">
        <v>8878</v>
      </c>
    </row>
    <row r="1605" spans="1:16" x14ac:dyDescent="0.2">
      <c r="A1605" s="88" t="s">
        <v>1165</v>
      </c>
      <c r="B1605" s="388" t="s">
        <v>10422</v>
      </c>
      <c r="C1605" s="89" t="s">
        <v>1166</v>
      </c>
      <c r="D1605" s="90" t="s">
        <v>4683</v>
      </c>
      <c r="E1605" s="90"/>
      <c r="F1605" s="90" t="s">
        <v>8364</v>
      </c>
      <c r="G1605" s="82">
        <f t="shared" si="152"/>
        <v>642.20000000000005</v>
      </c>
      <c r="H1605" s="120">
        <v>0</v>
      </c>
      <c r="I1605" s="85">
        <f t="shared" si="153"/>
        <v>0</v>
      </c>
      <c r="J1605" s="90">
        <v>3</v>
      </c>
      <c r="K1605" s="90">
        <v>6</v>
      </c>
      <c r="L1605" s="84">
        <v>860</v>
      </c>
      <c r="M1605" s="84"/>
      <c r="N1605" s="105">
        <v>0</v>
      </c>
      <c r="O1605" s="90">
        <v>0</v>
      </c>
      <c r="P1605" s="190" t="s">
        <v>8878</v>
      </c>
    </row>
    <row r="1606" spans="1:16" x14ac:dyDescent="0.2">
      <c r="A1606" s="88" t="s">
        <v>1167</v>
      </c>
      <c r="B1606" s="388" t="s">
        <v>10423</v>
      </c>
      <c r="C1606" s="89" t="s">
        <v>1168</v>
      </c>
      <c r="D1606" s="90" t="s">
        <v>4683</v>
      </c>
      <c r="E1606" s="90"/>
      <c r="F1606" s="90" t="s">
        <v>8355</v>
      </c>
      <c r="G1606" s="82">
        <f t="shared" si="152"/>
        <v>1117.2</v>
      </c>
      <c r="H1606" s="120">
        <v>0</v>
      </c>
      <c r="I1606" s="85">
        <f t="shared" si="153"/>
        <v>0</v>
      </c>
      <c r="J1606" s="90">
        <v>2</v>
      </c>
      <c r="K1606" s="90">
        <v>6</v>
      </c>
      <c r="L1606" s="84">
        <v>1495</v>
      </c>
      <c r="M1606" s="84"/>
      <c r="N1606" s="105">
        <v>0</v>
      </c>
      <c r="O1606" s="90">
        <v>0</v>
      </c>
      <c r="P1606" s="190" t="s">
        <v>8878</v>
      </c>
    </row>
    <row r="1607" spans="1:16" x14ac:dyDescent="0.2">
      <c r="A1607" s="88" t="s">
        <v>1169</v>
      </c>
      <c r="B1607" s="388" t="s">
        <v>10424</v>
      </c>
      <c r="C1607" s="89" t="s">
        <v>1088</v>
      </c>
      <c r="D1607" s="90" t="s">
        <v>4683</v>
      </c>
      <c r="E1607" s="90"/>
      <c r="F1607" s="90" t="s">
        <v>8361</v>
      </c>
      <c r="G1607" s="82">
        <f t="shared" si="152"/>
        <v>680.2</v>
      </c>
      <c r="H1607" s="120">
        <v>0</v>
      </c>
      <c r="I1607" s="85">
        <f t="shared" si="153"/>
        <v>0</v>
      </c>
      <c r="J1607" s="90">
        <v>3</v>
      </c>
      <c r="K1607" s="90">
        <v>5</v>
      </c>
      <c r="L1607" s="84">
        <v>910</v>
      </c>
      <c r="M1607" s="84"/>
      <c r="N1607" s="105">
        <v>0</v>
      </c>
      <c r="O1607" s="90">
        <v>0</v>
      </c>
      <c r="P1607" s="190" t="s">
        <v>8878</v>
      </c>
    </row>
    <row r="1608" spans="1:16" x14ac:dyDescent="0.2">
      <c r="A1608" s="88" t="s">
        <v>1089</v>
      </c>
      <c r="B1608" s="388" t="s">
        <v>10425</v>
      </c>
      <c r="C1608" s="89" t="s">
        <v>1090</v>
      </c>
      <c r="D1608" s="90" t="s">
        <v>4683</v>
      </c>
      <c r="E1608" s="90"/>
      <c r="F1608" s="90" t="s">
        <v>8364</v>
      </c>
      <c r="G1608" s="82">
        <f t="shared" si="152"/>
        <v>642.20000000000005</v>
      </c>
      <c r="H1608" s="120">
        <v>0</v>
      </c>
      <c r="I1608" s="85">
        <f t="shared" si="153"/>
        <v>0</v>
      </c>
      <c r="J1608" s="90">
        <v>3</v>
      </c>
      <c r="K1608" s="90">
        <v>4</v>
      </c>
      <c r="L1608" s="84">
        <v>860</v>
      </c>
      <c r="M1608" s="84"/>
      <c r="N1608" s="105">
        <v>0</v>
      </c>
      <c r="O1608" s="90">
        <v>0</v>
      </c>
      <c r="P1608" s="190" t="s">
        <v>8878</v>
      </c>
    </row>
    <row r="1609" spans="1:16" x14ac:dyDescent="0.2">
      <c r="A1609" s="108" t="s">
        <v>1091</v>
      </c>
      <c r="B1609" s="398" t="s">
        <v>10426</v>
      </c>
      <c r="C1609" s="109" t="s">
        <v>1092</v>
      </c>
      <c r="D1609" s="110" t="s">
        <v>4683</v>
      </c>
      <c r="E1609" s="110"/>
      <c r="F1609" s="110" t="s">
        <v>8365</v>
      </c>
      <c r="G1609" s="82">
        <f t="shared" si="152"/>
        <v>817</v>
      </c>
      <c r="H1609" s="120">
        <v>0</v>
      </c>
      <c r="I1609" s="85">
        <f t="shared" si="153"/>
        <v>0</v>
      </c>
      <c r="J1609" s="110">
        <v>3</v>
      </c>
      <c r="K1609" s="110">
        <v>6</v>
      </c>
      <c r="L1609" s="84">
        <v>1095</v>
      </c>
      <c r="M1609" s="217"/>
      <c r="N1609" s="121">
        <v>0</v>
      </c>
      <c r="O1609" s="110">
        <v>0</v>
      </c>
      <c r="P1609" s="190" t="s">
        <v>8878</v>
      </c>
    </row>
    <row r="1610" spans="1:16" x14ac:dyDescent="0.2">
      <c r="A1610" s="95">
        <v>30907004</v>
      </c>
      <c r="B1610" s="466" t="s">
        <v>10427</v>
      </c>
      <c r="C1610" s="467" t="s">
        <v>8403</v>
      </c>
      <c r="D1610" s="468"/>
      <c r="E1610" s="468"/>
      <c r="F1610" s="468"/>
      <c r="G1610" s="468"/>
      <c r="H1610" s="469"/>
      <c r="I1610" s="469"/>
      <c r="J1610" s="468"/>
      <c r="K1610" s="468"/>
      <c r="L1610" s="468"/>
      <c r="M1610" s="138"/>
      <c r="N1610" s="139"/>
      <c r="O1610" s="138"/>
      <c r="P1610" s="203"/>
    </row>
    <row r="1611" spans="1:16" x14ac:dyDescent="0.2">
      <c r="A1611" s="149">
        <v>30907993</v>
      </c>
      <c r="B1611" s="140"/>
      <c r="C1611" s="392" t="s">
        <v>4312</v>
      </c>
      <c r="D1611" s="393"/>
      <c r="E1611" s="393"/>
      <c r="F1611" s="393"/>
      <c r="G1611" s="393"/>
      <c r="H1611" s="394"/>
      <c r="I1611" s="394"/>
      <c r="J1611" s="393"/>
      <c r="K1611" s="393"/>
      <c r="L1611" s="414"/>
      <c r="M1611" s="112"/>
      <c r="N1611" s="113"/>
      <c r="O1611" s="112"/>
      <c r="P1611" s="197"/>
    </row>
    <row r="1612" spans="1:16" x14ac:dyDescent="0.2">
      <c r="A1612" s="96" t="s">
        <v>1093</v>
      </c>
      <c r="B1612" s="388" t="s">
        <v>10428</v>
      </c>
      <c r="C1612" s="97" t="s">
        <v>1094</v>
      </c>
      <c r="D1612" s="114" t="s">
        <v>4683</v>
      </c>
      <c r="E1612" s="114"/>
      <c r="F1612" s="114" t="s">
        <v>8362</v>
      </c>
      <c r="G1612" s="296">
        <f t="shared" ref="G1612:G1624" si="154">VLOOKUP(IF(LEN(F1612)=2,CONCATENATE(0,F1612),F1612),custo,2,TRUE)*IF(D1612="",1,D1612) - IF(VLOOKUP(A1612,deflator,2,TRUE)=1,0,VLOOKUP(IF(LEN(F1612)=2,CONCATENATE(0,F1612),F1612),custo,2,TRUE)*IF(D1612="",1,D1612) *VLOOKUP(A1612,deflator,2,TRUE))</f>
        <v>744.8</v>
      </c>
      <c r="H1612" s="120">
        <v>0</v>
      </c>
      <c r="I1612" s="297">
        <f t="shared" ref="I1612:I1624" si="155">ROUND(IF(H1612="","",VLOOKUP(A1612,tab_proc,5,TRUE))*H1612,3)</f>
        <v>0</v>
      </c>
      <c r="J1612" s="114">
        <v>3</v>
      </c>
      <c r="K1612" s="114">
        <v>5</v>
      </c>
      <c r="L1612" s="218">
        <v>998</v>
      </c>
      <c r="M1612" s="218"/>
      <c r="N1612" s="120">
        <v>0</v>
      </c>
      <c r="O1612" s="114">
        <v>0</v>
      </c>
      <c r="P1612" s="190" t="s">
        <v>8878</v>
      </c>
    </row>
    <row r="1613" spans="1:16" x14ac:dyDescent="0.2">
      <c r="A1613" s="88" t="s">
        <v>1095</v>
      </c>
      <c r="B1613" s="388" t="s">
        <v>10429</v>
      </c>
      <c r="C1613" s="89" t="s">
        <v>1096</v>
      </c>
      <c r="D1613" s="90" t="s">
        <v>4683</v>
      </c>
      <c r="E1613" s="90"/>
      <c r="F1613" s="90" t="s">
        <v>8362</v>
      </c>
      <c r="G1613" s="82">
        <f t="shared" si="154"/>
        <v>744.8</v>
      </c>
      <c r="H1613" s="120">
        <v>0</v>
      </c>
      <c r="I1613" s="85">
        <f t="shared" si="155"/>
        <v>0</v>
      </c>
      <c r="J1613" s="90">
        <v>3</v>
      </c>
      <c r="K1613" s="90">
        <v>5</v>
      </c>
      <c r="L1613" s="84">
        <v>998</v>
      </c>
      <c r="M1613" s="84"/>
      <c r="N1613" s="105">
        <v>0</v>
      </c>
      <c r="O1613" s="90">
        <v>0</v>
      </c>
      <c r="P1613" s="190" t="s">
        <v>8878</v>
      </c>
    </row>
    <row r="1614" spans="1:16" x14ac:dyDescent="0.2">
      <c r="A1614" s="88" t="s">
        <v>1097</v>
      </c>
      <c r="B1614" s="388" t="s">
        <v>10430</v>
      </c>
      <c r="C1614" s="89" t="s">
        <v>1098</v>
      </c>
      <c r="D1614" s="90" t="s">
        <v>4683</v>
      </c>
      <c r="E1614" s="90"/>
      <c r="F1614" s="90" t="s">
        <v>8357</v>
      </c>
      <c r="G1614" s="82">
        <f t="shared" si="154"/>
        <v>532</v>
      </c>
      <c r="H1614" s="120">
        <v>0</v>
      </c>
      <c r="I1614" s="85">
        <f t="shared" si="155"/>
        <v>0</v>
      </c>
      <c r="J1614" s="90">
        <v>2</v>
      </c>
      <c r="K1614" s="90">
        <v>5</v>
      </c>
      <c r="L1614" s="84">
        <v>715</v>
      </c>
      <c r="M1614" s="84"/>
      <c r="N1614" s="105">
        <v>0</v>
      </c>
      <c r="O1614" s="90">
        <v>0</v>
      </c>
      <c r="P1614" s="190" t="s">
        <v>8878</v>
      </c>
    </row>
    <row r="1615" spans="1:16" x14ac:dyDescent="0.2">
      <c r="A1615" s="88" t="s">
        <v>1099</v>
      </c>
      <c r="B1615" s="388" t="s">
        <v>10431</v>
      </c>
      <c r="C1615" s="89" t="s">
        <v>2690</v>
      </c>
      <c r="D1615" s="90" t="s">
        <v>4683</v>
      </c>
      <c r="E1615" s="90"/>
      <c r="F1615" s="90" t="s">
        <v>8362</v>
      </c>
      <c r="G1615" s="82">
        <f t="shared" si="154"/>
        <v>744.8</v>
      </c>
      <c r="H1615" s="120">
        <v>0</v>
      </c>
      <c r="I1615" s="85">
        <f t="shared" si="155"/>
        <v>0</v>
      </c>
      <c r="J1615" s="90">
        <v>3</v>
      </c>
      <c r="K1615" s="90">
        <v>6</v>
      </c>
      <c r="L1615" s="84">
        <v>998</v>
      </c>
      <c r="M1615" s="84"/>
      <c r="N1615" s="105">
        <v>0</v>
      </c>
      <c r="O1615" s="90">
        <v>0</v>
      </c>
      <c r="P1615" s="190" t="s">
        <v>8878</v>
      </c>
    </row>
    <row r="1616" spans="1:16" x14ac:dyDescent="0.2">
      <c r="A1616" s="88" t="s">
        <v>2691</v>
      </c>
      <c r="B1616" s="388" t="s">
        <v>10432</v>
      </c>
      <c r="C1616" s="89" t="s">
        <v>2692</v>
      </c>
      <c r="D1616" s="90" t="s">
        <v>4683</v>
      </c>
      <c r="E1616" s="90"/>
      <c r="F1616" s="90" t="s">
        <v>8373</v>
      </c>
      <c r="G1616" s="82">
        <f t="shared" si="154"/>
        <v>15.2</v>
      </c>
      <c r="H1616" s="120">
        <v>0</v>
      </c>
      <c r="I1616" s="85">
        <f t="shared" si="155"/>
        <v>0</v>
      </c>
      <c r="J1616" s="90">
        <v>0</v>
      </c>
      <c r="K1616" s="90" t="s">
        <v>4684</v>
      </c>
      <c r="L1616" s="84">
        <v>20</v>
      </c>
      <c r="M1616" s="84"/>
      <c r="N1616" s="105">
        <v>0</v>
      </c>
      <c r="O1616" s="90">
        <v>0</v>
      </c>
      <c r="P1616" s="190" t="s">
        <v>8878</v>
      </c>
    </row>
    <row r="1617" spans="1:16" x14ac:dyDescent="0.2">
      <c r="A1617" s="88" t="s">
        <v>2693</v>
      </c>
      <c r="B1617" s="388" t="s">
        <v>10433</v>
      </c>
      <c r="C1617" s="89" t="s">
        <v>2694</v>
      </c>
      <c r="D1617" s="90" t="s">
        <v>4683</v>
      </c>
      <c r="E1617" s="90"/>
      <c r="F1617" s="90" t="s">
        <v>8384</v>
      </c>
      <c r="G1617" s="82">
        <f t="shared" si="154"/>
        <v>364.8</v>
      </c>
      <c r="H1617" s="120">
        <v>0</v>
      </c>
      <c r="I1617" s="85">
        <f t="shared" si="155"/>
        <v>0</v>
      </c>
      <c r="J1617" s="90">
        <v>2</v>
      </c>
      <c r="K1617" s="90">
        <v>4</v>
      </c>
      <c r="L1617" s="84">
        <v>490</v>
      </c>
      <c r="M1617" s="84"/>
      <c r="N1617" s="105">
        <v>0</v>
      </c>
      <c r="O1617" s="90">
        <v>0</v>
      </c>
      <c r="P1617" s="190" t="s">
        <v>8878</v>
      </c>
    </row>
    <row r="1618" spans="1:16" x14ac:dyDescent="0.2">
      <c r="A1618" s="88" t="s">
        <v>2695</v>
      </c>
      <c r="B1618" s="388" t="s">
        <v>10434</v>
      </c>
      <c r="C1618" s="89" t="s">
        <v>2696</v>
      </c>
      <c r="D1618" s="90" t="s">
        <v>4683</v>
      </c>
      <c r="E1618" s="90"/>
      <c r="F1618" s="90" t="s">
        <v>8382</v>
      </c>
      <c r="G1618" s="82">
        <f t="shared" si="154"/>
        <v>323</v>
      </c>
      <c r="H1618" s="120">
        <v>0</v>
      </c>
      <c r="I1618" s="85">
        <f t="shared" si="155"/>
        <v>0</v>
      </c>
      <c r="J1618" s="90">
        <v>3</v>
      </c>
      <c r="K1618" s="90">
        <v>4</v>
      </c>
      <c r="L1618" s="84">
        <v>433</v>
      </c>
      <c r="M1618" s="84"/>
      <c r="N1618" s="105">
        <v>0</v>
      </c>
      <c r="O1618" s="90">
        <v>0</v>
      </c>
      <c r="P1618" s="190" t="s">
        <v>8878</v>
      </c>
    </row>
    <row r="1619" spans="1:16" x14ac:dyDescent="0.2">
      <c r="A1619" s="88" t="s">
        <v>2697</v>
      </c>
      <c r="B1619" s="388" t="s">
        <v>10435</v>
      </c>
      <c r="C1619" s="89" t="s">
        <v>2698</v>
      </c>
      <c r="D1619" s="90" t="s">
        <v>4683</v>
      </c>
      <c r="E1619" s="90"/>
      <c r="F1619" s="90" t="s">
        <v>8357</v>
      </c>
      <c r="G1619" s="82">
        <f t="shared" si="154"/>
        <v>532</v>
      </c>
      <c r="H1619" s="120">
        <v>0</v>
      </c>
      <c r="I1619" s="85">
        <f t="shared" si="155"/>
        <v>0</v>
      </c>
      <c r="J1619" s="90">
        <v>2</v>
      </c>
      <c r="K1619" s="90">
        <v>4</v>
      </c>
      <c r="L1619" s="84">
        <v>715</v>
      </c>
      <c r="M1619" s="84"/>
      <c r="N1619" s="105">
        <v>0</v>
      </c>
      <c r="O1619" s="90">
        <v>0</v>
      </c>
      <c r="P1619" s="190" t="s">
        <v>8878</v>
      </c>
    </row>
    <row r="1620" spans="1:16" x14ac:dyDescent="0.2">
      <c r="A1620" s="88" t="s">
        <v>2699</v>
      </c>
      <c r="B1620" s="388" t="s">
        <v>10436</v>
      </c>
      <c r="C1620" s="89" t="s">
        <v>2700</v>
      </c>
      <c r="D1620" s="90" t="s">
        <v>4683</v>
      </c>
      <c r="E1620" s="90"/>
      <c r="F1620" s="90" t="s">
        <v>8362</v>
      </c>
      <c r="G1620" s="82">
        <f t="shared" si="154"/>
        <v>744.8</v>
      </c>
      <c r="H1620" s="120">
        <v>0</v>
      </c>
      <c r="I1620" s="85">
        <f t="shared" si="155"/>
        <v>0</v>
      </c>
      <c r="J1620" s="90">
        <v>2</v>
      </c>
      <c r="K1620" s="90">
        <v>4</v>
      </c>
      <c r="L1620" s="84">
        <v>998</v>
      </c>
      <c r="M1620" s="84"/>
      <c r="N1620" s="105">
        <v>0</v>
      </c>
      <c r="O1620" s="90">
        <v>0</v>
      </c>
      <c r="P1620" s="190" t="s">
        <v>8878</v>
      </c>
    </row>
    <row r="1621" spans="1:16" x14ac:dyDescent="0.2">
      <c r="A1621" s="88" t="s">
        <v>2701</v>
      </c>
      <c r="B1621" s="388" t="s">
        <v>10437</v>
      </c>
      <c r="C1621" s="89" t="s">
        <v>2702</v>
      </c>
      <c r="D1621" s="90" t="s">
        <v>4683</v>
      </c>
      <c r="E1621" s="90"/>
      <c r="F1621" s="90" t="s">
        <v>8362</v>
      </c>
      <c r="G1621" s="82">
        <f t="shared" si="154"/>
        <v>744.8</v>
      </c>
      <c r="H1621" s="120">
        <v>0</v>
      </c>
      <c r="I1621" s="85">
        <f t="shared" si="155"/>
        <v>0</v>
      </c>
      <c r="J1621" s="90">
        <v>3</v>
      </c>
      <c r="K1621" s="90">
        <v>4</v>
      </c>
      <c r="L1621" s="84">
        <v>998</v>
      </c>
      <c r="M1621" s="84"/>
      <c r="N1621" s="105">
        <v>0</v>
      </c>
      <c r="O1621" s="90">
        <v>0</v>
      </c>
      <c r="P1621" s="190" t="s">
        <v>8878</v>
      </c>
    </row>
    <row r="1622" spans="1:16" ht="25.5" x14ac:dyDescent="0.2">
      <c r="A1622" s="88" t="s">
        <v>2707</v>
      </c>
      <c r="B1622" s="388" t="s">
        <v>10438</v>
      </c>
      <c r="C1622" s="89" t="s">
        <v>3469</v>
      </c>
      <c r="D1622" s="90" t="s">
        <v>4683</v>
      </c>
      <c r="E1622" s="90"/>
      <c r="F1622" s="90" t="s">
        <v>8379</v>
      </c>
      <c r="G1622" s="82">
        <f t="shared" si="154"/>
        <v>114</v>
      </c>
      <c r="H1622" s="120">
        <v>0</v>
      </c>
      <c r="I1622" s="85">
        <f t="shared" si="155"/>
        <v>0</v>
      </c>
      <c r="J1622" s="90">
        <v>0</v>
      </c>
      <c r="K1622" s="90" t="s">
        <v>4684</v>
      </c>
      <c r="L1622" s="84">
        <v>715</v>
      </c>
      <c r="M1622" s="84"/>
      <c r="N1622" s="105">
        <v>0</v>
      </c>
      <c r="O1622" s="90">
        <v>0</v>
      </c>
      <c r="P1622" s="190" t="s">
        <v>8878</v>
      </c>
    </row>
    <row r="1623" spans="1:16" x14ac:dyDescent="0.2">
      <c r="A1623" s="88" t="s">
        <v>2703</v>
      </c>
      <c r="B1623" s="388" t="s">
        <v>10439</v>
      </c>
      <c r="C1623" s="89" t="s">
        <v>2704</v>
      </c>
      <c r="D1623" s="90" t="s">
        <v>4683</v>
      </c>
      <c r="E1623" s="90"/>
      <c r="F1623" s="90" t="s">
        <v>8357</v>
      </c>
      <c r="G1623" s="82">
        <f t="shared" si="154"/>
        <v>532</v>
      </c>
      <c r="H1623" s="120">
        <v>0</v>
      </c>
      <c r="I1623" s="85">
        <f t="shared" si="155"/>
        <v>0</v>
      </c>
      <c r="J1623" s="90">
        <v>2</v>
      </c>
      <c r="K1623" s="90">
        <v>5</v>
      </c>
      <c r="L1623" s="84">
        <v>2820</v>
      </c>
      <c r="M1623" s="84"/>
      <c r="N1623" s="105">
        <v>0</v>
      </c>
      <c r="O1623" s="90">
        <v>0</v>
      </c>
      <c r="P1623" s="190" t="s">
        <v>8878</v>
      </c>
    </row>
    <row r="1624" spans="1:16" x14ac:dyDescent="0.2">
      <c r="A1624" s="108" t="s">
        <v>2705</v>
      </c>
      <c r="B1624" s="388" t="s">
        <v>10440</v>
      </c>
      <c r="C1624" s="109" t="s">
        <v>2706</v>
      </c>
      <c r="D1624" s="110" t="s">
        <v>4683</v>
      </c>
      <c r="E1624" s="110"/>
      <c r="F1624" s="110" t="s">
        <v>8382</v>
      </c>
      <c r="G1624" s="295">
        <f t="shared" si="154"/>
        <v>323</v>
      </c>
      <c r="H1624" s="220">
        <v>0</v>
      </c>
      <c r="I1624" s="281">
        <f t="shared" si="155"/>
        <v>0</v>
      </c>
      <c r="J1624" s="110">
        <v>1</v>
      </c>
      <c r="K1624" s="110">
        <v>3</v>
      </c>
      <c r="L1624" s="217">
        <v>2100</v>
      </c>
      <c r="M1624" s="217"/>
      <c r="N1624" s="121">
        <v>0</v>
      </c>
      <c r="O1624" s="110">
        <v>0</v>
      </c>
      <c r="P1624" s="190" t="s">
        <v>8878</v>
      </c>
    </row>
    <row r="1625" spans="1:16" x14ac:dyDescent="0.2">
      <c r="A1625" s="95">
        <v>30908000</v>
      </c>
      <c r="B1625" s="111"/>
      <c r="C1625" s="392" t="s">
        <v>8404</v>
      </c>
      <c r="D1625" s="393"/>
      <c r="E1625" s="393"/>
      <c r="F1625" s="393"/>
      <c r="G1625" s="393"/>
      <c r="H1625" s="394"/>
      <c r="I1625" s="394"/>
      <c r="J1625" s="393"/>
      <c r="K1625" s="393"/>
      <c r="L1625" s="414"/>
      <c r="M1625" s="112"/>
      <c r="N1625" s="113"/>
      <c r="O1625" s="112"/>
      <c r="P1625" s="197"/>
    </row>
    <row r="1626" spans="1:16" x14ac:dyDescent="0.2">
      <c r="A1626" s="96" t="s">
        <v>3470</v>
      </c>
      <c r="B1626" s="388" t="s">
        <v>10441</v>
      </c>
      <c r="C1626" s="97" t="s">
        <v>3471</v>
      </c>
      <c r="D1626" s="114" t="s">
        <v>4683</v>
      </c>
      <c r="E1626" s="114"/>
      <c r="F1626" s="114" t="s">
        <v>8362</v>
      </c>
      <c r="G1626" s="296">
        <f t="shared" ref="G1626:G1635" si="156">VLOOKUP(IF(LEN(F1626)=2,CONCATENATE(0,F1626),F1626),custo,2,TRUE)*IF(D1626="",1,D1626) - IF(VLOOKUP(A1626,deflator,2,TRUE)=1,0,VLOOKUP(IF(LEN(F1626)=2,CONCATENATE(0,F1626),F1626),custo,2,TRUE)*IF(D1626="",1,D1626) *VLOOKUP(A1626,deflator,2,TRUE))</f>
        <v>744.8</v>
      </c>
      <c r="H1626" s="120">
        <v>0</v>
      </c>
      <c r="I1626" s="297">
        <f t="shared" ref="I1626:I1635" si="157">ROUND(IF(H1626="","",VLOOKUP(A1626,tab_proc,5,TRUE))*H1626,3)</f>
        <v>0</v>
      </c>
      <c r="J1626" s="114">
        <v>4</v>
      </c>
      <c r="K1626" s="114">
        <v>7</v>
      </c>
      <c r="L1626" s="218">
        <v>998</v>
      </c>
      <c r="M1626" s="218"/>
      <c r="N1626" s="120">
        <v>0</v>
      </c>
      <c r="O1626" s="114">
        <v>0</v>
      </c>
      <c r="P1626" s="190" t="s">
        <v>8878</v>
      </c>
    </row>
    <row r="1627" spans="1:16" x14ac:dyDescent="0.2">
      <c r="A1627" s="88" t="s">
        <v>3472</v>
      </c>
      <c r="B1627" s="388" t="s">
        <v>10442</v>
      </c>
      <c r="C1627" s="89" t="s">
        <v>3473</v>
      </c>
      <c r="D1627" s="90" t="s">
        <v>4683</v>
      </c>
      <c r="E1627" s="90"/>
      <c r="F1627" s="90" t="s">
        <v>8386</v>
      </c>
      <c r="G1627" s="82">
        <f t="shared" si="156"/>
        <v>387.6</v>
      </c>
      <c r="H1627" s="120">
        <v>0</v>
      </c>
      <c r="I1627" s="85">
        <f t="shared" si="157"/>
        <v>0</v>
      </c>
      <c r="J1627" s="90">
        <v>2</v>
      </c>
      <c r="K1627" s="90">
        <v>4</v>
      </c>
      <c r="L1627" s="84">
        <v>520</v>
      </c>
      <c r="M1627" s="84"/>
      <c r="N1627" s="105">
        <v>0</v>
      </c>
      <c r="O1627" s="90">
        <v>0</v>
      </c>
      <c r="P1627" s="190" t="s">
        <v>8878</v>
      </c>
    </row>
    <row r="1628" spans="1:16" x14ac:dyDescent="0.2">
      <c r="A1628" s="88" t="s">
        <v>3474</v>
      </c>
      <c r="B1628" s="388" t="s">
        <v>10443</v>
      </c>
      <c r="C1628" s="89" t="s">
        <v>3475</v>
      </c>
      <c r="D1628" s="90" t="s">
        <v>4683</v>
      </c>
      <c r="E1628" s="90"/>
      <c r="F1628" s="90" t="s">
        <v>8361</v>
      </c>
      <c r="G1628" s="82">
        <f t="shared" si="156"/>
        <v>680.2</v>
      </c>
      <c r="H1628" s="120">
        <v>0</v>
      </c>
      <c r="I1628" s="85">
        <f t="shared" si="157"/>
        <v>0</v>
      </c>
      <c r="J1628" s="90">
        <v>3</v>
      </c>
      <c r="K1628" s="90">
        <v>6</v>
      </c>
      <c r="L1628" s="84">
        <v>910</v>
      </c>
      <c r="M1628" s="84"/>
      <c r="N1628" s="105">
        <v>0</v>
      </c>
      <c r="O1628" s="90">
        <v>0</v>
      </c>
      <c r="P1628" s="190" t="s">
        <v>8878</v>
      </c>
    </row>
    <row r="1629" spans="1:16" x14ac:dyDescent="0.2">
      <c r="A1629" s="88" t="s">
        <v>3478</v>
      </c>
      <c r="B1629" s="388" t="s">
        <v>10444</v>
      </c>
      <c r="C1629" s="89" t="s">
        <v>3479</v>
      </c>
      <c r="D1629" s="90" t="s">
        <v>4683</v>
      </c>
      <c r="E1629" s="90"/>
      <c r="F1629" s="90" t="s">
        <v>8361</v>
      </c>
      <c r="G1629" s="82">
        <f t="shared" si="156"/>
        <v>680.2</v>
      </c>
      <c r="H1629" s="120">
        <v>0</v>
      </c>
      <c r="I1629" s="85">
        <f t="shared" si="157"/>
        <v>0</v>
      </c>
      <c r="J1629" s="90">
        <v>3</v>
      </c>
      <c r="K1629" s="90">
        <v>7</v>
      </c>
      <c r="L1629" s="84">
        <v>468</v>
      </c>
      <c r="M1629" s="84"/>
      <c r="N1629" s="105">
        <v>0</v>
      </c>
      <c r="O1629" s="90">
        <v>0</v>
      </c>
      <c r="P1629" s="190" t="s">
        <v>8878</v>
      </c>
    </row>
    <row r="1630" spans="1:16" x14ac:dyDescent="0.2">
      <c r="A1630" s="88" t="s">
        <v>3476</v>
      </c>
      <c r="B1630" s="388" t="s">
        <v>10445</v>
      </c>
      <c r="C1630" s="89" t="s">
        <v>3477</v>
      </c>
      <c r="D1630" s="90" t="s">
        <v>4683</v>
      </c>
      <c r="E1630" s="90"/>
      <c r="F1630" s="90" t="s">
        <v>8388</v>
      </c>
      <c r="G1630" s="82">
        <f t="shared" si="156"/>
        <v>349.6</v>
      </c>
      <c r="H1630" s="120">
        <v>0</v>
      </c>
      <c r="I1630" s="85">
        <f t="shared" si="157"/>
        <v>0</v>
      </c>
      <c r="J1630" s="90">
        <v>2</v>
      </c>
      <c r="K1630" s="90">
        <v>4</v>
      </c>
      <c r="L1630" s="84">
        <v>910</v>
      </c>
      <c r="M1630" s="84"/>
      <c r="N1630" s="105">
        <v>0</v>
      </c>
      <c r="O1630" s="90">
        <v>0</v>
      </c>
      <c r="P1630" s="190" t="s">
        <v>8878</v>
      </c>
    </row>
    <row r="1631" spans="1:16" x14ac:dyDescent="0.2">
      <c r="A1631" s="88" t="s">
        <v>3480</v>
      </c>
      <c r="B1631" s="388" t="s">
        <v>10446</v>
      </c>
      <c r="C1631" s="89" t="s">
        <v>3481</v>
      </c>
      <c r="D1631" s="90" t="s">
        <v>4683</v>
      </c>
      <c r="E1631" s="90"/>
      <c r="F1631" s="90" t="s">
        <v>8385</v>
      </c>
      <c r="G1631" s="82">
        <f t="shared" si="156"/>
        <v>497.8</v>
      </c>
      <c r="H1631" s="120">
        <v>0</v>
      </c>
      <c r="I1631" s="85">
        <f t="shared" si="157"/>
        <v>0</v>
      </c>
      <c r="J1631" s="90">
        <v>3</v>
      </c>
      <c r="K1631" s="90">
        <v>6</v>
      </c>
      <c r="L1631" s="84">
        <v>666</v>
      </c>
      <c r="M1631" s="84"/>
      <c r="N1631" s="105">
        <v>0</v>
      </c>
      <c r="O1631" s="90">
        <v>0</v>
      </c>
      <c r="P1631" s="190" t="s">
        <v>8878</v>
      </c>
    </row>
    <row r="1632" spans="1:16" x14ac:dyDescent="0.2">
      <c r="A1632" s="88" t="s">
        <v>3482</v>
      </c>
      <c r="B1632" s="388" t="s">
        <v>10447</v>
      </c>
      <c r="C1632" s="89" t="s">
        <v>3483</v>
      </c>
      <c r="D1632" s="90" t="s">
        <v>4683</v>
      </c>
      <c r="E1632" s="90"/>
      <c r="F1632" s="90" t="s">
        <v>8392</v>
      </c>
      <c r="G1632" s="82">
        <f t="shared" si="156"/>
        <v>140.6</v>
      </c>
      <c r="H1632" s="120">
        <v>0</v>
      </c>
      <c r="I1632" s="85">
        <f t="shared" si="157"/>
        <v>0</v>
      </c>
      <c r="J1632" s="90">
        <v>2</v>
      </c>
      <c r="K1632" s="90">
        <v>2</v>
      </c>
      <c r="L1632" s="84">
        <v>189</v>
      </c>
      <c r="M1632" s="84"/>
      <c r="N1632" s="105">
        <v>0</v>
      </c>
      <c r="O1632" s="90">
        <v>0</v>
      </c>
      <c r="P1632" s="190" t="s">
        <v>8878</v>
      </c>
    </row>
    <row r="1633" spans="1:16" x14ac:dyDescent="0.2">
      <c r="A1633" s="88" t="s">
        <v>3484</v>
      </c>
      <c r="B1633" s="388" t="s">
        <v>10448</v>
      </c>
      <c r="C1633" s="89" t="s">
        <v>3485</v>
      </c>
      <c r="D1633" s="90" t="s">
        <v>4683</v>
      </c>
      <c r="E1633" s="90"/>
      <c r="F1633" s="90" t="s">
        <v>8362</v>
      </c>
      <c r="G1633" s="82">
        <f t="shared" si="156"/>
        <v>744.8</v>
      </c>
      <c r="H1633" s="120">
        <v>0</v>
      </c>
      <c r="I1633" s="85">
        <f t="shared" si="157"/>
        <v>0</v>
      </c>
      <c r="J1633" s="90">
        <v>4</v>
      </c>
      <c r="K1633" s="90">
        <v>7</v>
      </c>
      <c r="L1633" s="84">
        <v>998</v>
      </c>
      <c r="M1633" s="84"/>
      <c r="N1633" s="105">
        <v>0</v>
      </c>
      <c r="O1633" s="90">
        <v>0</v>
      </c>
      <c r="P1633" s="190" t="s">
        <v>8878</v>
      </c>
    </row>
    <row r="1634" spans="1:16" x14ac:dyDescent="0.2">
      <c r="A1634" s="88" t="s">
        <v>3486</v>
      </c>
      <c r="B1634" s="388" t="s">
        <v>10449</v>
      </c>
      <c r="C1634" s="89" t="s">
        <v>3487</v>
      </c>
      <c r="D1634" s="90" t="s">
        <v>4683</v>
      </c>
      <c r="E1634" s="90"/>
      <c r="F1634" s="90" t="s">
        <v>8385</v>
      </c>
      <c r="G1634" s="82">
        <f t="shared" si="156"/>
        <v>497.8</v>
      </c>
      <c r="H1634" s="120">
        <v>0</v>
      </c>
      <c r="I1634" s="85">
        <f t="shared" si="157"/>
        <v>0</v>
      </c>
      <c r="J1634" s="90">
        <v>3</v>
      </c>
      <c r="K1634" s="90">
        <v>4</v>
      </c>
      <c r="L1634" s="84">
        <v>666</v>
      </c>
      <c r="M1634" s="84"/>
      <c r="N1634" s="105">
        <v>0</v>
      </c>
      <c r="O1634" s="90">
        <v>0</v>
      </c>
      <c r="P1634" s="190" t="s">
        <v>8878</v>
      </c>
    </row>
    <row r="1635" spans="1:16" x14ac:dyDescent="0.2">
      <c r="A1635" s="108" t="s">
        <v>3488</v>
      </c>
      <c r="B1635" s="388" t="s">
        <v>10450</v>
      </c>
      <c r="C1635" s="109" t="s">
        <v>3489</v>
      </c>
      <c r="D1635" s="110" t="s">
        <v>4683</v>
      </c>
      <c r="E1635" s="110"/>
      <c r="F1635" s="110" t="s">
        <v>8394</v>
      </c>
      <c r="G1635" s="295">
        <f t="shared" si="156"/>
        <v>152</v>
      </c>
      <c r="H1635" s="220">
        <v>0</v>
      </c>
      <c r="I1635" s="281">
        <f t="shared" si="157"/>
        <v>0</v>
      </c>
      <c r="J1635" s="110">
        <v>0</v>
      </c>
      <c r="K1635" s="110">
        <v>2</v>
      </c>
      <c r="L1635" s="217">
        <v>204</v>
      </c>
      <c r="M1635" s="217"/>
      <c r="N1635" s="121">
        <v>0</v>
      </c>
      <c r="O1635" s="110">
        <v>0</v>
      </c>
      <c r="P1635" s="190" t="s">
        <v>8878</v>
      </c>
    </row>
    <row r="1636" spans="1:16" x14ac:dyDescent="0.2">
      <c r="A1636" s="95">
        <v>30909007</v>
      </c>
      <c r="B1636" s="111"/>
      <c r="C1636" s="392" t="s">
        <v>6615</v>
      </c>
      <c r="D1636" s="393"/>
      <c r="E1636" s="393"/>
      <c r="F1636" s="393"/>
      <c r="G1636" s="393"/>
      <c r="H1636" s="394"/>
      <c r="I1636" s="394"/>
      <c r="J1636" s="393"/>
      <c r="K1636" s="393"/>
      <c r="L1636" s="414"/>
      <c r="M1636" s="112"/>
      <c r="N1636" s="113"/>
      <c r="O1636" s="112"/>
      <c r="P1636" s="197"/>
    </row>
    <row r="1637" spans="1:16" ht="25.5" x14ac:dyDescent="0.2">
      <c r="A1637" s="96" t="s">
        <v>3496</v>
      </c>
      <c r="B1637" s="388" t="s">
        <v>10451</v>
      </c>
      <c r="C1637" s="97" t="s">
        <v>3497</v>
      </c>
      <c r="D1637" s="114" t="s">
        <v>4683</v>
      </c>
      <c r="E1637" s="114"/>
      <c r="F1637" s="114" t="s">
        <v>8383</v>
      </c>
      <c r="G1637" s="296">
        <f>VLOOKUP(IF(LEN(F1637)=2,CONCATENATE(0,F1637),F1637),custo,2,TRUE)*IF(D1637="",1,D1637) - IF(VLOOKUP(A1637,deflator,2,TRUE)=1,0,VLOOKUP(IF(LEN(F1637)=2,CONCATENATE(0,F1637),F1637),custo,2,TRUE)*IF(D1637="",1,D1637) *VLOOKUP(A1637,deflator,2,TRUE))</f>
        <v>163.4</v>
      </c>
      <c r="H1637" s="120">
        <v>18</v>
      </c>
      <c r="I1637" s="297">
        <f>ROUND(IF(H1637="","",VLOOKUP(A1637,tab_proc,5,TRUE))*H1637,3)</f>
        <v>159.30000000000001</v>
      </c>
      <c r="J1637" s="114" t="s">
        <v>4683</v>
      </c>
      <c r="K1637" s="114" t="s">
        <v>4684</v>
      </c>
      <c r="L1637" s="218">
        <v>427</v>
      </c>
      <c r="M1637" s="218"/>
      <c r="N1637" s="120">
        <v>0</v>
      </c>
      <c r="O1637" s="114">
        <v>0</v>
      </c>
      <c r="P1637" s="190" t="s">
        <v>8878</v>
      </c>
    </row>
    <row r="1638" spans="1:16" ht="25.5" x14ac:dyDescent="0.2">
      <c r="A1638" s="88" t="s">
        <v>3494</v>
      </c>
      <c r="B1638" s="388" t="s">
        <v>10452</v>
      </c>
      <c r="C1638" s="89" t="s">
        <v>3495</v>
      </c>
      <c r="D1638" s="90" t="s">
        <v>4683</v>
      </c>
      <c r="E1638" s="90"/>
      <c r="F1638" s="90" t="s">
        <v>8391</v>
      </c>
      <c r="G1638" s="82">
        <f>VLOOKUP(IF(LEN(F1638)=2,CONCATENATE(0,F1638),F1638),custo,2,TRUE)*IF(D1638="",1,D1638) - IF(VLOOKUP(A1638,deflator,2,TRUE)=1,0,VLOOKUP(IF(LEN(F1638)=2,CONCATENATE(0,F1638),F1638),custo,2,TRUE)*IF(D1638="",1,D1638) *VLOOKUP(A1638,deflator,2,TRUE))</f>
        <v>125.4</v>
      </c>
      <c r="H1638" s="105">
        <v>14</v>
      </c>
      <c r="I1638" s="85">
        <f>ROUND(IF(H1638="","",VLOOKUP(A1638,tab_proc,5,TRUE))*H1638,3)</f>
        <v>123.9</v>
      </c>
      <c r="J1638" s="90" t="s">
        <v>4683</v>
      </c>
      <c r="K1638" s="90" t="s">
        <v>4684</v>
      </c>
      <c r="L1638" s="84">
        <v>168</v>
      </c>
      <c r="M1638" s="84"/>
      <c r="N1638" s="105">
        <v>0</v>
      </c>
      <c r="O1638" s="90">
        <v>0</v>
      </c>
      <c r="P1638" s="190" t="s">
        <v>8878</v>
      </c>
    </row>
    <row r="1639" spans="1:16" x14ac:dyDescent="0.2">
      <c r="A1639" s="88" t="s">
        <v>3490</v>
      </c>
      <c r="B1639" s="388" t="s">
        <v>10453</v>
      </c>
      <c r="C1639" s="89" t="s">
        <v>3491</v>
      </c>
      <c r="D1639" s="90" t="s">
        <v>4683</v>
      </c>
      <c r="E1639" s="90"/>
      <c r="F1639" s="90" t="s">
        <v>8391</v>
      </c>
      <c r="G1639" s="82">
        <f>VLOOKUP(IF(LEN(F1639)=2,CONCATENATE(0,F1639),F1639),custo,2,TRUE)*IF(D1639="",1,D1639) - IF(VLOOKUP(A1639,deflator,2,TRUE)=1,0,VLOOKUP(IF(LEN(F1639)=2,CONCATENATE(0,F1639),F1639),custo,2,TRUE)*IF(D1639="",1,D1639) *VLOOKUP(A1639,deflator,2,TRUE))</f>
        <v>125.4</v>
      </c>
      <c r="H1639" s="120">
        <v>0</v>
      </c>
      <c r="I1639" s="85">
        <f>ROUND(IF(H1639="","",VLOOKUP(A1639,tab_proc,5,TRUE))*H1639,3)</f>
        <v>0</v>
      </c>
      <c r="J1639" s="90">
        <v>0</v>
      </c>
      <c r="K1639" s="90" t="s">
        <v>4684</v>
      </c>
      <c r="L1639" s="84">
        <v>168</v>
      </c>
      <c r="M1639" s="84"/>
      <c r="N1639" s="105">
        <v>0</v>
      </c>
      <c r="O1639" s="90">
        <v>0</v>
      </c>
      <c r="P1639" s="190" t="s">
        <v>8878</v>
      </c>
    </row>
    <row r="1640" spans="1:16" x14ac:dyDescent="0.2">
      <c r="A1640" s="108" t="s">
        <v>3492</v>
      </c>
      <c r="B1640" s="388" t="s">
        <v>10454</v>
      </c>
      <c r="C1640" s="109" t="s">
        <v>3493</v>
      </c>
      <c r="D1640" s="110" t="s">
        <v>4683</v>
      </c>
      <c r="E1640" s="110"/>
      <c r="F1640" s="110" t="s">
        <v>8375</v>
      </c>
      <c r="G1640" s="295">
        <f>VLOOKUP(IF(LEN(F1640)=2,CONCATENATE(0,F1640),F1640),custo,2,TRUE)*IF(D1640="",1,D1640) - IF(VLOOKUP(A1640,deflator,2,TRUE)=1,0,VLOOKUP(IF(LEN(F1640)=2,CONCATENATE(0,F1640),F1640),custo,2,TRUE)*IF(D1640="",1,D1640) *VLOOKUP(A1640,deflator,2,TRUE))</f>
        <v>95</v>
      </c>
      <c r="H1640" s="121">
        <v>14</v>
      </c>
      <c r="I1640" s="281">
        <f>ROUND(IF(H1640="","",VLOOKUP(A1640,tab_proc,5,TRUE))*H1640,3)</f>
        <v>123.9</v>
      </c>
      <c r="J1640" s="110">
        <v>0</v>
      </c>
      <c r="K1640" s="110" t="s">
        <v>4684</v>
      </c>
      <c r="L1640" s="217">
        <v>128</v>
      </c>
      <c r="M1640" s="217"/>
      <c r="N1640" s="121">
        <v>0</v>
      </c>
      <c r="O1640" s="110">
        <v>0</v>
      </c>
      <c r="P1640" s="190" t="s">
        <v>8878</v>
      </c>
    </row>
    <row r="1641" spans="1:16" x14ac:dyDescent="0.2">
      <c r="A1641" s="95">
        <v>30910005</v>
      </c>
      <c r="B1641" s="111"/>
      <c r="C1641" s="392" t="s">
        <v>6616</v>
      </c>
      <c r="D1641" s="393"/>
      <c r="E1641" s="393"/>
      <c r="F1641" s="393"/>
      <c r="G1641" s="393"/>
      <c r="H1641" s="394"/>
      <c r="I1641" s="394"/>
      <c r="J1641" s="393"/>
      <c r="K1641" s="393"/>
      <c r="L1641" s="414"/>
      <c r="M1641" s="112"/>
      <c r="N1641" s="113"/>
      <c r="O1641" s="112"/>
      <c r="P1641" s="197"/>
    </row>
    <row r="1642" spans="1:16" x14ac:dyDescent="0.2">
      <c r="A1642" s="96" t="s">
        <v>3498</v>
      </c>
      <c r="B1642" s="388" t="s">
        <v>10455</v>
      </c>
      <c r="C1642" s="97" t="s">
        <v>3499</v>
      </c>
      <c r="D1642" s="114" t="s">
        <v>4683</v>
      </c>
      <c r="E1642" s="114"/>
      <c r="F1642" s="114" t="s">
        <v>8365</v>
      </c>
      <c r="G1642" s="296">
        <f t="shared" ref="G1642:G1655" si="158">VLOOKUP(IF(LEN(F1642)=2,CONCATENATE(0,F1642),F1642),custo,2,TRUE)*IF(D1642="",1,D1642) - IF(VLOOKUP(A1642,deflator,2,TRUE)=1,0,VLOOKUP(IF(LEN(F1642)=2,CONCATENATE(0,F1642),F1642),custo,2,TRUE)*IF(D1642="",1,D1642) *VLOOKUP(A1642,deflator,2,TRUE))</f>
        <v>817</v>
      </c>
      <c r="H1642" s="120">
        <v>0</v>
      </c>
      <c r="I1642" s="297">
        <f t="shared" ref="I1642:I1655" si="159">ROUND(IF(H1642="","",VLOOKUP(A1642,tab_proc,5,TRUE))*H1642,3)</f>
        <v>0</v>
      </c>
      <c r="J1642" s="114">
        <v>4</v>
      </c>
      <c r="K1642" s="114">
        <v>7</v>
      </c>
      <c r="L1642" s="218">
        <v>1095</v>
      </c>
      <c r="M1642" s="218"/>
      <c r="N1642" s="120">
        <v>0</v>
      </c>
      <c r="O1642" s="114">
        <v>0</v>
      </c>
      <c r="P1642" s="190" t="s">
        <v>8878</v>
      </c>
    </row>
    <row r="1643" spans="1:16" x14ac:dyDescent="0.2">
      <c r="A1643" s="88" t="s">
        <v>3500</v>
      </c>
      <c r="B1643" s="388" t="s">
        <v>10456</v>
      </c>
      <c r="C1643" s="89" t="s">
        <v>3501</v>
      </c>
      <c r="D1643" s="90" t="s">
        <v>4683</v>
      </c>
      <c r="E1643" s="90"/>
      <c r="F1643" s="90" t="s">
        <v>8360</v>
      </c>
      <c r="G1643" s="82">
        <f t="shared" si="158"/>
        <v>577.6</v>
      </c>
      <c r="H1643" s="120">
        <v>0</v>
      </c>
      <c r="I1643" s="85">
        <f t="shared" si="159"/>
        <v>0</v>
      </c>
      <c r="J1643" s="90">
        <v>3</v>
      </c>
      <c r="K1643" s="90">
        <v>6</v>
      </c>
      <c r="L1643" s="84">
        <v>775</v>
      </c>
      <c r="M1643" s="84"/>
      <c r="N1643" s="105">
        <v>0</v>
      </c>
      <c r="O1643" s="90">
        <v>0</v>
      </c>
      <c r="P1643" s="190" t="s">
        <v>8878</v>
      </c>
    </row>
    <row r="1644" spans="1:16" x14ac:dyDescent="0.2">
      <c r="A1644" s="88" t="s">
        <v>3502</v>
      </c>
      <c r="B1644" s="388" t="s">
        <v>10457</v>
      </c>
      <c r="C1644" s="89" t="s">
        <v>3503</v>
      </c>
      <c r="D1644" s="90" t="s">
        <v>4683</v>
      </c>
      <c r="E1644" s="90"/>
      <c r="F1644" s="90" t="s">
        <v>8356</v>
      </c>
      <c r="G1644" s="82">
        <f t="shared" si="158"/>
        <v>912</v>
      </c>
      <c r="H1644" s="120">
        <v>0</v>
      </c>
      <c r="I1644" s="85">
        <f t="shared" si="159"/>
        <v>0</v>
      </c>
      <c r="J1644" s="90">
        <v>4</v>
      </c>
      <c r="K1644" s="90">
        <v>7</v>
      </c>
      <c r="L1644" s="84">
        <v>1220</v>
      </c>
      <c r="M1644" s="84"/>
      <c r="N1644" s="105">
        <v>0</v>
      </c>
      <c r="O1644" s="90">
        <v>0</v>
      </c>
      <c r="P1644" s="190" t="s">
        <v>8878</v>
      </c>
    </row>
    <row r="1645" spans="1:16" x14ac:dyDescent="0.2">
      <c r="A1645" s="88" t="s">
        <v>3504</v>
      </c>
      <c r="B1645" s="388" t="s">
        <v>10458</v>
      </c>
      <c r="C1645" s="89" t="s">
        <v>2768</v>
      </c>
      <c r="D1645" s="90" t="s">
        <v>4683</v>
      </c>
      <c r="E1645" s="90"/>
      <c r="F1645" s="90" t="s">
        <v>8360</v>
      </c>
      <c r="G1645" s="82">
        <f t="shared" si="158"/>
        <v>577.6</v>
      </c>
      <c r="H1645" s="120">
        <v>0</v>
      </c>
      <c r="I1645" s="85">
        <f t="shared" si="159"/>
        <v>0</v>
      </c>
      <c r="J1645" s="90">
        <v>3</v>
      </c>
      <c r="K1645" s="90">
        <v>7</v>
      </c>
      <c r="L1645" s="84">
        <v>775</v>
      </c>
      <c r="M1645" s="84"/>
      <c r="N1645" s="105">
        <v>0</v>
      </c>
      <c r="O1645" s="90">
        <v>0</v>
      </c>
      <c r="P1645" s="190" t="s">
        <v>8878</v>
      </c>
    </row>
    <row r="1646" spans="1:16" x14ac:dyDescent="0.2">
      <c r="A1646" s="88" t="s">
        <v>2769</v>
      </c>
      <c r="B1646" s="388" t="s">
        <v>10459</v>
      </c>
      <c r="C1646" s="89" t="s">
        <v>2770</v>
      </c>
      <c r="D1646" s="90" t="s">
        <v>4683</v>
      </c>
      <c r="E1646" s="90"/>
      <c r="F1646" s="90" t="s">
        <v>8360</v>
      </c>
      <c r="G1646" s="82">
        <f t="shared" si="158"/>
        <v>577.6</v>
      </c>
      <c r="H1646" s="120">
        <v>0</v>
      </c>
      <c r="I1646" s="85">
        <f t="shared" si="159"/>
        <v>0</v>
      </c>
      <c r="J1646" s="90">
        <v>3</v>
      </c>
      <c r="K1646" s="90">
        <v>6</v>
      </c>
      <c r="L1646" s="84">
        <v>775</v>
      </c>
      <c r="M1646" s="84"/>
      <c r="N1646" s="105">
        <v>0</v>
      </c>
      <c r="O1646" s="90">
        <v>0</v>
      </c>
      <c r="P1646" s="190" t="s">
        <v>8878</v>
      </c>
    </row>
    <row r="1647" spans="1:16" x14ac:dyDescent="0.2">
      <c r="A1647" s="88" t="s">
        <v>2771</v>
      </c>
      <c r="B1647" s="388" t="s">
        <v>10460</v>
      </c>
      <c r="C1647" s="89" t="s">
        <v>2772</v>
      </c>
      <c r="D1647" s="90" t="s">
        <v>4683</v>
      </c>
      <c r="E1647" s="90"/>
      <c r="F1647" s="90" t="s">
        <v>8360</v>
      </c>
      <c r="G1647" s="82">
        <f t="shared" si="158"/>
        <v>577.6</v>
      </c>
      <c r="H1647" s="120">
        <v>0</v>
      </c>
      <c r="I1647" s="85">
        <f t="shared" si="159"/>
        <v>0</v>
      </c>
      <c r="J1647" s="90">
        <v>3</v>
      </c>
      <c r="K1647" s="90">
        <v>7</v>
      </c>
      <c r="L1647" s="84">
        <v>775</v>
      </c>
      <c r="M1647" s="84"/>
      <c r="N1647" s="105">
        <v>0</v>
      </c>
      <c r="O1647" s="90">
        <v>0</v>
      </c>
      <c r="P1647" s="190" t="s">
        <v>8878</v>
      </c>
    </row>
    <row r="1648" spans="1:16" x14ac:dyDescent="0.2">
      <c r="A1648" s="88" t="s">
        <v>2773</v>
      </c>
      <c r="B1648" s="388" t="s">
        <v>10461</v>
      </c>
      <c r="C1648" s="89" t="s">
        <v>2774</v>
      </c>
      <c r="D1648" s="90" t="s">
        <v>4683</v>
      </c>
      <c r="E1648" s="90"/>
      <c r="F1648" s="90" t="s">
        <v>8366</v>
      </c>
      <c r="G1648" s="82">
        <f t="shared" si="158"/>
        <v>1662.5</v>
      </c>
      <c r="H1648" s="120">
        <v>0</v>
      </c>
      <c r="I1648" s="85">
        <f t="shared" si="159"/>
        <v>0</v>
      </c>
      <c r="J1648" s="90">
        <v>4</v>
      </c>
      <c r="K1648" s="90">
        <v>7</v>
      </c>
      <c r="L1648" s="84">
        <v>2225</v>
      </c>
      <c r="M1648" s="84"/>
      <c r="N1648" s="105">
        <v>0</v>
      </c>
      <c r="O1648" s="90">
        <v>0</v>
      </c>
      <c r="P1648" s="190" t="s">
        <v>8878</v>
      </c>
    </row>
    <row r="1649" spans="1:16" x14ac:dyDescent="0.2">
      <c r="A1649" s="88" t="s">
        <v>2775</v>
      </c>
      <c r="B1649" s="388" t="s">
        <v>10462</v>
      </c>
      <c r="C1649" s="89" t="s">
        <v>2776</v>
      </c>
      <c r="D1649" s="90" t="s">
        <v>4683</v>
      </c>
      <c r="E1649" s="90"/>
      <c r="F1649" s="90" t="s">
        <v>8385</v>
      </c>
      <c r="G1649" s="82">
        <f t="shared" si="158"/>
        <v>497.8</v>
      </c>
      <c r="H1649" s="120">
        <v>0</v>
      </c>
      <c r="I1649" s="85">
        <f t="shared" si="159"/>
        <v>0</v>
      </c>
      <c r="J1649" s="90">
        <v>2</v>
      </c>
      <c r="K1649" s="90">
        <v>4</v>
      </c>
      <c r="L1649" s="84">
        <v>666</v>
      </c>
      <c r="M1649" s="84"/>
      <c r="N1649" s="105">
        <v>0</v>
      </c>
      <c r="O1649" s="90">
        <v>0</v>
      </c>
      <c r="P1649" s="190" t="s">
        <v>8878</v>
      </c>
    </row>
    <row r="1650" spans="1:16" x14ac:dyDescent="0.2">
      <c r="A1650" s="88" t="s">
        <v>2777</v>
      </c>
      <c r="B1650" s="388" t="s">
        <v>10463</v>
      </c>
      <c r="C1650" s="89" t="s">
        <v>2778</v>
      </c>
      <c r="D1650" s="90" t="s">
        <v>4683</v>
      </c>
      <c r="E1650" s="90"/>
      <c r="F1650" s="90" t="s">
        <v>8385</v>
      </c>
      <c r="G1650" s="82">
        <f t="shared" si="158"/>
        <v>497.8</v>
      </c>
      <c r="H1650" s="120">
        <v>0</v>
      </c>
      <c r="I1650" s="85">
        <f t="shared" si="159"/>
        <v>0</v>
      </c>
      <c r="J1650" s="90">
        <v>3</v>
      </c>
      <c r="K1650" s="90">
        <v>5</v>
      </c>
      <c r="L1650" s="84">
        <v>666</v>
      </c>
      <c r="M1650" s="84"/>
      <c r="N1650" s="105">
        <v>0</v>
      </c>
      <c r="O1650" s="90">
        <v>0</v>
      </c>
      <c r="P1650" s="190" t="s">
        <v>8878</v>
      </c>
    </row>
    <row r="1651" spans="1:16" x14ac:dyDescent="0.2">
      <c r="A1651" s="88" t="s">
        <v>2779</v>
      </c>
      <c r="B1651" s="388" t="s">
        <v>10464</v>
      </c>
      <c r="C1651" s="89" t="s">
        <v>2780</v>
      </c>
      <c r="D1651" s="90" t="s">
        <v>4683</v>
      </c>
      <c r="E1651" s="90"/>
      <c r="F1651" s="90" t="s">
        <v>8362</v>
      </c>
      <c r="G1651" s="82">
        <f t="shared" si="158"/>
        <v>744.8</v>
      </c>
      <c r="H1651" s="120">
        <v>0</v>
      </c>
      <c r="I1651" s="85">
        <f t="shared" si="159"/>
        <v>0</v>
      </c>
      <c r="J1651" s="90">
        <v>3</v>
      </c>
      <c r="K1651" s="90">
        <v>7</v>
      </c>
      <c r="L1651" s="84">
        <v>998</v>
      </c>
      <c r="M1651" s="84"/>
      <c r="N1651" s="105">
        <v>0</v>
      </c>
      <c r="O1651" s="90">
        <v>0</v>
      </c>
      <c r="P1651" s="190" t="s">
        <v>8878</v>
      </c>
    </row>
    <row r="1652" spans="1:16" x14ac:dyDescent="0.2">
      <c r="A1652" s="88" t="s">
        <v>2781</v>
      </c>
      <c r="B1652" s="388" t="s">
        <v>10465</v>
      </c>
      <c r="C1652" s="89" t="s">
        <v>2782</v>
      </c>
      <c r="D1652" s="90" t="s">
        <v>4683</v>
      </c>
      <c r="E1652" s="90"/>
      <c r="F1652" s="90" t="s">
        <v>8365</v>
      </c>
      <c r="G1652" s="82">
        <f t="shared" si="158"/>
        <v>817</v>
      </c>
      <c r="H1652" s="120">
        <v>0</v>
      </c>
      <c r="I1652" s="85">
        <f t="shared" si="159"/>
        <v>0</v>
      </c>
      <c r="J1652" s="90">
        <v>3</v>
      </c>
      <c r="K1652" s="90">
        <v>5</v>
      </c>
      <c r="L1652" s="84">
        <v>1095</v>
      </c>
      <c r="M1652" s="84"/>
      <c r="N1652" s="105">
        <v>0</v>
      </c>
      <c r="O1652" s="90">
        <v>0</v>
      </c>
      <c r="P1652" s="190" t="s">
        <v>8878</v>
      </c>
    </row>
    <row r="1653" spans="1:16" x14ac:dyDescent="0.2">
      <c r="A1653" s="88" t="s">
        <v>2783</v>
      </c>
      <c r="B1653" s="388" t="s">
        <v>10466</v>
      </c>
      <c r="C1653" s="89" t="s">
        <v>2784</v>
      </c>
      <c r="D1653" s="90" t="s">
        <v>4683</v>
      </c>
      <c r="E1653" s="90"/>
      <c r="F1653" s="90" t="s">
        <v>8385</v>
      </c>
      <c r="G1653" s="82">
        <f t="shared" si="158"/>
        <v>497.8</v>
      </c>
      <c r="H1653" s="120">
        <v>0</v>
      </c>
      <c r="I1653" s="85">
        <f t="shared" si="159"/>
        <v>0</v>
      </c>
      <c r="J1653" s="90">
        <v>3</v>
      </c>
      <c r="K1653" s="90">
        <v>4</v>
      </c>
      <c r="L1653" s="84">
        <v>666</v>
      </c>
      <c r="M1653" s="84"/>
      <c r="N1653" s="105">
        <v>0</v>
      </c>
      <c r="O1653" s="90">
        <v>0</v>
      </c>
      <c r="P1653" s="190" t="s">
        <v>8878</v>
      </c>
    </row>
    <row r="1654" spans="1:16" x14ac:dyDescent="0.2">
      <c r="A1654" s="88" t="s">
        <v>2785</v>
      </c>
      <c r="B1654" s="388" t="s">
        <v>10467</v>
      </c>
      <c r="C1654" s="89" t="s">
        <v>2786</v>
      </c>
      <c r="D1654" s="90" t="s">
        <v>4683</v>
      </c>
      <c r="E1654" s="90"/>
      <c r="F1654" s="90" t="s">
        <v>8362</v>
      </c>
      <c r="G1654" s="82">
        <f t="shared" si="158"/>
        <v>744.8</v>
      </c>
      <c r="H1654" s="120">
        <v>0</v>
      </c>
      <c r="I1654" s="85">
        <f t="shared" si="159"/>
        <v>0</v>
      </c>
      <c r="J1654" s="90">
        <v>3</v>
      </c>
      <c r="K1654" s="90">
        <v>6</v>
      </c>
      <c r="L1654" s="84">
        <v>998</v>
      </c>
      <c r="M1654" s="84"/>
      <c r="N1654" s="105">
        <v>0</v>
      </c>
      <c r="O1654" s="90">
        <v>0</v>
      </c>
      <c r="P1654" s="190" t="s">
        <v>8878</v>
      </c>
    </row>
    <row r="1655" spans="1:16" x14ac:dyDescent="0.2">
      <c r="A1655" s="108" t="s">
        <v>2787</v>
      </c>
      <c r="B1655" s="388" t="s">
        <v>10468</v>
      </c>
      <c r="C1655" s="109" t="s">
        <v>2788</v>
      </c>
      <c r="D1655" s="110" t="s">
        <v>4683</v>
      </c>
      <c r="E1655" s="110"/>
      <c r="F1655" s="110" t="s">
        <v>8365</v>
      </c>
      <c r="G1655" s="295">
        <f t="shared" si="158"/>
        <v>817</v>
      </c>
      <c r="H1655" s="220">
        <v>0</v>
      </c>
      <c r="I1655" s="281">
        <f t="shared" si="159"/>
        <v>0</v>
      </c>
      <c r="J1655" s="110">
        <v>4</v>
      </c>
      <c r="K1655" s="110">
        <v>7</v>
      </c>
      <c r="L1655" s="217">
        <v>1095</v>
      </c>
      <c r="M1655" s="217"/>
      <c r="N1655" s="121">
        <v>0</v>
      </c>
      <c r="O1655" s="110">
        <v>0</v>
      </c>
      <c r="P1655" s="190" t="s">
        <v>8878</v>
      </c>
    </row>
    <row r="1656" spans="1:16" x14ac:dyDescent="0.2">
      <c r="A1656" s="95">
        <v>30911001</v>
      </c>
      <c r="B1656" s="111"/>
      <c r="C1656" s="392" t="s">
        <v>6617</v>
      </c>
      <c r="D1656" s="393"/>
      <c r="E1656" s="393"/>
      <c r="F1656" s="393"/>
      <c r="G1656" s="393"/>
      <c r="H1656" s="394"/>
      <c r="I1656" s="394"/>
      <c r="J1656" s="393"/>
      <c r="K1656" s="393"/>
      <c r="L1656" s="414"/>
      <c r="M1656" s="112"/>
      <c r="N1656" s="113"/>
      <c r="O1656" s="112"/>
      <c r="P1656" s="197"/>
    </row>
    <row r="1657" spans="1:16" x14ac:dyDescent="0.2">
      <c r="A1657" s="96" t="s">
        <v>2789</v>
      </c>
      <c r="B1657" s="388" t="s">
        <v>10469</v>
      </c>
      <c r="C1657" s="97" t="s">
        <v>2790</v>
      </c>
      <c r="D1657" s="114" t="s">
        <v>4683</v>
      </c>
      <c r="E1657" s="114"/>
      <c r="F1657" s="114" t="s">
        <v>8394</v>
      </c>
      <c r="G1657" s="296">
        <f t="shared" ref="G1657:G1672" si="160">VLOOKUP(IF(LEN(F1657)=2,CONCATENATE(0,F1657),F1657),custo,2,TRUE)*IF(D1657="",1,D1657) - IF(VLOOKUP(A1657,deflator,2,TRUE)=1,0,VLOOKUP(IF(LEN(F1657)=2,CONCATENATE(0,F1657),F1657),custo,2,TRUE)*IF(D1657="",1,D1657) *VLOOKUP(A1657,deflator,2,TRUE))</f>
        <v>152</v>
      </c>
      <c r="H1657" s="120">
        <v>0</v>
      </c>
      <c r="I1657" s="297">
        <f t="shared" ref="I1657:I1672" si="161">ROUND(IF(H1657="","",VLOOKUP(A1657,tab_proc,5,TRUE))*H1657,3)</f>
        <v>0</v>
      </c>
      <c r="J1657" s="114">
        <v>1</v>
      </c>
      <c r="K1657" s="114">
        <v>4</v>
      </c>
      <c r="L1657" s="218">
        <v>204</v>
      </c>
      <c r="M1657" s="218"/>
      <c r="N1657" s="120">
        <v>0</v>
      </c>
      <c r="O1657" s="114">
        <v>0</v>
      </c>
      <c r="P1657" s="190" t="s">
        <v>8878</v>
      </c>
    </row>
    <row r="1658" spans="1:16" x14ac:dyDescent="0.2">
      <c r="A1658" s="88" t="s">
        <v>2791</v>
      </c>
      <c r="B1658" s="388" t="s">
        <v>10470</v>
      </c>
      <c r="C1658" s="89" t="s">
        <v>2792</v>
      </c>
      <c r="D1658" s="90" t="s">
        <v>4683</v>
      </c>
      <c r="E1658" s="90"/>
      <c r="F1658" s="90" t="s">
        <v>8394</v>
      </c>
      <c r="G1658" s="82">
        <f t="shared" si="160"/>
        <v>152</v>
      </c>
      <c r="H1658" s="120">
        <v>0</v>
      </c>
      <c r="I1658" s="85">
        <f t="shared" si="161"/>
        <v>0</v>
      </c>
      <c r="J1658" s="90">
        <v>1</v>
      </c>
      <c r="K1658" s="90">
        <v>4</v>
      </c>
      <c r="L1658" s="84">
        <v>204</v>
      </c>
      <c r="M1658" s="84"/>
      <c r="N1658" s="105">
        <v>0</v>
      </c>
      <c r="O1658" s="90">
        <v>0</v>
      </c>
      <c r="P1658" s="190" t="s">
        <v>8878</v>
      </c>
    </row>
    <row r="1659" spans="1:16" x14ac:dyDescent="0.2">
      <c r="A1659" s="88" t="s">
        <v>2793</v>
      </c>
      <c r="B1659" s="388" t="s">
        <v>10471</v>
      </c>
      <c r="C1659" s="89" t="s">
        <v>2794</v>
      </c>
      <c r="D1659" s="90" t="s">
        <v>4683</v>
      </c>
      <c r="E1659" s="90"/>
      <c r="F1659" s="90" t="s">
        <v>8383</v>
      </c>
      <c r="G1659" s="82">
        <f t="shared" si="160"/>
        <v>163.4</v>
      </c>
      <c r="H1659" s="120">
        <v>0</v>
      </c>
      <c r="I1659" s="85">
        <f t="shared" si="161"/>
        <v>0</v>
      </c>
      <c r="J1659" s="90">
        <v>1</v>
      </c>
      <c r="K1659" s="90">
        <v>4</v>
      </c>
      <c r="L1659" s="84">
        <v>220</v>
      </c>
      <c r="M1659" s="84"/>
      <c r="N1659" s="105">
        <v>0</v>
      </c>
      <c r="O1659" s="90">
        <v>0</v>
      </c>
      <c r="P1659" s="190" t="s">
        <v>8878</v>
      </c>
    </row>
    <row r="1660" spans="1:16" ht="25.5" x14ac:dyDescent="0.2">
      <c r="A1660" s="88" t="s">
        <v>2795</v>
      </c>
      <c r="B1660" s="388" t="s">
        <v>10472</v>
      </c>
      <c r="C1660" s="89" t="s">
        <v>2796</v>
      </c>
      <c r="D1660" s="90" t="s">
        <v>4683</v>
      </c>
      <c r="E1660" s="90"/>
      <c r="F1660" s="90" t="s">
        <v>8382</v>
      </c>
      <c r="G1660" s="82">
        <f t="shared" si="160"/>
        <v>323</v>
      </c>
      <c r="H1660" s="120">
        <v>0</v>
      </c>
      <c r="I1660" s="85">
        <f t="shared" si="161"/>
        <v>0</v>
      </c>
      <c r="J1660" s="90">
        <v>1</v>
      </c>
      <c r="K1660" s="90">
        <v>4</v>
      </c>
      <c r="L1660" s="84">
        <v>433</v>
      </c>
      <c r="M1660" s="84"/>
      <c r="N1660" s="105">
        <v>0</v>
      </c>
      <c r="O1660" s="90">
        <v>0</v>
      </c>
      <c r="P1660" s="190" t="s">
        <v>8878</v>
      </c>
    </row>
    <row r="1661" spans="1:16" ht="25.5" x14ac:dyDescent="0.2">
      <c r="A1661" s="88" t="s">
        <v>2797</v>
      </c>
      <c r="B1661" s="388" t="s">
        <v>10473</v>
      </c>
      <c r="C1661" s="89" t="s">
        <v>2798</v>
      </c>
      <c r="D1661" s="90" t="s">
        <v>4683</v>
      </c>
      <c r="E1661" s="90"/>
      <c r="F1661" s="90" t="s">
        <v>8386</v>
      </c>
      <c r="G1661" s="82">
        <f t="shared" si="160"/>
        <v>387.6</v>
      </c>
      <c r="H1661" s="120">
        <v>0</v>
      </c>
      <c r="I1661" s="85">
        <f t="shared" si="161"/>
        <v>0</v>
      </c>
      <c r="J1661" s="90">
        <v>1</v>
      </c>
      <c r="K1661" s="90">
        <v>4</v>
      </c>
      <c r="L1661" s="84">
        <v>520</v>
      </c>
      <c r="M1661" s="84"/>
      <c r="N1661" s="105">
        <v>0</v>
      </c>
      <c r="O1661" s="90">
        <v>0</v>
      </c>
      <c r="P1661" s="190" t="s">
        <v>8878</v>
      </c>
    </row>
    <row r="1662" spans="1:16" x14ac:dyDescent="0.2">
      <c r="A1662" s="88" t="s">
        <v>2799</v>
      </c>
      <c r="B1662" s="388" t="s">
        <v>10474</v>
      </c>
      <c r="C1662" s="89" t="s">
        <v>2800</v>
      </c>
      <c r="D1662" s="90" t="s">
        <v>4683</v>
      </c>
      <c r="E1662" s="90"/>
      <c r="F1662" s="90" t="s">
        <v>8394</v>
      </c>
      <c r="G1662" s="82">
        <f t="shared" si="160"/>
        <v>152</v>
      </c>
      <c r="H1662" s="120">
        <v>0</v>
      </c>
      <c r="I1662" s="85">
        <f t="shared" si="161"/>
        <v>0</v>
      </c>
      <c r="J1662" s="90">
        <v>1</v>
      </c>
      <c r="K1662" s="90">
        <v>4</v>
      </c>
      <c r="L1662" s="84">
        <v>204</v>
      </c>
      <c r="M1662" s="84"/>
      <c r="N1662" s="105">
        <v>0</v>
      </c>
      <c r="O1662" s="90">
        <v>0</v>
      </c>
      <c r="P1662" s="190" t="s">
        <v>8878</v>
      </c>
    </row>
    <row r="1663" spans="1:16" x14ac:dyDescent="0.2">
      <c r="A1663" s="88" t="s">
        <v>2801</v>
      </c>
      <c r="B1663" s="388" t="s">
        <v>10475</v>
      </c>
      <c r="C1663" s="89" t="s">
        <v>2802</v>
      </c>
      <c r="D1663" s="90" t="s">
        <v>4683</v>
      </c>
      <c r="E1663" s="90"/>
      <c r="F1663" s="90" t="s">
        <v>8382</v>
      </c>
      <c r="G1663" s="82">
        <f t="shared" si="160"/>
        <v>323</v>
      </c>
      <c r="H1663" s="120">
        <v>0</v>
      </c>
      <c r="I1663" s="85">
        <f t="shared" si="161"/>
        <v>0</v>
      </c>
      <c r="J1663" s="90">
        <v>1</v>
      </c>
      <c r="K1663" s="90">
        <v>4</v>
      </c>
      <c r="L1663" s="84">
        <v>433</v>
      </c>
      <c r="M1663" s="84"/>
      <c r="N1663" s="105">
        <v>0</v>
      </c>
      <c r="O1663" s="90">
        <v>0</v>
      </c>
      <c r="P1663" s="190" t="s">
        <v>8878</v>
      </c>
    </row>
    <row r="1664" spans="1:16" ht="25.5" x14ac:dyDescent="0.2">
      <c r="A1664" s="88" t="s">
        <v>2803</v>
      </c>
      <c r="B1664" s="388" t="s">
        <v>10476</v>
      </c>
      <c r="C1664" s="89" t="s">
        <v>2804</v>
      </c>
      <c r="D1664" s="90" t="s">
        <v>4683</v>
      </c>
      <c r="E1664" s="90"/>
      <c r="F1664" s="90" t="s">
        <v>8388</v>
      </c>
      <c r="G1664" s="82">
        <f t="shared" si="160"/>
        <v>349.6</v>
      </c>
      <c r="H1664" s="120">
        <v>0</v>
      </c>
      <c r="I1664" s="85">
        <f t="shared" si="161"/>
        <v>0</v>
      </c>
      <c r="J1664" s="90">
        <v>1</v>
      </c>
      <c r="K1664" s="90">
        <v>4</v>
      </c>
      <c r="L1664" s="84">
        <v>468</v>
      </c>
      <c r="M1664" s="84"/>
      <c r="N1664" s="105">
        <v>0</v>
      </c>
      <c r="O1664" s="90">
        <v>0</v>
      </c>
      <c r="P1664" s="190" t="s">
        <v>8878</v>
      </c>
    </row>
    <row r="1665" spans="1:16" x14ac:dyDescent="0.2">
      <c r="A1665" s="88" t="s">
        <v>2805</v>
      </c>
      <c r="B1665" s="388" t="s">
        <v>10477</v>
      </c>
      <c r="C1665" s="89" t="s">
        <v>2806</v>
      </c>
      <c r="D1665" s="90" t="s">
        <v>4683</v>
      </c>
      <c r="E1665" s="90"/>
      <c r="F1665" s="90" t="s">
        <v>8394</v>
      </c>
      <c r="G1665" s="82">
        <f t="shared" si="160"/>
        <v>152</v>
      </c>
      <c r="H1665" s="120">
        <v>0</v>
      </c>
      <c r="I1665" s="85">
        <f t="shared" si="161"/>
        <v>0</v>
      </c>
      <c r="J1665" s="90">
        <v>1</v>
      </c>
      <c r="K1665" s="90">
        <v>4</v>
      </c>
      <c r="L1665" s="84">
        <v>204</v>
      </c>
      <c r="M1665" s="84"/>
      <c r="N1665" s="105">
        <v>0</v>
      </c>
      <c r="O1665" s="90">
        <v>0</v>
      </c>
      <c r="P1665" s="190" t="s">
        <v>8878</v>
      </c>
    </row>
    <row r="1666" spans="1:16" x14ac:dyDescent="0.2">
      <c r="A1666" s="88" t="s">
        <v>2807</v>
      </c>
      <c r="B1666" s="388" t="s">
        <v>10478</v>
      </c>
      <c r="C1666" s="89" t="s">
        <v>2808</v>
      </c>
      <c r="D1666" s="90" t="s">
        <v>4683</v>
      </c>
      <c r="E1666" s="90"/>
      <c r="F1666" s="90" t="s">
        <v>8394</v>
      </c>
      <c r="G1666" s="82">
        <f t="shared" si="160"/>
        <v>152</v>
      </c>
      <c r="H1666" s="120">
        <v>0</v>
      </c>
      <c r="I1666" s="85">
        <f t="shared" si="161"/>
        <v>0</v>
      </c>
      <c r="J1666" s="90">
        <v>1</v>
      </c>
      <c r="K1666" s="90">
        <v>4</v>
      </c>
      <c r="L1666" s="84">
        <v>204</v>
      </c>
      <c r="M1666" s="84"/>
      <c r="N1666" s="105">
        <v>0</v>
      </c>
      <c r="O1666" s="90">
        <v>0</v>
      </c>
      <c r="P1666" s="190" t="s">
        <v>8878</v>
      </c>
    </row>
    <row r="1667" spans="1:16" ht="25.5" x14ac:dyDescent="0.2">
      <c r="A1667" s="88" t="s">
        <v>2809</v>
      </c>
      <c r="B1667" s="388" t="s">
        <v>10479</v>
      </c>
      <c r="C1667" s="89" t="s">
        <v>2810</v>
      </c>
      <c r="D1667" s="90" t="s">
        <v>4683</v>
      </c>
      <c r="E1667" s="90"/>
      <c r="F1667" s="90" t="s">
        <v>8382</v>
      </c>
      <c r="G1667" s="82">
        <f t="shared" si="160"/>
        <v>323</v>
      </c>
      <c r="H1667" s="120">
        <v>0</v>
      </c>
      <c r="I1667" s="85">
        <f t="shared" si="161"/>
        <v>0</v>
      </c>
      <c r="J1667" s="90">
        <v>1</v>
      </c>
      <c r="K1667" s="90">
        <v>3</v>
      </c>
      <c r="L1667" s="84">
        <v>433</v>
      </c>
      <c r="M1667" s="84"/>
      <c r="N1667" s="105">
        <v>0</v>
      </c>
      <c r="O1667" s="90">
        <v>0</v>
      </c>
      <c r="P1667" s="190" t="s">
        <v>8878</v>
      </c>
    </row>
    <row r="1668" spans="1:16" ht="25.5" x14ac:dyDescent="0.2">
      <c r="A1668" s="88" t="s">
        <v>2811</v>
      </c>
      <c r="B1668" s="388" t="s">
        <v>10480</v>
      </c>
      <c r="C1668" s="89" t="s">
        <v>3957</v>
      </c>
      <c r="D1668" s="90" t="s">
        <v>4683</v>
      </c>
      <c r="E1668" s="90"/>
      <c r="F1668" s="90" t="s">
        <v>8382</v>
      </c>
      <c r="G1668" s="82">
        <f t="shared" si="160"/>
        <v>323</v>
      </c>
      <c r="H1668" s="120">
        <v>0</v>
      </c>
      <c r="I1668" s="85">
        <f t="shared" si="161"/>
        <v>0</v>
      </c>
      <c r="J1668" s="90">
        <v>1</v>
      </c>
      <c r="K1668" s="90">
        <v>5</v>
      </c>
      <c r="L1668" s="84">
        <v>433</v>
      </c>
      <c r="M1668" s="84"/>
      <c r="N1668" s="105">
        <v>0</v>
      </c>
      <c r="O1668" s="90">
        <v>0</v>
      </c>
      <c r="P1668" s="190" t="s">
        <v>8878</v>
      </c>
    </row>
    <row r="1669" spans="1:16" ht="25.5" x14ac:dyDescent="0.2">
      <c r="A1669" s="88" t="s">
        <v>3958</v>
      </c>
      <c r="B1669" s="388" t="s">
        <v>10481</v>
      </c>
      <c r="C1669" s="89" t="s">
        <v>3959</v>
      </c>
      <c r="D1669" s="90" t="s">
        <v>4683</v>
      </c>
      <c r="E1669" s="90"/>
      <c r="F1669" s="90" t="s">
        <v>8393</v>
      </c>
      <c r="G1669" s="82">
        <f t="shared" si="160"/>
        <v>266</v>
      </c>
      <c r="H1669" s="120">
        <v>0</v>
      </c>
      <c r="I1669" s="85">
        <f t="shared" si="161"/>
        <v>0</v>
      </c>
      <c r="J1669" s="90">
        <v>1</v>
      </c>
      <c r="K1669" s="90">
        <v>5</v>
      </c>
      <c r="L1669" s="84">
        <v>366</v>
      </c>
      <c r="M1669" s="84"/>
      <c r="N1669" s="105">
        <v>0</v>
      </c>
      <c r="O1669" s="90">
        <v>0</v>
      </c>
      <c r="P1669" s="190" t="s">
        <v>8878</v>
      </c>
    </row>
    <row r="1670" spans="1:16" x14ac:dyDescent="0.2">
      <c r="A1670" s="88" t="s">
        <v>3960</v>
      </c>
      <c r="B1670" s="388" t="s">
        <v>10482</v>
      </c>
      <c r="C1670" s="89" t="s">
        <v>3961</v>
      </c>
      <c r="D1670" s="90" t="s">
        <v>4683</v>
      </c>
      <c r="E1670" s="90"/>
      <c r="F1670" s="90" t="s">
        <v>8382</v>
      </c>
      <c r="G1670" s="82">
        <f t="shared" si="160"/>
        <v>323</v>
      </c>
      <c r="H1670" s="120">
        <v>0</v>
      </c>
      <c r="I1670" s="85">
        <f t="shared" si="161"/>
        <v>0</v>
      </c>
      <c r="J1670" s="90">
        <v>1</v>
      </c>
      <c r="K1670" s="90">
        <v>4</v>
      </c>
      <c r="L1670" s="84">
        <v>433</v>
      </c>
      <c r="M1670" s="84"/>
      <c r="N1670" s="105">
        <v>0</v>
      </c>
      <c r="O1670" s="90">
        <v>0</v>
      </c>
      <c r="P1670" s="190" t="s">
        <v>8878</v>
      </c>
    </row>
    <row r="1671" spans="1:16" ht="25.5" x14ac:dyDescent="0.2">
      <c r="A1671" s="88" t="s">
        <v>3962</v>
      </c>
      <c r="B1671" s="388" t="s">
        <v>10483</v>
      </c>
      <c r="C1671" s="89" t="s">
        <v>3963</v>
      </c>
      <c r="D1671" s="90" t="s">
        <v>4683</v>
      </c>
      <c r="E1671" s="90"/>
      <c r="F1671" s="90" t="s">
        <v>8385</v>
      </c>
      <c r="G1671" s="82">
        <f t="shared" si="160"/>
        <v>497.8</v>
      </c>
      <c r="H1671" s="120">
        <v>0</v>
      </c>
      <c r="I1671" s="85">
        <f t="shared" si="161"/>
        <v>0</v>
      </c>
      <c r="J1671" s="90">
        <v>1</v>
      </c>
      <c r="K1671" s="90">
        <v>3</v>
      </c>
      <c r="L1671" s="84">
        <v>666</v>
      </c>
      <c r="M1671" s="84"/>
      <c r="N1671" s="105">
        <v>0</v>
      </c>
      <c r="O1671" s="90">
        <v>0</v>
      </c>
      <c r="P1671" s="190" t="s">
        <v>8878</v>
      </c>
    </row>
    <row r="1672" spans="1:16" x14ac:dyDescent="0.2">
      <c r="A1672" s="108" t="s">
        <v>3964</v>
      </c>
      <c r="B1672" s="388" t="s">
        <v>10484</v>
      </c>
      <c r="C1672" s="109" t="s">
        <v>3965</v>
      </c>
      <c r="D1672" s="110" t="s">
        <v>4683</v>
      </c>
      <c r="E1672" s="110"/>
      <c r="F1672" s="110" t="s">
        <v>8383</v>
      </c>
      <c r="G1672" s="295">
        <f t="shared" si="160"/>
        <v>163.4</v>
      </c>
      <c r="H1672" s="220">
        <v>0</v>
      </c>
      <c r="I1672" s="281">
        <f t="shared" si="161"/>
        <v>0</v>
      </c>
      <c r="J1672" s="110">
        <v>1</v>
      </c>
      <c r="K1672" s="110" t="s">
        <v>4684</v>
      </c>
      <c r="L1672" s="217">
        <v>220</v>
      </c>
      <c r="M1672" s="217"/>
      <c r="N1672" s="121">
        <v>0</v>
      </c>
      <c r="O1672" s="110">
        <v>0</v>
      </c>
      <c r="P1672" s="190" t="s">
        <v>8878</v>
      </c>
    </row>
    <row r="1673" spans="1:16" x14ac:dyDescent="0.2">
      <c r="A1673" s="95">
        <v>30912008</v>
      </c>
      <c r="B1673" s="111"/>
      <c r="C1673" s="392" t="s">
        <v>6618</v>
      </c>
      <c r="D1673" s="393"/>
      <c r="E1673" s="393"/>
      <c r="F1673" s="393"/>
      <c r="G1673" s="393"/>
      <c r="H1673" s="394"/>
      <c r="I1673" s="394"/>
      <c r="J1673" s="393"/>
      <c r="K1673" s="393"/>
      <c r="L1673" s="414"/>
      <c r="M1673" s="112"/>
      <c r="N1673" s="113"/>
      <c r="O1673" s="112"/>
      <c r="P1673" s="197"/>
    </row>
    <row r="1674" spans="1:16" x14ac:dyDescent="0.2">
      <c r="A1674" s="96" t="s">
        <v>3966</v>
      </c>
      <c r="B1674" s="388" t="s">
        <v>10485</v>
      </c>
      <c r="C1674" s="97" t="s">
        <v>3967</v>
      </c>
      <c r="D1674" s="114" t="s">
        <v>4683</v>
      </c>
      <c r="E1674" s="114"/>
      <c r="F1674" s="114" t="s">
        <v>8365</v>
      </c>
      <c r="G1674" s="296">
        <f t="shared" ref="G1674:G1700" si="162">VLOOKUP(IF(LEN(F1674)=2,CONCATENATE(0,F1674),F1674),custo,2,TRUE)*IF(D1674="",1,D1674) - IF(VLOOKUP(A1674,deflator,2,TRUE)=1,0,VLOOKUP(IF(LEN(F1674)=2,CONCATENATE(0,F1674),F1674),custo,2,TRUE)*IF(D1674="",1,D1674) *VLOOKUP(A1674,deflator,2,TRUE))</f>
        <v>817</v>
      </c>
      <c r="H1674" s="120">
        <v>0</v>
      </c>
      <c r="I1674" s="297">
        <f t="shared" ref="I1674:I1700" si="163">ROUND(IF(H1674="","",VLOOKUP(A1674,tab_proc,5,TRUE))*H1674,3)</f>
        <v>0</v>
      </c>
      <c r="J1674" s="114">
        <v>2</v>
      </c>
      <c r="K1674" s="114">
        <v>5</v>
      </c>
      <c r="L1674" s="218">
        <v>1095</v>
      </c>
      <c r="M1674" s="218"/>
      <c r="N1674" s="120">
        <v>0</v>
      </c>
      <c r="O1674" s="114">
        <v>0</v>
      </c>
      <c r="P1674" s="190" t="s">
        <v>8878</v>
      </c>
    </row>
    <row r="1675" spans="1:16" x14ac:dyDescent="0.2">
      <c r="A1675" s="88" t="s">
        <v>3968</v>
      </c>
      <c r="B1675" s="388" t="s">
        <v>10486</v>
      </c>
      <c r="C1675" s="89" t="s">
        <v>3969</v>
      </c>
      <c r="D1675" s="90" t="s">
        <v>4683</v>
      </c>
      <c r="E1675" s="90"/>
      <c r="F1675" s="90" t="s">
        <v>8386</v>
      </c>
      <c r="G1675" s="82">
        <f t="shared" si="162"/>
        <v>387.6</v>
      </c>
      <c r="H1675" s="120">
        <v>0</v>
      </c>
      <c r="I1675" s="85">
        <f t="shared" si="163"/>
        <v>0</v>
      </c>
      <c r="J1675" s="90">
        <v>2</v>
      </c>
      <c r="K1675" s="90">
        <v>5</v>
      </c>
      <c r="L1675" s="84">
        <v>520</v>
      </c>
      <c r="M1675" s="84"/>
      <c r="N1675" s="105">
        <v>0</v>
      </c>
      <c r="O1675" s="90">
        <v>0</v>
      </c>
      <c r="P1675" s="190" t="s">
        <v>8878</v>
      </c>
    </row>
    <row r="1676" spans="1:16" x14ac:dyDescent="0.2">
      <c r="A1676" s="88" t="s">
        <v>2243</v>
      </c>
      <c r="B1676" s="388" t="s">
        <v>10487</v>
      </c>
      <c r="C1676" s="89" t="s">
        <v>2244</v>
      </c>
      <c r="D1676" s="90" t="s">
        <v>4683</v>
      </c>
      <c r="E1676" s="90"/>
      <c r="F1676" s="90" t="s">
        <v>8356</v>
      </c>
      <c r="G1676" s="82">
        <f t="shared" si="162"/>
        <v>912</v>
      </c>
      <c r="H1676" s="120">
        <v>0</v>
      </c>
      <c r="I1676" s="85">
        <f t="shared" si="163"/>
        <v>0</v>
      </c>
      <c r="J1676" s="90">
        <v>2</v>
      </c>
      <c r="K1676" s="90">
        <v>5</v>
      </c>
      <c r="L1676" s="84">
        <v>1135</v>
      </c>
      <c r="M1676" s="84"/>
      <c r="N1676" s="105">
        <v>0</v>
      </c>
      <c r="O1676" s="90">
        <v>0</v>
      </c>
      <c r="P1676" s="190" t="s">
        <v>8878</v>
      </c>
    </row>
    <row r="1677" spans="1:16" x14ac:dyDescent="0.2">
      <c r="A1677" s="88" t="s">
        <v>3970</v>
      </c>
      <c r="B1677" s="388" t="s">
        <v>10488</v>
      </c>
      <c r="C1677" s="89" t="s">
        <v>3971</v>
      </c>
      <c r="D1677" s="90" t="s">
        <v>4683</v>
      </c>
      <c r="E1677" s="90"/>
      <c r="F1677" s="90" t="s">
        <v>8358</v>
      </c>
      <c r="G1677" s="82">
        <f t="shared" si="162"/>
        <v>847.4</v>
      </c>
      <c r="H1677" s="120">
        <v>0</v>
      </c>
      <c r="I1677" s="85">
        <f t="shared" si="163"/>
        <v>0</v>
      </c>
      <c r="J1677" s="90">
        <v>2</v>
      </c>
      <c r="K1677" s="90">
        <v>5</v>
      </c>
      <c r="L1677" s="84">
        <v>520</v>
      </c>
      <c r="M1677" s="84"/>
      <c r="N1677" s="105">
        <v>0</v>
      </c>
      <c r="O1677" s="90">
        <v>0</v>
      </c>
      <c r="P1677" s="190" t="s">
        <v>8878</v>
      </c>
    </row>
    <row r="1678" spans="1:16" s="50" customFormat="1" x14ac:dyDescent="0.2">
      <c r="A1678" s="256" t="s">
        <v>3972</v>
      </c>
      <c r="B1678" s="388" t="s">
        <v>10489</v>
      </c>
      <c r="C1678" s="257" t="s">
        <v>3973</v>
      </c>
      <c r="D1678" s="258" t="s">
        <v>4683</v>
      </c>
      <c r="E1678" s="258"/>
      <c r="F1678" s="258" t="s">
        <v>8386</v>
      </c>
      <c r="G1678" s="259">
        <f t="shared" si="162"/>
        <v>387.6</v>
      </c>
      <c r="H1678" s="260">
        <v>0</v>
      </c>
      <c r="I1678" s="261">
        <f t="shared" si="163"/>
        <v>0</v>
      </c>
      <c r="J1678" s="258">
        <v>2</v>
      </c>
      <c r="K1678" s="258">
        <v>3</v>
      </c>
      <c r="L1678" s="262">
        <v>1220</v>
      </c>
      <c r="M1678" s="262"/>
      <c r="N1678" s="263">
        <v>0</v>
      </c>
      <c r="O1678" s="258">
        <v>0</v>
      </c>
      <c r="P1678" s="264" t="s">
        <v>8878</v>
      </c>
    </row>
    <row r="1679" spans="1:16" s="50" customFormat="1" ht="25.5" x14ac:dyDescent="0.2">
      <c r="A1679" s="256" t="s">
        <v>2245</v>
      </c>
      <c r="B1679" s="388" t="s">
        <v>10490</v>
      </c>
      <c r="C1679" s="257" t="s">
        <v>2246</v>
      </c>
      <c r="D1679" s="258" t="s">
        <v>4683</v>
      </c>
      <c r="E1679" s="258"/>
      <c r="F1679" s="258" t="s">
        <v>8356</v>
      </c>
      <c r="G1679" s="259">
        <f t="shared" si="162"/>
        <v>912</v>
      </c>
      <c r="H1679" s="260">
        <v>0</v>
      </c>
      <c r="I1679" s="261">
        <f t="shared" si="163"/>
        <v>0</v>
      </c>
      <c r="J1679" s="258">
        <v>2</v>
      </c>
      <c r="K1679" s="258">
        <v>5</v>
      </c>
      <c r="L1679" s="262">
        <v>1220</v>
      </c>
      <c r="M1679" s="262"/>
      <c r="N1679" s="263">
        <v>0</v>
      </c>
      <c r="O1679" s="258">
        <v>0</v>
      </c>
      <c r="P1679" s="264" t="s">
        <v>8878</v>
      </c>
    </row>
    <row r="1680" spans="1:16" x14ac:dyDescent="0.2">
      <c r="A1680" s="88" t="s">
        <v>3974</v>
      </c>
      <c r="B1680" s="388" t="s">
        <v>10491</v>
      </c>
      <c r="C1680" s="89" t="s">
        <v>3975</v>
      </c>
      <c r="D1680" s="90" t="s">
        <v>4683</v>
      </c>
      <c r="E1680" s="90"/>
      <c r="F1680" s="90" t="s">
        <v>8394</v>
      </c>
      <c r="G1680" s="82">
        <f t="shared" si="162"/>
        <v>152</v>
      </c>
      <c r="H1680" s="120">
        <v>0</v>
      </c>
      <c r="I1680" s="85">
        <f t="shared" si="163"/>
        <v>0</v>
      </c>
      <c r="J1680" s="90">
        <v>1</v>
      </c>
      <c r="K1680" s="90">
        <v>4</v>
      </c>
      <c r="L1680" s="84">
        <v>204</v>
      </c>
      <c r="M1680" s="84"/>
      <c r="N1680" s="105">
        <v>0</v>
      </c>
      <c r="O1680" s="90">
        <v>0</v>
      </c>
      <c r="P1680" s="190" t="s">
        <v>8878</v>
      </c>
    </row>
    <row r="1681" spans="1:16" x14ac:dyDescent="0.2">
      <c r="A1681" s="88" t="s">
        <v>3976</v>
      </c>
      <c r="B1681" s="388" t="s">
        <v>10492</v>
      </c>
      <c r="C1681" s="89" t="s">
        <v>3977</v>
      </c>
      <c r="D1681" s="90" t="s">
        <v>4683</v>
      </c>
      <c r="E1681" s="90"/>
      <c r="F1681" s="90" t="s">
        <v>8360</v>
      </c>
      <c r="G1681" s="82">
        <f t="shared" si="162"/>
        <v>577.6</v>
      </c>
      <c r="H1681" s="120">
        <v>0</v>
      </c>
      <c r="I1681" s="85">
        <f t="shared" si="163"/>
        <v>0</v>
      </c>
      <c r="J1681" s="90">
        <v>1</v>
      </c>
      <c r="K1681" s="90">
        <v>5</v>
      </c>
      <c r="L1681" s="84">
        <v>775</v>
      </c>
      <c r="M1681" s="84"/>
      <c r="N1681" s="105">
        <v>0</v>
      </c>
      <c r="O1681" s="90">
        <v>0</v>
      </c>
      <c r="P1681" s="190" t="s">
        <v>8878</v>
      </c>
    </row>
    <row r="1682" spans="1:16" x14ac:dyDescent="0.2">
      <c r="A1682" s="88" t="s">
        <v>3980</v>
      </c>
      <c r="B1682" s="388" t="s">
        <v>10493</v>
      </c>
      <c r="C1682" s="89" t="s">
        <v>3981</v>
      </c>
      <c r="D1682" s="90" t="s">
        <v>4683</v>
      </c>
      <c r="E1682" s="90"/>
      <c r="F1682" s="90" t="s">
        <v>8394</v>
      </c>
      <c r="G1682" s="82">
        <f t="shared" si="162"/>
        <v>152</v>
      </c>
      <c r="H1682" s="120">
        <v>0</v>
      </c>
      <c r="I1682" s="85">
        <f t="shared" si="163"/>
        <v>0</v>
      </c>
      <c r="J1682" s="90">
        <v>1</v>
      </c>
      <c r="K1682" s="90">
        <v>3</v>
      </c>
      <c r="L1682" s="84">
        <v>204</v>
      </c>
      <c r="M1682" s="84"/>
      <c r="N1682" s="105">
        <v>0</v>
      </c>
      <c r="O1682" s="90">
        <v>0</v>
      </c>
      <c r="P1682" s="190" t="s">
        <v>8878</v>
      </c>
    </row>
    <row r="1683" spans="1:16" x14ac:dyDescent="0.2">
      <c r="A1683" s="88" t="s">
        <v>3978</v>
      </c>
      <c r="B1683" s="388" t="s">
        <v>10494</v>
      </c>
      <c r="C1683" s="89" t="s">
        <v>3979</v>
      </c>
      <c r="D1683" s="90" t="s">
        <v>4683</v>
      </c>
      <c r="E1683" s="90"/>
      <c r="F1683" s="90" t="s">
        <v>8360</v>
      </c>
      <c r="G1683" s="82">
        <f t="shared" si="162"/>
        <v>577.6</v>
      </c>
      <c r="H1683" s="120">
        <v>0</v>
      </c>
      <c r="I1683" s="85">
        <f t="shared" si="163"/>
        <v>0</v>
      </c>
      <c r="J1683" s="90">
        <v>1</v>
      </c>
      <c r="K1683" s="90">
        <v>5</v>
      </c>
      <c r="L1683" s="84">
        <v>775</v>
      </c>
      <c r="M1683" s="84"/>
      <c r="N1683" s="105">
        <v>0</v>
      </c>
      <c r="O1683" s="90">
        <v>0</v>
      </c>
      <c r="P1683" s="190" t="s">
        <v>8878</v>
      </c>
    </row>
    <row r="1684" spans="1:16" x14ac:dyDescent="0.2">
      <c r="A1684" s="88" t="s">
        <v>3982</v>
      </c>
      <c r="B1684" s="388" t="s">
        <v>10495</v>
      </c>
      <c r="C1684" s="89" t="s">
        <v>3983</v>
      </c>
      <c r="D1684" s="90" t="s">
        <v>4683</v>
      </c>
      <c r="E1684" s="90"/>
      <c r="F1684" s="90" t="s">
        <v>8364</v>
      </c>
      <c r="G1684" s="82">
        <f t="shared" si="162"/>
        <v>642.20000000000005</v>
      </c>
      <c r="H1684" s="120">
        <v>0</v>
      </c>
      <c r="I1684" s="85">
        <f t="shared" si="163"/>
        <v>0</v>
      </c>
      <c r="J1684" s="90">
        <v>2</v>
      </c>
      <c r="K1684" s="90">
        <v>5</v>
      </c>
      <c r="L1684" s="84">
        <v>860</v>
      </c>
      <c r="M1684" s="84"/>
      <c r="N1684" s="105">
        <v>0</v>
      </c>
      <c r="O1684" s="90">
        <v>0</v>
      </c>
      <c r="P1684" s="190" t="s">
        <v>8878</v>
      </c>
    </row>
    <row r="1685" spans="1:16" x14ac:dyDescent="0.2">
      <c r="A1685" s="88" t="s">
        <v>3984</v>
      </c>
      <c r="B1685" s="388" t="s">
        <v>10496</v>
      </c>
      <c r="C1685" s="89" t="s">
        <v>3985</v>
      </c>
      <c r="D1685" s="90" t="s">
        <v>4683</v>
      </c>
      <c r="E1685" s="90"/>
      <c r="F1685" s="90" t="s">
        <v>8364</v>
      </c>
      <c r="G1685" s="82">
        <f t="shared" si="162"/>
        <v>642.20000000000005</v>
      </c>
      <c r="H1685" s="120">
        <v>0</v>
      </c>
      <c r="I1685" s="85">
        <f t="shared" si="163"/>
        <v>0</v>
      </c>
      <c r="J1685" s="90">
        <v>2</v>
      </c>
      <c r="K1685" s="90">
        <v>5</v>
      </c>
      <c r="L1685" s="84">
        <v>860</v>
      </c>
      <c r="M1685" s="84"/>
      <c r="N1685" s="105">
        <v>0</v>
      </c>
      <c r="O1685" s="90">
        <v>0</v>
      </c>
      <c r="P1685" s="190" t="s">
        <v>8878</v>
      </c>
    </row>
    <row r="1686" spans="1:16" x14ac:dyDescent="0.2">
      <c r="A1686" s="88" t="s">
        <v>3986</v>
      </c>
      <c r="B1686" s="388" t="s">
        <v>10497</v>
      </c>
      <c r="C1686" s="89" t="s">
        <v>3987</v>
      </c>
      <c r="D1686" s="90" t="s">
        <v>4683</v>
      </c>
      <c r="E1686" s="90"/>
      <c r="F1686" s="90" t="s">
        <v>8386</v>
      </c>
      <c r="G1686" s="82">
        <f t="shared" si="162"/>
        <v>387.6</v>
      </c>
      <c r="H1686" s="120">
        <v>0</v>
      </c>
      <c r="I1686" s="85">
        <f t="shared" si="163"/>
        <v>0</v>
      </c>
      <c r="J1686" s="90">
        <v>1</v>
      </c>
      <c r="K1686" s="90">
        <v>3</v>
      </c>
      <c r="L1686" s="84">
        <v>520</v>
      </c>
      <c r="M1686" s="84"/>
      <c r="N1686" s="105">
        <v>0</v>
      </c>
      <c r="O1686" s="90">
        <v>0</v>
      </c>
      <c r="P1686" s="190" t="s">
        <v>8878</v>
      </c>
    </row>
    <row r="1687" spans="1:16" x14ac:dyDescent="0.2">
      <c r="A1687" s="88" t="s">
        <v>3988</v>
      </c>
      <c r="B1687" s="388" t="s">
        <v>10498</v>
      </c>
      <c r="C1687" s="89" t="s">
        <v>3989</v>
      </c>
      <c r="D1687" s="90" t="s">
        <v>4683</v>
      </c>
      <c r="E1687" s="90"/>
      <c r="F1687" s="90" t="s">
        <v>8362</v>
      </c>
      <c r="G1687" s="82">
        <f t="shared" si="162"/>
        <v>744.8</v>
      </c>
      <c r="H1687" s="120">
        <v>0</v>
      </c>
      <c r="I1687" s="85">
        <f t="shared" si="163"/>
        <v>0</v>
      </c>
      <c r="J1687" s="90">
        <v>2</v>
      </c>
      <c r="K1687" s="90">
        <v>5</v>
      </c>
      <c r="L1687" s="84">
        <v>998</v>
      </c>
      <c r="M1687" s="84"/>
      <c r="N1687" s="105">
        <v>0</v>
      </c>
      <c r="O1687" s="90">
        <v>0</v>
      </c>
      <c r="P1687" s="190" t="s">
        <v>8878</v>
      </c>
    </row>
    <row r="1688" spans="1:16" x14ac:dyDescent="0.2">
      <c r="A1688" s="88" t="s">
        <v>3990</v>
      </c>
      <c r="B1688" s="388" t="s">
        <v>10499</v>
      </c>
      <c r="C1688" s="89" t="s">
        <v>3991</v>
      </c>
      <c r="D1688" s="90" t="s">
        <v>4683</v>
      </c>
      <c r="E1688" s="90"/>
      <c r="F1688" s="90" t="s">
        <v>8360</v>
      </c>
      <c r="G1688" s="82">
        <f t="shared" si="162"/>
        <v>577.6</v>
      </c>
      <c r="H1688" s="120">
        <v>0</v>
      </c>
      <c r="I1688" s="85">
        <f t="shared" si="163"/>
        <v>0</v>
      </c>
      <c r="J1688" s="90">
        <v>2</v>
      </c>
      <c r="K1688" s="90">
        <v>5</v>
      </c>
      <c r="L1688" s="84">
        <v>775</v>
      </c>
      <c r="M1688" s="84"/>
      <c r="N1688" s="105">
        <v>0</v>
      </c>
      <c r="O1688" s="90">
        <v>0</v>
      </c>
      <c r="P1688" s="190" t="s">
        <v>8878</v>
      </c>
    </row>
    <row r="1689" spans="1:16" x14ac:dyDescent="0.2">
      <c r="A1689" s="88" t="s">
        <v>3992</v>
      </c>
      <c r="B1689" s="388" t="s">
        <v>10500</v>
      </c>
      <c r="C1689" s="89" t="s">
        <v>3993</v>
      </c>
      <c r="D1689" s="90" t="s">
        <v>4683</v>
      </c>
      <c r="E1689" s="90"/>
      <c r="F1689" s="90" t="s">
        <v>8360</v>
      </c>
      <c r="G1689" s="82">
        <f t="shared" si="162"/>
        <v>577.6</v>
      </c>
      <c r="H1689" s="120">
        <v>0</v>
      </c>
      <c r="I1689" s="85">
        <f t="shared" si="163"/>
        <v>0</v>
      </c>
      <c r="J1689" s="90">
        <v>2</v>
      </c>
      <c r="K1689" s="90">
        <v>5</v>
      </c>
      <c r="L1689" s="84">
        <v>775</v>
      </c>
      <c r="M1689" s="84"/>
      <c r="N1689" s="105">
        <v>0</v>
      </c>
      <c r="O1689" s="90">
        <v>0</v>
      </c>
      <c r="P1689" s="190" t="s">
        <v>8878</v>
      </c>
    </row>
    <row r="1690" spans="1:16" x14ac:dyDescent="0.2">
      <c r="A1690" s="88" t="s">
        <v>3994</v>
      </c>
      <c r="B1690" s="388" t="s">
        <v>10501</v>
      </c>
      <c r="C1690" s="89" t="s">
        <v>3995</v>
      </c>
      <c r="D1690" s="90" t="s">
        <v>4683</v>
      </c>
      <c r="E1690" s="90"/>
      <c r="F1690" s="90" t="s">
        <v>8394</v>
      </c>
      <c r="G1690" s="82">
        <f t="shared" si="162"/>
        <v>152</v>
      </c>
      <c r="H1690" s="120">
        <v>0</v>
      </c>
      <c r="I1690" s="85">
        <f t="shared" si="163"/>
        <v>0</v>
      </c>
      <c r="J1690" s="90">
        <v>2</v>
      </c>
      <c r="K1690" s="90">
        <v>5</v>
      </c>
      <c r="L1690" s="84">
        <v>204</v>
      </c>
      <c r="M1690" s="84"/>
      <c r="N1690" s="105">
        <v>0</v>
      </c>
      <c r="O1690" s="90">
        <v>0</v>
      </c>
      <c r="P1690" s="190" t="s">
        <v>8878</v>
      </c>
    </row>
    <row r="1691" spans="1:16" ht="25.5" x14ac:dyDescent="0.2">
      <c r="A1691" s="88" t="s">
        <v>3996</v>
      </c>
      <c r="B1691" s="388" t="s">
        <v>10502</v>
      </c>
      <c r="C1691" s="89" t="s">
        <v>3997</v>
      </c>
      <c r="D1691" s="90" t="s">
        <v>4683</v>
      </c>
      <c r="E1691" s="90"/>
      <c r="F1691" s="90" t="s">
        <v>8383</v>
      </c>
      <c r="G1691" s="82">
        <f t="shared" si="162"/>
        <v>163.4</v>
      </c>
      <c r="H1691" s="120">
        <v>0</v>
      </c>
      <c r="I1691" s="85">
        <f t="shared" si="163"/>
        <v>0</v>
      </c>
      <c r="J1691" s="90">
        <v>2</v>
      </c>
      <c r="K1691" s="90">
        <v>5</v>
      </c>
      <c r="L1691" s="84">
        <v>220</v>
      </c>
      <c r="M1691" s="84"/>
      <c r="N1691" s="105">
        <v>0</v>
      </c>
      <c r="O1691" s="90">
        <v>0</v>
      </c>
      <c r="P1691" s="190" t="s">
        <v>8878</v>
      </c>
    </row>
    <row r="1692" spans="1:16" x14ac:dyDescent="0.2">
      <c r="A1692" s="88" t="s">
        <v>3998</v>
      </c>
      <c r="B1692" s="388" t="s">
        <v>10503</v>
      </c>
      <c r="C1692" s="89" t="s">
        <v>3999</v>
      </c>
      <c r="D1692" s="90" t="s">
        <v>4683</v>
      </c>
      <c r="E1692" s="90"/>
      <c r="F1692" s="90" t="s">
        <v>8364</v>
      </c>
      <c r="G1692" s="82">
        <f t="shared" si="162"/>
        <v>642.20000000000005</v>
      </c>
      <c r="H1692" s="120">
        <v>0</v>
      </c>
      <c r="I1692" s="85">
        <f t="shared" si="163"/>
        <v>0</v>
      </c>
      <c r="J1692" s="90">
        <v>2</v>
      </c>
      <c r="K1692" s="90">
        <v>5</v>
      </c>
      <c r="L1692" s="84">
        <v>860</v>
      </c>
      <c r="M1692" s="84"/>
      <c r="N1692" s="105">
        <v>0</v>
      </c>
      <c r="O1692" s="90">
        <v>0</v>
      </c>
      <c r="P1692" s="190" t="s">
        <v>8878</v>
      </c>
    </row>
    <row r="1693" spans="1:16" ht="25.5" x14ac:dyDescent="0.2">
      <c r="A1693" s="88" t="s">
        <v>4000</v>
      </c>
      <c r="B1693" s="388" t="s">
        <v>10504</v>
      </c>
      <c r="C1693" s="89" t="s">
        <v>2228</v>
      </c>
      <c r="D1693" s="90" t="s">
        <v>4683</v>
      </c>
      <c r="E1693" s="90"/>
      <c r="F1693" s="90" t="s">
        <v>8355</v>
      </c>
      <c r="G1693" s="82">
        <f t="shared" si="162"/>
        <v>1117.2</v>
      </c>
      <c r="H1693" s="120">
        <v>0</v>
      </c>
      <c r="I1693" s="85">
        <f t="shared" si="163"/>
        <v>0</v>
      </c>
      <c r="J1693" s="90">
        <v>2</v>
      </c>
      <c r="K1693" s="90">
        <v>6</v>
      </c>
      <c r="L1693" s="84">
        <v>1495</v>
      </c>
      <c r="M1693" s="84"/>
      <c r="N1693" s="105">
        <v>0</v>
      </c>
      <c r="O1693" s="90">
        <v>0</v>
      </c>
      <c r="P1693" s="190" t="s">
        <v>8878</v>
      </c>
    </row>
    <row r="1694" spans="1:16" x14ac:dyDescent="0.2">
      <c r="A1694" s="88" t="s">
        <v>2229</v>
      </c>
      <c r="B1694" s="388" t="s">
        <v>10505</v>
      </c>
      <c r="C1694" s="89" t="s">
        <v>2230</v>
      </c>
      <c r="D1694" s="90" t="s">
        <v>4683</v>
      </c>
      <c r="E1694" s="90"/>
      <c r="F1694" s="90" t="s">
        <v>8364</v>
      </c>
      <c r="G1694" s="82">
        <f t="shared" si="162"/>
        <v>642.20000000000005</v>
      </c>
      <c r="H1694" s="120">
        <v>0</v>
      </c>
      <c r="I1694" s="85">
        <f t="shared" si="163"/>
        <v>0</v>
      </c>
      <c r="J1694" s="90">
        <v>2</v>
      </c>
      <c r="K1694" s="90">
        <v>4</v>
      </c>
      <c r="L1694" s="84">
        <v>860</v>
      </c>
      <c r="M1694" s="84"/>
      <c r="N1694" s="105">
        <v>0</v>
      </c>
      <c r="O1694" s="90">
        <v>0</v>
      </c>
      <c r="P1694" s="190" t="s">
        <v>8878</v>
      </c>
    </row>
    <row r="1695" spans="1:16" x14ac:dyDescent="0.2">
      <c r="A1695" s="88" t="s">
        <v>2231</v>
      </c>
      <c r="B1695" s="388" t="s">
        <v>10506</v>
      </c>
      <c r="C1695" s="89" t="s">
        <v>2232</v>
      </c>
      <c r="D1695" s="90" t="s">
        <v>4683</v>
      </c>
      <c r="E1695" s="90"/>
      <c r="F1695" s="90" t="s">
        <v>8364</v>
      </c>
      <c r="G1695" s="82">
        <f t="shared" si="162"/>
        <v>642.20000000000005</v>
      </c>
      <c r="H1695" s="120">
        <v>0</v>
      </c>
      <c r="I1695" s="85">
        <f t="shared" si="163"/>
        <v>0</v>
      </c>
      <c r="J1695" s="90">
        <v>2</v>
      </c>
      <c r="K1695" s="90">
        <v>6</v>
      </c>
      <c r="L1695" s="84">
        <v>860</v>
      </c>
      <c r="M1695" s="84"/>
      <c r="N1695" s="105">
        <v>0</v>
      </c>
      <c r="O1695" s="90">
        <v>0</v>
      </c>
      <c r="P1695" s="190" t="s">
        <v>8878</v>
      </c>
    </row>
    <row r="1696" spans="1:16" x14ac:dyDescent="0.2">
      <c r="A1696" s="88" t="s">
        <v>2233</v>
      </c>
      <c r="B1696" s="388" t="s">
        <v>10507</v>
      </c>
      <c r="C1696" s="89" t="s">
        <v>2234</v>
      </c>
      <c r="D1696" s="90" t="s">
        <v>4683</v>
      </c>
      <c r="E1696" s="90"/>
      <c r="F1696" s="90" t="s">
        <v>8382</v>
      </c>
      <c r="G1696" s="82">
        <f t="shared" si="162"/>
        <v>323</v>
      </c>
      <c r="H1696" s="120">
        <v>0</v>
      </c>
      <c r="I1696" s="85">
        <f t="shared" si="163"/>
        <v>0</v>
      </c>
      <c r="J1696" s="90">
        <v>1</v>
      </c>
      <c r="K1696" s="90">
        <v>5</v>
      </c>
      <c r="L1696" s="84">
        <v>433</v>
      </c>
      <c r="M1696" s="84"/>
      <c r="N1696" s="105">
        <v>0</v>
      </c>
      <c r="O1696" s="90">
        <v>0</v>
      </c>
      <c r="P1696" s="190" t="s">
        <v>8878</v>
      </c>
    </row>
    <row r="1697" spans="1:16" x14ac:dyDescent="0.2">
      <c r="A1697" s="88" t="s">
        <v>2235</v>
      </c>
      <c r="B1697" s="388" t="s">
        <v>10508</v>
      </c>
      <c r="C1697" s="89" t="s">
        <v>2236</v>
      </c>
      <c r="D1697" s="90" t="s">
        <v>4683</v>
      </c>
      <c r="E1697" s="90"/>
      <c r="F1697" s="90" t="s">
        <v>8364</v>
      </c>
      <c r="G1697" s="82">
        <f t="shared" si="162"/>
        <v>642.20000000000005</v>
      </c>
      <c r="H1697" s="120">
        <v>0</v>
      </c>
      <c r="I1697" s="85">
        <f t="shared" si="163"/>
        <v>0</v>
      </c>
      <c r="J1697" s="90">
        <v>2</v>
      </c>
      <c r="K1697" s="90">
        <v>5</v>
      </c>
      <c r="L1697" s="84">
        <v>860</v>
      </c>
      <c r="M1697" s="84"/>
      <c r="N1697" s="105">
        <v>0</v>
      </c>
      <c r="O1697" s="90">
        <v>0</v>
      </c>
      <c r="P1697" s="190" t="s">
        <v>8878</v>
      </c>
    </row>
    <row r="1698" spans="1:16" x14ac:dyDescent="0.2">
      <c r="A1698" s="88" t="s">
        <v>2237</v>
      </c>
      <c r="B1698" s="388" t="s">
        <v>10509</v>
      </c>
      <c r="C1698" s="89" t="s">
        <v>2238</v>
      </c>
      <c r="D1698" s="90" t="s">
        <v>4683</v>
      </c>
      <c r="E1698" s="90"/>
      <c r="F1698" s="90" t="s">
        <v>8364</v>
      </c>
      <c r="G1698" s="82">
        <f t="shared" si="162"/>
        <v>642.20000000000005</v>
      </c>
      <c r="H1698" s="120">
        <v>0</v>
      </c>
      <c r="I1698" s="85">
        <f t="shared" si="163"/>
        <v>0</v>
      </c>
      <c r="J1698" s="90">
        <v>3</v>
      </c>
      <c r="K1698" s="90">
        <v>5</v>
      </c>
      <c r="L1698" s="84">
        <v>860</v>
      </c>
      <c r="M1698" s="84"/>
      <c r="N1698" s="105">
        <v>0</v>
      </c>
      <c r="O1698" s="90">
        <v>0</v>
      </c>
      <c r="P1698" s="190" t="s">
        <v>8878</v>
      </c>
    </row>
    <row r="1699" spans="1:16" x14ac:dyDescent="0.2">
      <c r="A1699" s="88" t="s">
        <v>2239</v>
      </c>
      <c r="B1699" s="388" t="s">
        <v>10510</v>
      </c>
      <c r="C1699" s="89" t="s">
        <v>2240</v>
      </c>
      <c r="D1699" s="90" t="s">
        <v>4683</v>
      </c>
      <c r="E1699" s="90"/>
      <c r="F1699" s="90" t="s">
        <v>8386</v>
      </c>
      <c r="G1699" s="82">
        <f t="shared" si="162"/>
        <v>387.6</v>
      </c>
      <c r="H1699" s="120">
        <v>0</v>
      </c>
      <c r="I1699" s="85">
        <f t="shared" si="163"/>
        <v>0</v>
      </c>
      <c r="J1699" s="90">
        <v>2</v>
      </c>
      <c r="K1699" s="90">
        <v>4</v>
      </c>
      <c r="L1699" s="84">
        <v>520</v>
      </c>
      <c r="M1699" s="84"/>
      <c r="N1699" s="105">
        <v>0</v>
      </c>
      <c r="O1699" s="90">
        <v>0</v>
      </c>
      <c r="P1699" s="190" t="s">
        <v>8878</v>
      </c>
    </row>
    <row r="1700" spans="1:16" x14ac:dyDescent="0.2">
      <c r="A1700" s="108" t="s">
        <v>2241</v>
      </c>
      <c r="B1700" s="388" t="s">
        <v>10511</v>
      </c>
      <c r="C1700" s="109" t="s">
        <v>2242</v>
      </c>
      <c r="D1700" s="110" t="s">
        <v>4683</v>
      </c>
      <c r="E1700" s="110"/>
      <c r="F1700" s="110" t="s">
        <v>8364</v>
      </c>
      <c r="G1700" s="295">
        <f t="shared" si="162"/>
        <v>642.20000000000005</v>
      </c>
      <c r="H1700" s="220">
        <v>0</v>
      </c>
      <c r="I1700" s="281">
        <f t="shared" si="163"/>
        <v>0</v>
      </c>
      <c r="J1700" s="110">
        <v>2</v>
      </c>
      <c r="K1700" s="110">
        <v>4</v>
      </c>
      <c r="L1700" s="217">
        <v>860</v>
      </c>
      <c r="M1700" s="217"/>
      <c r="N1700" s="121">
        <v>0</v>
      </c>
      <c r="O1700" s="110">
        <v>0</v>
      </c>
      <c r="P1700" s="190" t="s">
        <v>8878</v>
      </c>
    </row>
    <row r="1701" spans="1:16" x14ac:dyDescent="0.2">
      <c r="A1701" s="95">
        <v>30913004</v>
      </c>
      <c r="B1701" s="111"/>
      <c r="C1701" s="392" t="s">
        <v>6619</v>
      </c>
      <c r="D1701" s="393"/>
      <c r="E1701" s="393"/>
      <c r="F1701" s="393"/>
      <c r="G1701" s="393"/>
      <c r="H1701" s="394"/>
      <c r="I1701" s="394"/>
      <c r="J1701" s="393"/>
      <c r="K1701" s="393"/>
      <c r="L1701" s="414"/>
      <c r="M1701" s="112"/>
      <c r="N1701" s="113"/>
      <c r="O1701" s="112"/>
      <c r="P1701" s="197"/>
    </row>
    <row r="1702" spans="1:16" x14ac:dyDescent="0.2">
      <c r="A1702" s="96" t="s">
        <v>853</v>
      </c>
      <c r="B1702" s="388" t="s">
        <v>10512</v>
      </c>
      <c r="C1702" s="97" t="s">
        <v>854</v>
      </c>
      <c r="D1702" s="114" t="s">
        <v>4683</v>
      </c>
      <c r="E1702" s="114"/>
      <c r="F1702" s="114" t="s">
        <v>8394</v>
      </c>
      <c r="G1702" s="296">
        <f t="shared" ref="G1702:G1712" si="164">VLOOKUP(IF(LEN(F1702)=2,CONCATENATE(0,F1702),F1702),custo,2,TRUE)*IF(D1702="",1,D1702) - IF(VLOOKUP(A1702,deflator,2,TRUE)=1,0,VLOOKUP(IF(LEN(F1702)=2,CONCATENATE(0,F1702),F1702),custo,2,TRUE)*IF(D1702="",1,D1702) *VLOOKUP(A1702,deflator,2,TRUE))</f>
        <v>152</v>
      </c>
      <c r="H1702" s="120">
        <v>0</v>
      </c>
      <c r="I1702" s="297">
        <f t="shared" ref="I1702:I1712" si="165">ROUND(IF(H1702="","",VLOOKUP(A1702,tab_proc,5,TRUE))*H1702,3)</f>
        <v>0</v>
      </c>
      <c r="J1702" s="114">
        <v>1</v>
      </c>
      <c r="K1702" s="114" t="s">
        <v>4685</v>
      </c>
      <c r="L1702" s="218">
        <v>204</v>
      </c>
      <c r="M1702" s="218"/>
      <c r="N1702" s="120">
        <v>0</v>
      </c>
      <c r="O1702" s="114">
        <v>0</v>
      </c>
      <c r="P1702" s="190" t="s">
        <v>8878</v>
      </c>
    </row>
    <row r="1703" spans="1:16" x14ac:dyDescent="0.2">
      <c r="A1703" s="88" t="s">
        <v>843</v>
      </c>
      <c r="B1703" s="388" t="s">
        <v>10513</v>
      </c>
      <c r="C1703" s="89" t="s">
        <v>844</v>
      </c>
      <c r="D1703" s="90" t="s">
        <v>4683</v>
      </c>
      <c r="E1703" s="90"/>
      <c r="F1703" s="90" t="s">
        <v>8380</v>
      </c>
      <c r="G1703" s="82">
        <f t="shared" si="164"/>
        <v>47.5</v>
      </c>
      <c r="H1703" s="120">
        <v>0</v>
      </c>
      <c r="I1703" s="85">
        <f t="shared" si="165"/>
        <v>0</v>
      </c>
      <c r="J1703" s="90">
        <v>0</v>
      </c>
      <c r="K1703" s="90" t="s">
        <v>4684</v>
      </c>
      <c r="L1703" s="84">
        <v>64</v>
      </c>
      <c r="M1703" s="84"/>
      <c r="N1703" s="105">
        <v>0</v>
      </c>
      <c r="O1703" s="90">
        <v>0</v>
      </c>
      <c r="P1703" s="190" t="s">
        <v>8878</v>
      </c>
    </row>
    <row r="1704" spans="1:16" x14ac:dyDescent="0.2">
      <c r="A1704" s="88" t="s">
        <v>847</v>
      </c>
      <c r="B1704" s="388" t="s">
        <v>10514</v>
      </c>
      <c r="C1704" s="89" t="s">
        <v>848</v>
      </c>
      <c r="D1704" s="90" t="s">
        <v>4683</v>
      </c>
      <c r="E1704" s="90"/>
      <c r="F1704" s="90" t="s">
        <v>8372</v>
      </c>
      <c r="G1704" s="82">
        <f t="shared" si="164"/>
        <v>65.55</v>
      </c>
      <c r="H1704" s="120">
        <v>0</v>
      </c>
      <c r="I1704" s="85">
        <f t="shared" si="165"/>
        <v>0</v>
      </c>
      <c r="J1704" s="90">
        <v>1</v>
      </c>
      <c r="K1704" s="90" t="s">
        <v>4684</v>
      </c>
      <c r="L1704" s="84">
        <v>88</v>
      </c>
      <c r="M1704" s="84"/>
      <c r="N1704" s="105">
        <v>0</v>
      </c>
      <c r="O1704" s="90">
        <v>0</v>
      </c>
      <c r="P1704" s="190" t="s">
        <v>8878</v>
      </c>
    </row>
    <row r="1705" spans="1:16" x14ac:dyDescent="0.2">
      <c r="A1705" s="88" t="s">
        <v>845</v>
      </c>
      <c r="B1705" s="388" t="s">
        <v>10515</v>
      </c>
      <c r="C1705" s="89" t="s">
        <v>846</v>
      </c>
      <c r="D1705" s="90" t="s">
        <v>4683</v>
      </c>
      <c r="E1705" s="90"/>
      <c r="F1705" s="90" t="s">
        <v>8375</v>
      </c>
      <c r="G1705" s="82">
        <f t="shared" si="164"/>
        <v>95</v>
      </c>
      <c r="H1705" s="120">
        <v>0</v>
      </c>
      <c r="I1705" s="85">
        <f t="shared" si="165"/>
        <v>0</v>
      </c>
      <c r="J1705" s="90">
        <v>1</v>
      </c>
      <c r="K1705" s="90" t="s">
        <v>4684</v>
      </c>
      <c r="L1705" s="84">
        <v>128</v>
      </c>
      <c r="M1705" s="84"/>
      <c r="N1705" s="105">
        <v>0</v>
      </c>
      <c r="O1705" s="90">
        <v>0</v>
      </c>
      <c r="P1705" s="190" t="s">
        <v>8878</v>
      </c>
    </row>
    <row r="1706" spans="1:16" x14ac:dyDescent="0.2">
      <c r="A1706" s="88" t="s">
        <v>849</v>
      </c>
      <c r="B1706" s="388" t="s">
        <v>10516</v>
      </c>
      <c r="C1706" s="89" t="s">
        <v>850</v>
      </c>
      <c r="D1706" s="90" t="s">
        <v>4683</v>
      </c>
      <c r="E1706" s="90"/>
      <c r="F1706" s="90" t="s">
        <v>8391</v>
      </c>
      <c r="G1706" s="82">
        <f t="shared" si="164"/>
        <v>125.4</v>
      </c>
      <c r="H1706" s="120">
        <v>0</v>
      </c>
      <c r="I1706" s="85">
        <f t="shared" si="165"/>
        <v>0</v>
      </c>
      <c r="J1706" s="90">
        <v>1</v>
      </c>
      <c r="K1706" s="90" t="s">
        <v>4684</v>
      </c>
      <c r="L1706" s="84">
        <v>168</v>
      </c>
      <c r="M1706" s="84"/>
      <c r="N1706" s="105">
        <v>0</v>
      </c>
      <c r="O1706" s="90">
        <v>0</v>
      </c>
      <c r="P1706" s="190" t="s">
        <v>8878</v>
      </c>
    </row>
    <row r="1707" spans="1:16" ht="25.5" x14ac:dyDescent="0.2">
      <c r="A1707" s="88" t="s">
        <v>2247</v>
      </c>
      <c r="B1707" s="388" t="s">
        <v>10517</v>
      </c>
      <c r="C1707" s="89" t="s">
        <v>2248</v>
      </c>
      <c r="D1707" s="90" t="s">
        <v>4683</v>
      </c>
      <c r="E1707" s="90"/>
      <c r="F1707" s="90" t="s">
        <v>8391</v>
      </c>
      <c r="G1707" s="82">
        <f t="shared" si="164"/>
        <v>125.4</v>
      </c>
      <c r="H1707" s="120">
        <v>0</v>
      </c>
      <c r="I1707" s="85">
        <f t="shared" si="165"/>
        <v>0</v>
      </c>
      <c r="J1707" s="90">
        <v>1</v>
      </c>
      <c r="K1707" s="90">
        <v>3</v>
      </c>
      <c r="L1707" s="84">
        <v>168</v>
      </c>
      <c r="M1707" s="84"/>
      <c r="N1707" s="105">
        <v>0</v>
      </c>
      <c r="O1707" s="90">
        <v>0</v>
      </c>
      <c r="P1707" s="190" t="s">
        <v>8878</v>
      </c>
    </row>
    <row r="1708" spans="1:16" x14ac:dyDescent="0.2">
      <c r="A1708" s="88" t="s">
        <v>837</v>
      </c>
      <c r="B1708" s="388" t="s">
        <v>10518</v>
      </c>
      <c r="C1708" s="89" t="s">
        <v>838</v>
      </c>
      <c r="D1708" s="90" t="s">
        <v>4683</v>
      </c>
      <c r="E1708" s="90"/>
      <c r="F1708" s="90" t="s">
        <v>8380</v>
      </c>
      <c r="G1708" s="82">
        <f t="shared" si="164"/>
        <v>47.5</v>
      </c>
      <c r="H1708" s="120">
        <v>0</v>
      </c>
      <c r="I1708" s="85">
        <f t="shared" si="165"/>
        <v>0</v>
      </c>
      <c r="J1708" s="90">
        <v>0</v>
      </c>
      <c r="K1708" s="90" t="s">
        <v>4684</v>
      </c>
      <c r="L1708" s="84">
        <v>64</v>
      </c>
      <c r="M1708" s="84"/>
      <c r="N1708" s="105" t="s">
        <v>4683</v>
      </c>
      <c r="O1708" s="90" t="s">
        <v>4683</v>
      </c>
      <c r="P1708" s="190" t="s">
        <v>8878</v>
      </c>
    </row>
    <row r="1709" spans="1:16" x14ac:dyDescent="0.2">
      <c r="A1709" s="88" t="s">
        <v>839</v>
      </c>
      <c r="B1709" s="388" t="s">
        <v>10519</v>
      </c>
      <c r="C1709" s="89" t="s">
        <v>840</v>
      </c>
      <c r="D1709" s="90" t="s">
        <v>4683</v>
      </c>
      <c r="E1709" s="90"/>
      <c r="F1709" s="90" t="s">
        <v>8357</v>
      </c>
      <c r="G1709" s="82">
        <f t="shared" si="164"/>
        <v>532</v>
      </c>
      <c r="H1709" s="120">
        <v>0</v>
      </c>
      <c r="I1709" s="85">
        <f t="shared" si="165"/>
        <v>0</v>
      </c>
      <c r="J1709" s="90">
        <v>2</v>
      </c>
      <c r="K1709" s="90">
        <v>5</v>
      </c>
      <c r="L1709" s="84">
        <v>715</v>
      </c>
      <c r="M1709" s="84"/>
      <c r="N1709" s="105">
        <v>0</v>
      </c>
      <c r="O1709" s="90">
        <v>0</v>
      </c>
      <c r="P1709" s="190" t="s">
        <v>8878</v>
      </c>
    </row>
    <row r="1710" spans="1:16" ht="25.5" x14ac:dyDescent="0.2">
      <c r="A1710" s="88" t="s">
        <v>841</v>
      </c>
      <c r="B1710" s="388" t="s">
        <v>10520</v>
      </c>
      <c r="C1710" s="89" t="s">
        <v>842</v>
      </c>
      <c r="D1710" s="90" t="s">
        <v>4683</v>
      </c>
      <c r="E1710" s="90"/>
      <c r="F1710" s="90" t="s">
        <v>8394</v>
      </c>
      <c r="G1710" s="82">
        <f t="shared" si="164"/>
        <v>152</v>
      </c>
      <c r="H1710" s="120">
        <v>0</v>
      </c>
      <c r="I1710" s="85">
        <f t="shared" si="165"/>
        <v>0</v>
      </c>
      <c r="J1710" s="90">
        <v>0</v>
      </c>
      <c r="K1710" s="90" t="s">
        <v>4684</v>
      </c>
      <c r="L1710" s="84">
        <v>204</v>
      </c>
      <c r="M1710" s="84"/>
      <c r="N1710" s="105">
        <v>0</v>
      </c>
      <c r="O1710" s="90">
        <v>0</v>
      </c>
      <c r="P1710" s="190" t="s">
        <v>8878</v>
      </c>
    </row>
    <row r="1711" spans="1:16" x14ac:dyDescent="0.2">
      <c r="A1711" s="88" t="s">
        <v>851</v>
      </c>
      <c r="B1711" s="388" t="s">
        <v>10521</v>
      </c>
      <c r="C1711" s="89" t="s">
        <v>852</v>
      </c>
      <c r="D1711" s="90" t="s">
        <v>4683</v>
      </c>
      <c r="E1711" s="90"/>
      <c r="F1711" s="90" t="s">
        <v>8391</v>
      </c>
      <c r="G1711" s="82">
        <f t="shared" si="164"/>
        <v>125.4</v>
      </c>
      <c r="H1711" s="120">
        <v>0</v>
      </c>
      <c r="I1711" s="85">
        <f t="shared" si="165"/>
        <v>0</v>
      </c>
      <c r="J1711" s="90">
        <v>1</v>
      </c>
      <c r="K1711" s="90" t="s">
        <v>4684</v>
      </c>
      <c r="L1711" s="84">
        <v>168</v>
      </c>
      <c r="M1711" s="84"/>
      <c r="N1711" s="105">
        <v>0</v>
      </c>
      <c r="O1711" s="90">
        <v>0</v>
      </c>
      <c r="P1711" s="190" t="s">
        <v>8878</v>
      </c>
    </row>
    <row r="1712" spans="1:16" x14ac:dyDescent="0.2">
      <c r="A1712" s="108" t="s">
        <v>855</v>
      </c>
      <c r="B1712" s="388" t="s">
        <v>10522</v>
      </c>
      <c r="C1712" s="109" t="s">
        <v>856</v>
      </c>
      <c r="D1712" s="110" t="s">
        <v>4683</v>
      </c>
      <c r="E1712" s="110"/>
      <c r="F1712" s="110" t="s">
        <v>8394</v>
      </c>
      <c r="G1712" s="295">
        <f t="shared" si="164"/>
        <v>152</v>
      </c>
      <c r="H1712" s="220">
        <v>0</v>
      </c>
      <c r="I1712" s="281">
        <f t="shared" si="165"/>
        <v>0</v>
      </c>
      <c r="J1712" s="110">
        <v>1</v>
      </c>
      <c r="K1712" s="110" t="s">
        <v>4685</v>
      </c>
      <c r="L1712" s="217">
        <v>204</v>
      </c>
      <c r="M1712" s="217"/>
      <c r="N1712" s="121">
        <v>0</v>
      </c>
      <c r="O1712" s="110">
        <v>0</v>
      </c>
      <c r="P1712" s="190" t="s">
        <v>8878</v>
      </c>
    </row>
    <row r="1713" spans="1:16" x14ac:dyDescent="0.2">
      <c r="A1713" s="95">
        <v>30914000</v>
      </c>
      <c r="B1713" s="111"/>
      <c r="C1713" s="392" t="s">
        <v>6620</v>
      </c>
      <c r="D1713" s="393"/>
      <c r="E1713" s="393"/>
      <c r="F1713" s="393"/>
      <c r="G1713" s="393"/>
      <c r="H1713" s="394"/>
      <c r="I1713" s="394"/>
      <c r="J1713" s="393"/>
      <c r="K1713" s="393"/>
      <c r="L1713" s="414"/>
      <c r="M1713" s="112"/>
      <c r="N1713" s="113"/>
      <c r="O1713" s="112"/>
      <c r="P1713" s="197"/>
    </row>
    <row r="1714" spans="1:16" x14ac:dyDescent="0.2">
      <c r="A1714" s="96" t="s">
        <v>857</v>
      </c>
      <c r="B1714" s="388" t="s">
        <v>10523</v>
      </c>
      <c r="C1714" s="97" t="s">
        <v>858</v>
      </c>
      <c r="D1714" s="114" t="s">
        <v>4683</v>
      </c>
      <c r="E1714" s="114"/>
      <c r="F1714" s="114" t="s">
        <v>8385</v>
      </c>
      <c r="G1714" s="296">
        <f t="shared" ref="G1714:G1728" si="166">VLOOKUP(IF(LEN(F1714)=2,CONCATENATE(0,F1714),F1714),custo,2,TRUE)*IF(D1714="",1,D1714) - IF(VLOOKUP(A1714,deflator,2,TRUE)=1,0,VLOOKUP(IF(LEN(F1714)=2,CONCATENATE(0,F1714),F1714),custo,2,TRUE)*IF(D1714="",1,D1714) *VLOOKUP(A1714,deflator,2,TRUE))</f>
        <v>497.8</v>
      </c>
      <c r="H1714" s="120">
        <v>0</v>
      </c>
      <c r="I1714" s="297">
        <f t="shared" ref="I1714:I1728" si="167">ROUND(IF(H1714="","",VLOOKUP(A1714,tab_proc,5,TRUE))*H1714,3)</f>
        <v>0</v>
      </c>
      <c r="J1714" s="114">
        <v>2</v>
      </c>
      <c r="K1714" s="114">
        <v>4</v>
      </c>
      <c r="L1714" s="218">
        <v>666</v>
      </c>
      <c r="M1714" s="218"/>
      <c r="N1714" s="120">
        <v>0</v>
      </c>
      <c r="O1714" s="114">
        <v>0</v>
      </c>
      <c r="P1714" s="190" t="s">
        <v>8878</v>
      </c>
    </row>
    <row r="1715" spans="1:16" x14ac:dyDescent="0.2">
      <c r="A1715" s="88" t="s">
        <v>859</v>
      </c>
      <c r="B1715" s="388" t="s">
        <v>10524</v>
      </c>
      <c r="C1715" s="89" t="s">
        <v>860</v>
      </c>
      <c r="D1715" s="90" t="s">
        <v>4683</v>
      </c>
      <c r="E1715" s="90"/>
      <c r="F1715" s="90" t="s">
        <v>8384</v>
      </c>
      <c r="G1715" s="82">
        <f t="shared" si="166"/>
        <v>364.8</v>
      </c>
      <c r="H1715" s="120">
        <v>0</v>
      </c>
      <c r="I1715" s="85">
        <f t="shared" si="167"/>
        <v>0</v>
      </c>
      <c r="J1715" s="90">
        <v>1</v>
      </c>
      <c r="K1715" s="90">
        <v>4</v>
      </c>
      <c r="L1715" s="84">
        <v>490</v>
      </c>
      <c r="M1715" s="84"/>
      <c r="N1715" s="105">
        <v>0</v>
      </c>
      <c r="O1715" s="90">
        <v>0</v>
      </c>
      <c r="P1715" s="190" t="s">
        <v>8878</v>
      </c>
    </row>
    <row r="1716" spans="1:16" x14ac:dyDescent="0.2">
      <c r="A1716" s="88" t="s">
        <v>863</v>
      </c>
      <c r="B1716" s="388" t="s">
        <v>10525</v>
      </c>
      <c r="C1716" s="89" t="s">
        <v>864</v>
      </c>
      <c r="D1716" s="90" t="s">
        <v>4683</v>
      </c>
      <c r="E1716" s="90"/>
      <c r="F1716" s="90" t="s">
        <v>8364</v>
      </c>
      <c r="G1716" s="82">
        <f t="shared" si="166"/>
        <v>642.20000000000005</v>
      </c>
      <c r="H1716" s="120">
        <v>0</v>
      </c>
      <c r="I1716" s="85">
        <f t="shared" si="167"/>
        <v>0</v>
      </c>
      <c r="J1716" s="90">
        <v>2</v>
      </c>
      <c r="K1716" s="90">
        <v>4</v>
      </c>
      <c r="L1716" s="84">
        <v>860</v>
      </c>
      <c r="M1716" s="84"/>
      <c r="N1716" s="105">
        <v>0</v>
      </c>
      <c r="O1716" s="90">
        <v>0</v>
      </c>
      <c r="P1716" s="190" t="s">
        <v>8878</v>
      </c>
    </row>
    <row r="1717" spans="1:16" x14ac:dyDescent="0.2">
      <c r="A1717" s="88" t="s">
        <v>861</v>
      </c>
      <c r="B1717" s="388" t="s">
        <v>10526</v>
      </c>
      <c r="C1717" s="89" t="s">
        <v>862</v>
      </c>
      <c r="D1717" s="90" t="s">
        <v>4683</v>
      </c>
      <c r="E1717" s="90"/>
      <c r="F1717" s="90" t="s">
        <v>8395</v>
      </c>
      <c r="G1717" s="82">
        <f t="shared" si="166"/>
        <v>452.2</v>
      </c>
      <c r="H1717" s="120">
        <v>0</v>
      </c>
      <c r="I1717" s="85">
        <f t="shared" si="167"/>
        <v>0</v>
      </c>
      <c r="J1717" s="90">
        <v>1</v>
      </c>
      <c r="K1717" s="90">
        <v>5</v>
      </c>
      <c r="L1717" s="84">
        <v>605</v>
      </c>
      <c r="M1717" s="84"/>
      <c r="N1717" s="105">
        <v>0</v>
      </c>
      <c r="O1717" s="90">
        <v>0</v>
      </c>
      <c r="P1717" s="190" t="s">
        <v>8878</v>
      </c>
    </row>
    <row r="1718" spans="1:16" x14ac:dyDescent="0.2">
      <c r="A1718" s="88" t="s">
        <v>865</v>
      </c>
      <c r="B1718" s="388" t="s">
        <v>10527</v>
      </c>
      <c r="C1718" s="89" t="s">
        <v>866</v>
      </c>
      <c r="D1718" s="90" t="s">
        <v>4683</v>
      </c>
      <c r="E1718" s="90"/>
      <c r="F1718" s="90" t="s">
        <v>8357</v>
      </c>
      <c r="G1718" s="82">
        <f t="shared" si="166"/>
        <v>532</v>
      </c>
      <c r="H1718" s="120">
        <v>0</v>
      </c>
      <c r="I1718" s="85">
        <f t="shared" si="167"/>
        <v>0</v>
      </c>
      <c r="J1718" s="90">
        <v>2</v>
      </c>
      <c r="K1718" s="90">
        <v>4</v>
      </c>
      <c r="L1718" s="84">
        <v>715</v>
      </c>
      <c r="M1718" s="84"/>
      <c r="N1718" s="105">
        <v>0</v>
      </c>
      <c r="O1718" s="90">
        <v>0</v>
      </c>
      <c r="P1718" s="190" t="s">
        <v>8878</v>
      </c>
    </row>
    <row r="1719" spans="1:16" x14ac:dyDescent="0.2">
      <c r="A1719" s="88" t="s">
        <v>2295</v>
      </c>
      <c r="B1719" s="388" t="s">
        <v>10528</v>
      </c>
      <c r="C1719" s="89" t="s">
        <v>2296</v>
      </c>
      <c r="D1719" s="90" t="s">
        <v>4683</v>
      </c>
      <c r="E1719" s="90"/>
      <c r="F1719" s="90" t="s">
        <v>8362</v>
      </c>
      <c r="G1719" s="82">
        <f t="shared" si="166"/>
        <v>744.8</v>
      </c>
      <c r="H1719" s="105">
        <v>44.61</v>
      </c>
      <c r="I1719" s="85">
        <f t="shared" si="167"/>
        <v>394.79899999999998</v>
      </c>
      <c r="J1719" s="90">
        <v>1</v>
      </c>
      <c r="K1719" s="90">
        <v>5</v>
      </c>
      <c r="L1719" s="84">
        <v>1511.02</v>
      </c>
      <c r="M1719" s="84"/>
      <c r="N1719" s="105">
        <v>0</v>
      </c>
      <c r="O1719" s="90">
        <v>0</v>
      </c>
      <c r="P1719" s="190" t="s">
        <v>8878</v>
      </c>
    </row>
    <row r="1720" spans="1:16" x14ac:dyDescent="0.2">
      <c r="A1720" s="88" t="s">
        <v>867</v>
      </c>
      <c r="B1720" s="388" t="s">
        <v>10529</v>
      </c>
      <c r="C1720" s="89" t="s">
        <v>868</v>
      </c>
      <c r="D1720" s="90" t="s">
        <v>4683</v>
      </c>
      <c r="E1720" s="90"/>
      <c r="F1720" s="90" t="s">
        <v>8364</v>
      </c>
      <c r="G1720" s="82">
        <f t="shared" si="166"/>
        <v>642.20000000000005</v>
      </c>
      <c r="H1720" s="120">
        <v>0</v>
      </c>
      <c r="I1720" s="85">
        <f t="shared" si="167"/>
        <v>0</v>
      </c>
      <c r="J1720" s="90">
        <v>2</v>
      </c>
      <c r="K1720" s="90">
        <v>6</v>
      </c>
      <c r="L1720" s="84">
        <v>860</v>
      </c>
      <c r="M1720" s="84"/>
      <c r="N1720" s="105">
        <v>0</v>
      </c>
      <c r="O1720" s="90">
        <v>0</v>
      </c>
      <c r="P1720" s="190" t="s">
        <v>8878</v>
      </c>
    </row>
    <row r="1721" spans="1:16" x14ac:dyDescent="0.2">
      <c r="A1721" s="88" t="s">
        <v>2297</v>
      </c>
      <c r="B1721" s="388" t="s">
        <v>10530</v>
      </c>
      <c r="C1721" s="89" t="s">
        <v>2298</v>
      </c>
      <c r="D1721" s="90" t="s">
        <v>4683</v>
      </c>
      <c r="E1721" s="90"/>
      <c r="F1721" s="90" t="s">
        <v>8356</v>
      </c>
      <c r="G1721" s="82">
        <f t="shared" si="166"/>
        <v>912</v>
      </c>
      <c r="H1721" s="105">
        <v>66.91</v>
      </c>
      <c r="I1721" s="85">
        <f t="shared" si="167"/>
        <v>592.154</v>
      </c>
      <c r="J1721" s="90">
        <v>1</v>
      </c>
      <c r="K1721" s="90">
        <v>7</v>
      </c>
      <c r="L1721" s="84">
        <v>1989.47</v>
      </c>
      <c r="M1721" s="84"/>
      <c r="N1721" s="105">
        <v>0</v>
      </c>
      <c r="O1721" s="90">
        <v>0</v>
      </c>
      <c r="P1721" s="190" t="s">
        <v>8878</v>
      </c>
    </row>
    <row r="1722" spans="1:16" x14ac:dyDescent="0.2">
      <c r="A1722" s="88" t="s">
        <v>869</v>
      </c>
      <c r="B1722" s="388" t="s">
        <v>10531</v>
      </c>
      <c r="C1722" s="89" t="s">
        <v>870</v>
      </c>
      <c r="D1722" s="90" t="s">
        <v>4683</v>
      </c>
      <c r="E1722" s="90"/>
      <c r="F1722" s="90" t="s">
        <v>8385</v>
      </c>
      <c r="G1722" s="82">
        <f t="shared" si="166"/>
        <v>497.8</v>
      </c>
      <c r="H1722" s="120">
        <v>0</v>
      </c>
      <c r="I1722" s="85">
        <f t="shared" si="167"/>
        <v>0</v>
      </c>
      <c r="J1722" s="90">
        <v>1</v>
      </c>
      <c r="K1722" s="90">
        <v>4</v>
      </c>
      <c r="L1722" s="84">
        <v>666</v>
      </c>
      <c r="M1722" s="84"/>
      <c r="N1722" s="105">
        <v>0</v>
      </c>
      <c r="O1722" s="90">
        <v>0</v>
      </c>
      <c r="P1722" s="190" t="s">
        <v>8878</v>
      </c>
    </row>
    <row r="1723" spans="1:16" x14ac:dyDescent="0.2">
      <c r="A1723" s="88" t="s">
        <v>879</v>
      </c>
      <c r="B1723" s="388" t="s">
        <v>10532</v>
      </c>
      <c r="C1723" s="89" t="s">
        <v>880</v>
      </c>
      <c r="D1723" s="90" t="s">
        <v>4683</v>
      </c>
      <c r="E1723" s="90"/>
      <c r="F1723" s="90" t="s">
        <v>8385</v>
      </c>
      <c r="G1723" s="82">
        <f t="shared" si="166"/>
        <v>497.8</v>
      </c>
      <c r="H1723" s="120">
        <v>0</v>
      </c>
      <c r="I1723" s="85">
        <f t="shared" si="167"/>
        <v>0</v>
      </c>
      <c r="J1723" s="90">
        <v>1</v>
      </c>
      <c r="K1723" s="90">
        <v>4</v>
      </c>
      <c r="L1723" s="84">
        <v>666</v>
      </c>
      <c r="M1723" s="84"/>
      <c r="N1723" s="105">
        <v>0</v>
      </c>
      <c r="O1723" s="90">
        <v>0</v>
      </c>
      <c r="P1723" s="190" t="s">
        <v>8878</v>
      </c>
    </row>
    <row r="1724" spans="1:16" x14ac:dyDescent="0.2">
      <c r="A1724" s="88" t="s">
        <v>871</v>
      </c>
      <c r="B1724" s="388" t="s">
        <v>10533</v>
      </c>
      <c r="C1724" s="89" t="s">
        <v>872</v>
      </c>
      <c r="D1724" s="90" t="s">
        <v>4683</v>
      </c>
      <c r="E1724" s="90"/>
      <c r="F1724" s="90" t="s">
        <v>8361</v>
      </c>
      <c r="G1724" s="82">
        <f t="shared" si="166"/>
        <v>680.2</v>
      </c>
      <c r="H1724" s="120">
        <v>0</v>
      </c>
      <c r="I1724" s="85">
        <f t="shared" si="167"/>
        <v>0</v>
      </c>
      <c r="J1724" s="90">
        <v>3</v>
      </c>
      <c r="K1724" s="90">
        <v>5</v>
      </c>
      <c r="L1724" s="84">
        <v>910</v>
      </c>
      <c r="M1724" s="84"/>
      <c r="N1724" s="105">
        <v>0</v>
      </c>
      <c r="O1724" s="90">
        <v>0</v>
      </c>
      <c r="P1724" s="190" t="s">
        <v>8878</v>
      </c>
    </row>
    <row r="1725" spans="1:16" x14ac:dyDescent="0.2">
      <c r="A1725" s="88" t="s">
        <v>873</v>
      </c>
      <c r="B1725" s="388" t="s">
        <v>10534</v>
      </c>
      <c r="C1725" s="89" t="s">
        <v>874</v>
      </c>
      <c r="D1725" s="90" t="s">
        <v>4683</v>
      </c>
      <c r="E1725" s="90"/>
      <c r="F1725" s="90" t="s">
        <v>8388</v>
      </c>
      <c r="G1725" s="82">
        <f t="shared" si="166"/>
        <v>349.6</v>
      </c>
      <c r="H1725" s="120">
        <v>0</v>
      </c>
      <c r="I1725" s="85">
        <f t="shared" si="167"/>
        <v>0</v>
      </c>
      <c r="J1725" s="90">
        <v>2</v>
      </c>
      <c r="K1725" s="90">
        <v>4</v>
      </c>
      <c r="L1725" s="84">
        <v>468</v>
      </c>
      <c r="M1725" s="84"/>
      <c r="N1725" s="105">
        <v>0</v>
      </c>
      <c r="O1725" s="90">
        <v>0</v>
      </c>
      <c r="P1725" s="190" t="s">
        <v>8878</v>
      </c>
    </row>
    <row r="1726" spans="1:16" x14ac:dyDescent="0.2">
      <c r="A1726" s="88" t="s">
        <v>875</v>
      </c>
      <c r="B1726" s="388" t="s">
        <v>10535</v>
      </c>
      <c r="C1726" s="89" t="s">
        <v>876</v>
      </c>
      <c r="D1726" s="90" t="s">
        <v>4683</v>
      </c>
      <c r="E1726" s="90"/>
      <c r="F1726" s="90" t="s">
        <v>8386</v>
      </c>
      <c r="G1726" s="82">
        <f t="shared" si="166"/>
        <v>387.6</v>
      </c>
      <c r="H1726" s="120">
        <v>0</v>
      </c>
      <c r="I1726" s="85">
        <f t="shared" si="167"/>
        <v>0</v>
      </c>
      <c r="J1726" s="90">
        <v>1</v>
      </c>
      <c r="K1726" s="90">
        <v>4</v>
      </c>
      <c r="L1726" s="84">
        <v>520</v>
      </c>
      <c r="M1726" s="84"/>
      <c r="N1726" s="105">
        <v>0</v>
      </c>
      <c r="O1726" s="90">
        <v>0</v>
      </c>
      <c r="P1726" s="190" t="s">
        <v>8878</v>
      </c>
    </row>
    <row r="1727" spans="1:16" x14ac:dyDescent="0.2">
      <c r="A1727" s="88" t="s">
        <v>2299</v>
      </c>
      <c r="B1727" s="388" t="s">
        <v>10536</v>
      </c>
      <c r="C1727" s="89" t="s">
        <v>2300</v>
      </c>
      <c r="D1727" s="90" t="s">
        <v>4683</v>
      </c>
      <c r="E1727" s="90"/>
      <c r="F1727" s="90" t="s">
        <v>8360</v>
      </c>
      <c r="G1727" s="82">
        <f t="shared" si="166"/>
        <v>577.6</v>
      </c>
      <c r="H1727" s="105">
        <v>44.61</v>
      </c>
      <c r="I1727" s="85">
        <f t="shared" si="167"/>
        <v>394.79899999999998</v>
      </c>
      <c r="J1727" s="90">
        <v>1</v>
      </c>
      <c r="K1727" s="90">
        <v>5</v>
      </c>
      <c r="L1727" s="84">
        <v>1288.02</v>
      </c>
      <c r="M1727" s="84"/>
      <c r="N1727" s="105">
        <v>0</v>
      </c>
      <c r="O1727" s="90">
        <v>0</v>
      </c>
      <c r="P1727" s="190" t="s">
        <v>8878</v>
      </c>
    </row>
    <row r="1728" spans="1:16" x14ac:dyDescent="0.2">
      <c r="A1728" s="108" t="s">
        <v>877</v>
      </c>
      <c r="B1728" s="388" t="s">
        <v>10537</v>
      </c>
      <c r="C1728" s="109" t="s">
        <v>878</v>
      </c>
      <c r="D1728" s="110" t="s">
        <v>4683</v>
      </c>
      <c r="E1728" s="110"/>
      <c r="F1728" s="110" t="s">
        <v>8373</v>
      </c>
      <c r="G1728" s="295">
        <f t="shared" si="166"/>
        <v>15.2</v>
      </c>
      <c r="H1728" s="220">
        <v>0</v>
      </c>
      <c r="I1728" s="281">
        <f t="shared" si="167"/>
        <v>0</v>
      </c>
      <c r="J1728" s="110">
        <v>0</v>
      </c>
      <c r="K1728" s="110" t="s">
        <v>4684</v>
      </c>
      <c r="L1728" s="217">
        <v>20</v>
      </c>
      <c r="M1728" s="217"/>
      <c r="N1728" s="121">
        <v>0</v>
      </c>
      <c r="O1728" s="110">
        <v>0</v>
      </c>
      <c r="P1728" s="190" t="s">
        <v>8878</v>
      </c>
    </row>
    <row r="1729" spans="1:16" x14ac:dyDescent="0.2">
      <c r="A1729" s="95">
        <v>30915007</v>
      </c>
      <c r="B1729" s="111"/>
      <c r="C1729" s="392" t="s">
        <v>6621</v>
      </c>
      <c r="D1729" s="393"/>
      <c r="E1729" s="393"/>
      <c r="F1729" s="393"/>
      <c r="G1729" s="393"/>
      <c r="H1729" s="394"/>
      <c r="I1729" s="394"/>
      <c r="J1729" s="393"/>
      <c r="K1729" s="393"/>
      <c r="L1729" s="414"/>
      <c r="M1729" s="112"/>
      <c r="N1729" s="113"/>
      <c r="O1729" s="112"/>
      <c r="P1729" s="197"/>
    </row>
    <row r="1730" spans="1:16" x14ac:dyDescent="0.2">
      <c r="A1730" s="96" t="s">
        <v>2301</v>
      </c>
      <c r="B1730" s="395" t="s">
        <v>10538</v>
      </c>
      <c r="C1730" s="97" t="s">
        <v>2302</v>
      </c>
      <c r="D1730" s="114" t="s">
        <v>4683</v>
      </c>
      <c r="E1730" s="114"/>
      <c r="F1730" s="114" t="s">
        <v>8360</v>
      </c>
      <c r="G1730" s="296">
        <f t="shared" ref="G1730:G1735" si="168">VLOOKUP(IF(LEN(F1730)=2,CONCATENATE(0,F1730),F1730),custo,2,TRUE)*IF(D1730="",1,D1730) - IF(VLOOKUP(A1730,deflator,2,TRUE)=1,0,VLOOKUP(IF(LEN(F1730)=2,CONCATENATE(0,F1730),F1730),custo,2,TRUE)*IF(D1730="",1,D1730) *VLOOKUP(A1730,deflator,2,TRUE))</f>
        <v>577.6</v>
      </c>
      <c r="H1730" s="120">
        <v>0</v>
      </c>
      <c r="I1730" s="297">
        <f t="shared" ref="I1730:I1735" si="169">ROUND(IF(H1730="","",VLOOKUP(A1730,tab_proc,5,TRUE))*H1730,3)</f>
        <v>0</v>
      </c>
      <c r="J1730" s="114">
        <v>3</v>
      </c>
      <c r="K1730" s="114">
        <v>5</v>
      </c>
      <c r="L1730" s="218">
        <v>775</v>
      </c>
      <c r="M1730" s="218"/>
      <c r="N1730" s="120">
        <v>0</v>
      </c>
      <c r="O1730" s="114">
        <v>0</v>
      </c>
      <c r="P1730" s="190" t="s">
        <v>8878</v>
      </c>
    </row>
    <row r="1731" spans="1:16" x14ac:dyDescent="0.2">
      <c r="A1731" s="88" t="s">
        <v>2303</v>
      </c>
      <c r="B1731" s="395" t="s">
        <v>10539</v>
      </c>
      <c r="C1731" s="89" t="s">
        <v>2304</v>
      </c>
      <c r="D1731" s="90" t="s">
        <v>4683</v>
      </c>
      <c r="E1731" s="90"/>
      <c r="F1731" s="90" t="s">
        <v>8376</v>
      </c>
      <c r="G1731" s="82">
        <f t="shared" si="168"/>
        <v>190</v>
      </c>
      <c r="H1731" s="120">
        <v>0</v>
      </c>
      <c r="I1731" s="85">
        <f t="shared" si="169"/>
        <v>0</v>
      </c>
      <c r="J1731" s="90">
        <v>1</v>
      </c>
      <c r="K1731" s="90">
        <v>4</v>
      </c>
      <c r="L1731" s="84">
        <v>255</v>
      </c>
      <c r="M1731" s="84"/>
      <c r="N1731" s="105">
        <v>0</v>
      </c>
      <c r="O1731" s="90">
        <v>0</v>
      </c>
      <c r="P1731" s="190" t="s">
        <v>8878</v>
      </c>
    </row>
    <row r="1732" spans="1:16" x14ac:dyDescent="0.2">
      <c r="A1732" s="88" t="s">
        <v>2309</v>
      </c>
      <c r="B1732" s="395" t="s">
        <v>10540</v>
      </c>
      <c r="C1732" s="89" t="s">
        <v>2310</v>
      </c>
      <c r="D1732" s="90" t="s">
        <v>4683</v>
      </c>
      <c r="E1732" s="90"/>
      <c r="F1732" s="90" t="s">
        <v>8393</v>
      </c>
      <c r="G1732" s="82">
        <f t="shared" si="168"/>
        <v>266</v>
      </c>
      <c r="H1732" s="105">
        <v>33.799999999999997</v>
      </c>
      <c r="I1732" s="85">
        <f t="shared" si="169"/>
        <v>299.13</v>
      </c>
      <c r="J1732" s="90">
        <v>1</v>
      </c>
      <c r="K1732" s="90" t="s">
        <v>4692</v>
      </c>
      <c r="L1732" s="84">
        <v>754.7</v>
      </c>
      <c r="M1732" s="84"/>
      <c r="N1732" s="105">
        <v>0</v>
      </c>
      <c r="O1732" s="90">
        <v>0</v>
      </c>
      <c r="P1732" s="190" t="s">
        <v>8878</v>
      </c>
    </row>
    <row r="1733" spans="1:16" x14ac:dyDescent="0.2">
      <c r="A1733" s="88" t="s">
        <v>2305</v>
      </c>
      <c r="B1733" s="395" t="s">
        <v>10541</v>
      </c>
      <c r="C1733" s="89" t="s">
        <v>2306</v>
      </c>
      <c r="D1733" s="90" t="s">
        <v>4683</v>
      </c>
      <c r="E1733" s="90"/>
      <c r="F1733" s="90" t="s">
        <v>8394</v>
      </c>
      <c r="G1733" s="82">
        <f t="shared" si="168"/>
        <v>152</v>
      </c>
      <c r="H1733" s="120">
        <v>0</v>
      </c>
      <c r="I1733" s="85">
        <f t="shared" si="169"/>
        <v>0</v>
      </c>
      <c r="J1733" s="90">
        <v>0</v>
      </c>
      <c r="K1733" s="90">
        <v>2</v>
      </c>
      <c r="L1733" s="84">
        <v>204</v>
      </c>
      <c r="M1733" s="84"/>
      <c r="N1733" s="105">
        <v>0</v>
      </c>
      <c r="O1733" s="90">
        <v>0</v>
      </c>
      <c r="P1733" s="190" t="s">
        <v>8878</v>
      </c>
    </row>
    <row r="1734" spans="1:16" x14ac:dyDescent="0.2">
      <c r="A1734" s="88" t="s">
        <v>2307</v>
      </c>
      <c r="B1734" s="395" t="s">
        <v>10542</v>
      </c>
      <c r="C1734" s="89" t="s">
        <v>2308</v>
      </c>
      <c r="D1734" s="90" t="s">
        <v>4683</v>
      </c>
      <c r="E1734" s="90"/>
      <c r="F1734" s="90" t="s">
        <v>8386</v>
      </c>
      <c r="G1734" s="82">
        <f t="shared" si="168"/>
        <v>387.6</v>
      </c>
      <c r="H1734" s="120">
        <v>0</v>
      </c>
      <c r="I1734" s="85">
        <f t="shared" si="169"/>
        <v>0</v>
      </c>
      <c r="J1734" s="90">
        <v>2</v>
      </c>
      <c r="K1734" s="90">
        <v>4</v>
      </c>
      <c r="L1734" s="84">
        <v>520</v>
      </c>
      <c r="M1734" s="84"/>
      <c r="N1734" s="105">
        <v>0</v>
      </c>
      <c r="O1734" s="90">
        <v>0</v>
      </c>
      <c r="P1734" s="190" t="s">
        <v>8878</v>
      </c>
    </row>
    <row r="1735" spans="1:16" x14ac:dyDescent="0.2">
      <c r="A1735" s="108" t="s">
        <v>2311</v>
      </c>
      <c r="B1735" s="395" t="s">
        <v>10543</v>
      </c>
      <c r="C1735" s="109" t="s">
        <v>2312</v>
      </c>
      <c r="D1735" s="110" t="s">
        <v>4683</v>
      </c>
      <c r="E1735" s="110"/>
      <c r="F1735" s="110" t="s">
        <v>8357</v>
      </c>
      <c r="G1735" s="295">
        <f t="shared" si="168"/>
        <v>532</v>
      </c>
      <c r="H1735" s="121">
        <v>38.5</v>
      </c>
      <c r="I1735" s="281">
        <f t="shared" si="169"/>
        <v>340.72500000000002</v>
      </c>
      <c r="J1735" s="110">
        <v>1</v>
      </c>
      <c r="K1735" s="110" t="s">
        <v>7808</v>
      </c>
      <c r="L1735" s="217">
        <v>1157.75</v>
      </c>
      <c r="M1735" s="217"/>
      <c r="N1735" s="121">
        <v>0</v>
      </c>
      <c r="O1735" s="110">
        <v>0</v>
      </c>
      <c r="P1735" s="190" t="s">
        <v>8878</v>
      </c>
    </row>
    <row r="1736" spans="1:16" x14ac:dyDescent="0.2">
      <c r="A1736" s="95">
        <v>30916003</v>
      </c>
      <c r="B1736" s="111"/>
      <c r="C1736" s="392" t="s">
        <v>6622</v>
      </c>
      <c r="D1736" s="393"/>
      <c r="E1736" s="393"/>
      <c r="F1736" s="393"/>
      <c r="G1736" s="393"/>
      <c r="H1736" s="394"/>
      <c r="I1736" s="394"/>
      <c r="J1736" s="393"/>
      <c r="K1736" s="393"/>
      <c r="L1736" s="414"/>
      <c r="M1736" s="112"/>
      <c r="N1736" s="113"/>
      <c r="O1736" s="112"/>
      <c r="P1736" s="197"/>
    </row>
    <row r="1737" spans="1:16" x14ac:dyDescent="0.2">
      <c r="A1737" s="150" t="s">
        <v>2313</v>
      </c>
      <c r="B1737" s="405" t="s">
        <v>10544</v>
      </c>
      <c r="C1737" s="151" t="s">
        <v>2314</v>
      </c>
      <c r="D1737" s="152" t="s">
        <v>4683</v>
      </c>
      <c r="E1737" s="152"/>
      <c r="F1737" s="152" t="s">
        <v>8357</v>
      </c>
      <c r="G1737" s="299">
        <f>VLOOKUP(IF(LEN(F1737)=2,CONCATENATE(0,F1737),F1737),custo,2,TRUE)*IF(D1737="",1,D1737) - IF(VLOOKUP(A1737,deflator,2,TRUE)=1,0,VLOOKUP(IF(LEN(F1737)=2,CONCATENATE(0,F1737),F1737),custo,2,TRUE)*IF(D1737="",1,D1737) *VLOOKUP(A1737,deflator,2,TRUE))</f>
        <v>532</v>
      </c>
      <c r="H1737" s="220">
        <v>0</v>
      </c>
      <c r="I1737" s="300">
        <f>ROUND(IF(H1737="","",VLOOKUP(A1737,tab_proc,5,TRUE))*H1737,3)</f>
        <v>0</v>
      </c>
      <c r="J1737" s="152">
        <v>2</v>
      </c>
      <c r="K1737" s="152">
        <v>6</v>
      </c>
      <c r="L1737" s="219">
        <v>715</v>
      </c>
      <c r="M1737" s="219"/>
      <c r="N1737" s="220">
        <v>0</v>
      </c>
      <c r="O1737" s="152">
        <v>0</v>
      </c>
      <c r="P1737" s="190" t="s">
        <v>8878</v>
      </c>
    </row>
    <row r="1738" spans="1:16" x14ac:dyDescent="0.2">
      <c r="A1738" s="95">
        <v>30917000</v>
      </c>
      <c r="B1738" s="111"/>
      <c r="C1738" s="392" t="s">
        <v>6623</v>
      </c>
      <c r="D1738" s="393"/>
      <c r="E1738" s="393"/>
      <c r="F1738" s="393"/>
      <c r="G1738" s="393"/>
      <c r="H1738" s="394"/>
      <c r="I1738" s="394"/>
      <c r="J1738" s="393"/>
      <c r="K1738" s="393"/>
      <c r="L1738" s="414"/>
      <c r="M1738" s="112"/>
      <c r="N1738" s="113"/>
      <c r="O1738" s="112"/>
      <c r="P1738" s="197"/>
    </row>
    <row r="1739" spans="1:16" x14ac:dyDescent="0.2">
      <c r="A1739" s="96" t="s">
        <v>2315</v>
      </c>
      <c r="B1739" s="395" t="s">
        <v>10545</v>
      </c>
      <c r="C1739" s="97" t="s">
        <v>2316</v>
      </c>
      <c r="D1739" s="114" t="s">
        <v>4683</v>
      </c>
      <c r="E1739" s="114"/>
      <c r="F1739" s="114" t="s">
        <v>8388</v>
      </c>
      <c r="G1739" s="296">
        <f>VLOOKUP(IF(LEN(F1739)=2,CONCATENATE(0,F1739),F1739),custo,2,TRUE)*IF(D1739="",1,D1739) - IF(VLOOKUP(A1739,deflator,2,TRUE)=1,0,VLOOKUP(IF(LEN(F1739)=2,CONCATENATE(0,F1739),F1739),custo,2,TRUE)*IF(D1739="",1,D1739) *VLOOKUP(A1739,deflator,2,TRUE))</f>
        <v>349.6</v>
      </c>
      <c r="H1739" s="120">
        <v>0</v>
      </c>
      <c r="I1739" s="297">
        <f>ROUND(IF(H1739="","",VLOOKUP(A1739,tab_proc,5,TRUE))*H1739,3)</f>
        <v>0</v>
      </c>
      <c r="J1739" s="114">
        <v>1</v>
      </c>
      <c r="K1739" s="114">
        <v>4</v>
      </c>
      <c r="L1739" s="218">
        <v>468</v>
      </c>
      <c r="M1739" s="218"/>
      <c r="N1739" s="120">
        <v>0</v>
      </c>
      <c r="O1739" s="114">
        <v>0</v>
      </c>
      <c r="P1739" s="190" t="s">
        <v>8878</v>
      </c>
    </row>
    <row r="1740" spans="1:16" x14ac:dyDescent="0.2">
      <c r="A1740" s="88" t="s">
        <v>2317</v>
      </c>
      <c r="B1740" s="395" t="s">
        <v>10546</v>
      </c>
      <c r="C1740" s="89" t="s">
        <v>2318</v>
      </c>
      <c r="D1740" s="90" t="s">
        <v>4683</v>
      </c>
      <c r="E1740" s="90"/>
      <c r="F1740" s="90" t="s">
        <v>8367</v>
      </c>
      <c r="G1740" s="82">
        <f>VLOOKUP(IF(LEN(F1740)=2,CONCATENATE(0,F1740),F1740),custo,2,TRUE)*IF(D1740="",1,D1740) - IF(VLOOKUP(A1740,deflator,2,TRUE)=1,0,VLOOKUP(IF(LEN(F1740)=2,CONCATENATE(0,F1740),F1740),custo,2,TRUE)*IF(D1740="",1,D1740) *VLOOKUP(A1740,deflator,2,TRUE))</f>
        <v>1491.5</v>
      </c>
      <c r="H1740" s="120">
        <v>0</v>
      </c>
      <c r="I1740" s="85">
        <f>ROUND(IF(H1740="","",VLOOKUP(A1740,tab_proc,5,TRUE))*H1740,3)</f>
        <v>0</v>
      </c>
      <c r="J1740" s="90">
        <v>2</v>
      </c>
      <c r="K1740" s="90">
        <v>7</v>
      </c>
      <c r="L1740" s="84">
        <v>1996</v>
      </c>
      <c r="M1740" s="84"/>
      <c r="N1740" s="105">
        <v>0</v>
      </c>
      <c r="O1740" s="90">
        <v>0</v>
      </c>
      <c r="P1740" s="190" t="s">
        <v>8878</v>
      </c>
    </row>
    <row r="1741" spans="1:16" x14ac:dyDescent="0.2">
      <c r="A1741" s="88" t="s">
        <v>2319</v>
      </c>
      <c r="B1741" s="395" t="s">
        <v>10547</v>
      </c>
      <c r="C1741" s="89" t="s">
        <v>2320</v>
      </c>
      <c r="D1741" s="90" t="s">
        <v>4683</v>
      </c>
      <c r="E1741" s="90"/>
      <c r="F1741" s="90" t="s">
        <v>8360</v>
      </c>
      <c r="G1741" s="82">
        <f>VLOOKUP(IF(LEN(F1741)=2,CONCATENATE(0,F1741),F1741),custo,2,TRUE)*IF(D1741="",1,D1741) - IF(VLOOKUP(A1741,deflator,2,TRUE)=1,0,VLOOKUP(IF(LEN(F1741)=2,CONCATENATE(0,F1741),F1741),custo,2,TRUE)*IF(D1741="",1,D1741) *VLOOKUP(A1741,deflator,2,TRUE))</f>
        <v>577.6</v>
      </c>
      <c r="H1741" s="120">
        <v>0</v>
      </c>
      <c r="I1741" s="85">
        <f>ROUND(IF(H1741="","",VLOOKUP(A1741,tab_proc,5,TRUE))*H1741,3)</f>
        <v>0</v>
      </c>
      <c r="J1741" s="90">
        <v>1</v>
      </c>
      <c r="K1741" s="90">
        <v>5</v>
      </c>
      <c r="L1741" s="84">
        <v>775</v>
      </c>
      <c r="M1741" s="84"/>
      <c r="N1741" s="105">
        <v>0</v>
      </c>
      <c r="O1741" s="90">
        <v>0</v>
      </c>
      <c r="P1741" s="190" t="s">
        <v>8878</v>
      </c>
    </row>
    <row r="1742" spans="1:16" x14ac:dyDescent="0.2">
      <c r="A1742" s="108" t="s">
        <v>2321</v>
      </c>
      <c r="B1742" s="395" t="s">
        <v>10548</v>
      </c>
      <c r="C1742" s="89" t="s">
        <v>2322</v>
      </c>
      <c r="D1742" s="90" t="s">
        <v>4683</v>
      </c>
      <c r="E1742" s="90"/>
      <c r="F1742" s="90" t="s">
        <v>8359</v>
      </c>
      <c r="G1742" s="82">
        <f>VLOOKUP(IF(LEN(F1742)=2,CONCATENATE(0,F1742),F1742),custo,2,TRUE)*IF(D1742="",1,D1742) - IF(VLOOKUP(A1742,deflator,2,TRUE)=1,0,VLOOKUP(IF(LEN(F1742)=2,CONCATENATE(0,F1742),F1742),custo,2,TRUE)*IF(D1742="",1,D1742) *VLOOKUP(A1742,deflator,2,TRUE))</f>
        <v>1227.4000000000001</v>
      </c>
      <c r="H1742" s="120">
        <v>0</v>
      </c>
      <c r="I1742" s="85">
        <f>ROUND(IF(H1742="","",VLOOKUP(A1742,tab_proc,5,TRUE))*H1742,3)</f>
        <v>0</v>
      </c>
      <c r="J1742" s="90">
        <v>3</v>
      </c>
      <c r="K1742" s="90">
        <v>6</v>
      </c>
      <c r="L1742" s="84">
        <v>1645</v>
      </c>
      <c r="M1742" s="84"/>
      <c r="N1742" s="105">
        <v>0</v>
      </c>
      <c r="O1742" s="90">
        <v>0</v>
      </c>
      <c r="P1742" s="190" t="s">
        <v>8878</v>
      </c>
    </row>
    <row r="1743" spans="1:16" x14ac:dyDescent="0.2">
      <c r="A1743" s="141">
        <v>31000002</v>
      </c>
      <c r="B1743" s="466" t="s">
        <v>10549</v>
      </c>
      <c r="C1743" s="479" t="s">
        <v>6624</v>
      </c>
      <c r="D1743" s="480"/>
      <c r="E1743" s="480"/>
      <c r="F1743" s="480"/>
      <c r="G1743" s="480"/>
      <c r="H1743" s="481"/>
      <c r="I1743" s="481"/>
      <c r="J1743" s="480"/>
      <c r="K1743" s="480"/>
      <c r="L1743" s="480"/>
      <c r="M1743" s="142"/>
      <c r="N1743" s="143"/>
      <c r="O1743" s="142"/>
      <c r="P1743" s="204"/>
    </row>
    <row r="1744" spans="1:16" x14ac:dyDescent="0.2">
      <c r="A1744" s="144">
        <v>31001009</v>
      </c>
      <c r="B1744" s="135"/>
      <c r="C1744" s="392" t="s">
        <v>6625</v>
      </c>
      <c r="D1744" s="393"/>
      <c r="E1744" s="393"/>
      <c r="F1744" s="393"/>
      <c r="G1744" s="393"/>
      <c r="H1744" s="394"/>
      <c r="I1744" s="394"/>
      <c r="J1744" s="393"/>
      <c r="K1744" s="393"/>
      <c r="L1744" s="414"/>
      <c r="M1744" s="106"/>
      <c r="N1744" s="107"/>
      <c r="O1744" s="106"/>
      <c r="P1744" s="196"/>
    </row>
    <row r="1745" spans="1:16" x14ac:dyDescent="0.2">
      <c r="A1745" s="96" t="s">
        <v>2323</v>
      </c>
      <c r="B1745" s="415" t="s">
        <v>10550</v>
      </c>
      <c r="C1745" s="97" t="s">
        <v>2324</v>
      </c>
      <c r="D1745" s="114" t="s">
        <v>4683</v>
      </c>
      <c r="E1745" s="114"/>
      <c r="F1745" s="114" t="s">
        <v>8356</v>
      </c>
      <c r="G1745" s="296">
        <f t="shared" ref="G1745:G1778" si="170">VLOOKUP(IF(LEN(F1745)=2,CONCATENATE(0,F1745),F1745),custo,2,TRUE)*IF(D1745="",1,D1745) - IF(VLOOKUP(A1745,deflator,2,TRUE)=1,0,VLOOKUP(IF(LEN(F1745)=2,CONCATENATE(0,F1745),F1745),custo,2,TRUE)*IF(D1745="",1,D1745) *VLOOKUP(A1745,deflator,2,TRUE))</f>
        <v>912</v>
      </c>
      <c r="H1745" s="120">
        <v>0</v>
      </c>
      <c r="I1745" s="297">
        <f t="shared" ref="I1745:I1778" si="171">ROUND(IF(H1745="","",VLOOKUP(A1745,tab_proc,5,TRUE))*H1745,3)</f>
        <v>0</v>
      </c>
      <c r="J1745" s="114">
        <v>2</v>
      </c>
      <c r="K1745" s="114">
        <v>6</v>
      </c>
      <c r="L1745" s="218">
        <v>1220</v>
      </c>
      <c r="M1745" s="84"/>
      <c r="N1745" s="105">
        <v>0</v>
      </c>
      <c r="O1745" s="90">
        <v>0</v>
      </c>
      <c r="P1745" s="190" t="s">
        <v>8878</v>
      </c>
    </row>
    <row r="1746" spans="1:16" x14ac:dyDescent="0.2">
      <c r="A1746" s="88" t="s">
        <v>2325</v>
      </c>
      <c r="B1746" s="415" t="s">
        <v>10551</v>
      </c>
      <c r="C1746" s="89" t="s">
        <v>2326</v>
      </c>
      <c r="D1746" s="90" t="s">
        <v>4683</v>
      </c>
      <c r="E1746" s="90"/>
      <c r="F1746" s="90" t="s">
        <v>8360</v>
      </c>
      <c r="G1746" s="82">
        <f t="shared" si="170"/>
        <v>577.6</v>
      </c>
      <c r="H1746" s="120">
        <v>0</v>
      </c>
      <c r="I1746" s="85">
        <f t="shared" si="171"/>
        <v>0</v>
      </c>
      <c r="J1746" s="90">
        <v>2</v>
      </c>
      <c r="K1746" s="90">
        <v>5</v>
      </c>
      <c r="L1746" s="84">
        <v>775</v>
      </c>
      <c r="M1746" s="84"/>
      <c r="N1746" s="105">
        <v>0</v>
      </c>
      <c r="O1746" s="90">
        <v>0</v>
      </c>
      <c r="P1746" s="190" t="s">
        <v>8878</v>
      </c>
    </row>
    <row r="1747" spans="1:16" x14ac:dyDescent="0.2">
      <c r="A1747" s="88" t="s">
        <v>2327</v>
      </c>
      <c r="B1747" s="415" t="s">
        <v>10552</v>
      </c>
      <c r="C1747" s="89" t="s">
        <v>2328</v>
      </c>
      <c r="D1747" s="90" t="s">
        <v>4683</v>
      </c>
      <c r="E1747" s="90"/>
      <c r="F1747" s="90" t="s">
        <v>8356</v>
      </c>
      <c r="G1747" s="82">
        <f t="shared" si="170"/>
        <v>912</v>
      </c>
      <c r="H1747" s="120">
        <v>0</v>
      </c>
      <c r="I1747" s="85">
        <f t="shared" si="171"/>
        <v>0</v>
      </c>
      <c r="J1747" s="90">
        <v>2</v>
      </c>
      <c r="K1747" s="90">
        <v>7</v>
      </c>
      <c r="L1747" s="84">
        <v>1220</v>
      </c>
      <c r="M1747" s="84"/>
      <c r="N1747" s="105">
        <v>0</v>
      </c>
      <c r="O1747" s="90">
        <v>0</v>
      </c>
      <c r="P1747" s="190" t="s">
        <v>8878</v>
      </c>
    </row>
    <row r="1748" spans="1:16" s="248" customFormat="1" x14ac:dyDescent="0.2">
      <c r="A1748" s="246" t="s">
        <v>625</v>
      </c>
      <c r="B1748" s="415" t="s">
        <v>10553</v>
      </c>
      <c r="C1748" s="235" t="s">
        <v>626</v>
      </c>
      <c r="D1748" s="236" t="s">
        <v>4683</v>
      </c>
      <c r="E1748" s="236"/>
      <c r="F1748" s="236" t="s">
        <v>8357</v>
      </c>
      <c r="G1748" s="237">
        <f t="shared" si="170"/>
        <v>532</v>
      </c>
      <c r="H1748" s="245">
        <v>0</v>
      </c>
      <c r="I1748" s="239">
        <f t="shared" si="171"/>
        <v>0</v>
      </c>
      <c r="J1748" s="236">
        <v>2</v>
      </c>
      <c r="K1748" s="236">
        <v>6</v>
      </c>
      <c r="L1748" s="228">
        <v>715</v>
      </c>
      <c r="M1748" s="228"/>
      <c r="N1748" s="238">
        <v>0</v>
      </c>
      <c r="O1748" s="236">
        <v>0</v>
      </c>
      <c r="P1748" s="247" t="s">
        <v>8878</v>
      </c>
    </row>
    <row r="1749" spans="1:16" s="248" customFormat="1" x14ac:dyDescent="0.2">
      <c r="A1749" s="246" t="s">
        <v>627</v>
      </c>
      <c r="B1749" s="415" t="s">
        <v>10554</v>
      </c>
      <c r="C1749" s="235" t="s">
        <v>628</v>
      </c>
      <c r="D1749" s="236" t="s">
        <v>4683</v>
      </c>
      <c r="E1749" s="236"/>
      <c r="F1749" s="236" t="s">
        <v>8358</v>
      </c>
      <c r="G1749" s="237">
        <f t="shared" si="170"/>
        <v>847.4</v>
      </c>
      <c r="H1749" s="238">
        <v>81.099999999999994</v>
      </c>
      <c r="I1749" s="239">
        <f t="shared" si="171"/>
        <v>717.73500000000001</v>
      </c>
      <c r="J1749" s="236">
        <v>2</v>
      </c>
      <c r="K1749" s="236">
        <v>8</v>
      </c>
      <c r="L1749" s="228">
        <v>5000</v>
      </c>
      <c r="M1749" s="228"/>
      <c r="N1749" s="238">
        <v>0</v>
      </c>
      <c r="O1749" s="236">
        <v>0</v>
      </c>
      <c r="P1749" s="247" t="s">
        <v>8878</v>
      </c>
    </row>
    <row r="1750" spans="1:16" x14ac:dyDescent="0.2">
      <c r="A1750" s="88" t="s">
        <v>2329</v>
      </c>
      <c r="B1750" s="415" t="s">
        <v>10555</v>
      </c>
      <c r="C1750" s="89" t="s">
        <v>2330</v>
      </c>
      <c r="D1750" s="90" t="s">
        <v>4683</v>
      </c>
      <c r="E1750" s="90"/>
      <c r="F1750" s="90" t="s">
        <v>8360</v>
      </c>
      <c r="G1750" s="82">
        <f t="shared" si="170"/>
        <v>577.6</v>
      </c>
      <c r="H1750" s="120">
        <v>0</v>
      </c>
      <c r="I1750" s="85">
        <f t="shared" si="171"/>
        <v>0</v>
      </c>
      <c r="J1750" s="90">
        <v>2</v>
      </c>
      <c r="K1750" s="90">
        <v>7</v>
      </c>
      <c r="L1750" s="84">
        <v>775</v>
      </c>
      <c r="M1750" s="84"/>
      <c r="N1750" s="105">
        <v>0</v>
      </c>
      <c r="O1750" s="90">
        <v>0</v>
      </c>
      <c r="P1750" s="190" t="s">
        <v>8878</v>
      </c>
    </row>
    <row r="1751" spans="1:16" x14ac:dyDescent="0.2">
      <c r="A1751" s="88" t="s">
        <v>2331</v>
      </c>
      <c r="B1751" s="415" t="s">
        <v>10556</v>
      </c>
      <c r="C1751" s="89" t="s">
        <v>2332</v>
      </c>
      <c r="D1751" s="90" t="s">
        <v>4683</v>
      </c>
      <c r="E1751" s="90"/>
      <c r="F1751" s="90" t="s">
        <v>8360</v>
      </c>
      <c r="G1751" s="82">
        <f t="shared" si="170"/>
        <v>577.6</v>
      </c>
      <c r="H1751" s="120">
        <v>0</v>
      </c>
      <c r="I1751" s="85">
        <f t="shared" si="171"/>
        <v>0</v>
      </c>
      <c r="J1751" s="90">
        <v>2</v>
      </c>
      <c r="K1751" s="90">
        <v>7</v>
      </c>
      <c r="L1751" s="84">
        <v>775</v>
      </c>
      <c r="M1751" s="84"/>
      <c r="N1751" s="105">
        <v>0</v>
      </c>
      <c r="O1751" s="90">
        <v>0</v>
      </c>
      <c r="P1751" s="190" t="s">
        <v>8878</v>
      </c>
    </row>
    <row r="1752" spans="1:16" x14ac:dyDescent="0.2">
      <c r="A1752" s="88" t="s">
        <v>568</v>
      </c>
      <c r="B1752" s="415" t="s">
        <v>10557</v>
      </c>
      <c r="C1752" s="89" t="s">
        <v>618</v>
      </c>
      <c r="D1752" s="90" t="s">
        <v>4683</v>
      </c>
      <c r="E1752" s="90"/>
      <c r="F1752" s="90" t="s">
        <v>8358</v>
      </c>
      <c r="G1752" s="82">
        <f t="shared" si="170"/>
        <v>847.4</v>
      </c>
      <c r="H1752" s="120">
        <v>0</v>
      </c>
      <c r="I1752" s="85">
        <f t="shared" si="171"/>
        <v>0</v>
      </c>
      <c r="J1752" s="90">
        <v>2</v>
      </c>
      <c r="K1752" s="90">
        <v>7</v>
      </c>
      <c r="L1752" s="84">
        <v>1135</v>
      </c>
      <c r="M1752" s="84"/>
      <c r="N1752" s="105">
        <v>0</v>
      </c>
      <c r="O1752" s="90">
        <v>0</v>
      </c>
      <c r="P1752" s="190" t="s">
        <v>8878</v>
      </c>
    </row>
    <row r="1753" spans="1:16" x14ac:dyDescent="0.2">
      <c r="A1753" s="88" t="s">
        <v>2333</v>
      </c>
      <c r="B1753" s="415" t="s">
        <v>10558</v>
      </c>
      <c r="C1753" s="89" t="s">
        <v>2334</v>
      </c>
      <c r="D1753" s="90" t="s">
        <v>4683</v>
      </c>
      <c r="E1753" s="90"/>
      <c r="F1753" s="90" t="s">
        <v>8355</v>
      </c>
      <c r="G1753" s="82">
        <f t="shared" si="170"/>
        <v>1117.2</v>
      </c>
      <c r="H1753" s="120">
        <v>0</v>
      </c>
      <c r="I1753" s="85">
        <f t="shared" si="171"/>
        <v>0</v>
      </c>
      <c r="J1753" s="90">
        <v>2</v>
      </c>
      <c r="K1753" s="90">
        <v>5</v>
      </c>
      <c r="L1753" s="84">
        <v>1495</v>
      </c>
      <c r="M1753" s="84"/>
      <c r="N1753" s="105">
        <v>0</v>
      </c>
      <c r="O1753" s="90">
        <v>0</v>
      </c>
      <c r="P1753" s="190" t="s">
        <v>8878</v>
      </c>
    </row>
    <row r="1754" spans="1:16" x14ac:dyDescent="0.2">
      <c r="A1754" s="88" t="s">
        <v>2335</v>
      </c>
      <c r="B1754" s="415" t="s">
        <v>10559</v>
      </c>
      <c r="C1754" s="89" t="s">
        <v>2336</v>
      </c>
      <c r="D1754" s="90" t="s">
        <v>4683</v>
      </c>
      <c r="E1754" s="90"/>
      <c r="F1754" s="90" t="s">
        <v>8356</v>
      </c>
      <c r="G1754" s="82">
        <f t="shared" si="170"/>
        <v>912</v>
      </c>
      <c r="H1754" s="120">
        <v>0</v>
      </c>
      <c r="I1754" s="85">
        <f t="shared" si="171"/>
        <v>0</v>
      </c>
      <c r="J1754" s="90">
        <v>2</v>
      </c>
      <c r="K1754" s="90">
        <v>5</v>
      </c>
      <c r="L1754" s="84">
        <v>1220</v>
      </c>
      <c r="M1754" s="84"/>
      <c r="N1754" s="105">
        <v>0</v>
      </c>
      <c r="O1754" s="90">
        <v>0</v>
      </c>
      <c r="P1754" s="190" t="s">
        <v>8878</v>
      </c>
    </row>
    <row r="1755" spans="1:16" x14ac:dyDescent="0.2">
      <c r="A1755" s="88" t="s">
        <v>558</v>
      </c>
      <c r="B1755" s="415" t="s">
        <v>10560</v>
      </c>
      <c r="C1755" s="89" t="s">
        <v>559</v>
      </c>
      <c r="D1755" s="90" t="s">
        <v>4683</v>
      </c>
      <c r="E1755" s="90"/>
      <c r="F1755" s="90" t="s">
        <v>8357</v>
      </c>
      <c r="G1755" s="82">
        <f t="shared" si="170"/>
        <v>532</v>
      </c>
      <c r="H1755" s="120">
        <v>0</v>
      </c>
      <c r="I1755" s="85">
        <f t="shared" si="171"/>
        <v>0</v>
      </c>
      <c r="J1755" s="90">
        <v>1</v>
      </c>
      <c r="K1755" s="90">
        <v>4</v>
      </c>
      <c r="L1755" s="84">
        <v>715</v>
      </c>
      <c r="M1755" s="84"/>
      <c r="N1755" s="105">
        <v>0</v>
      </c>
      <c r="O1755" s="90">
        <v>0</v>
      </c>
      <c r="P1755" s="190" t="s">
        <v>8878</v>
      </c>
    </row>
    <row r="1756" spans="1:16" x14ac:dyDescent="0.2">
      <c r="A1756" s="88" t="s">
        <v>560</v>
      </c>
      <c r="B1756" s="415" t="s">
        <v>10561</v>
      </c>
      <c r="C1756" s="89" t="s">
        <v>561</v>
      </c>
      <c r="D1756" s="90" t="s">
        <v>4683</v>
      </c>
      <c r="E1756" s="90"/>
      <c r="F1756" s="90" t="s">
        <v>8357</v>
      </c>
      <c r="G1756" s="82">
        <f t="shared" si="170"/>
        <v>532</v>
      </c>
      <c r="H1756" s="120">
        <v>0</v>
      </c>
      <c r="I1756" s="85">
        <f t="shared" si="171"/>
        <v>0</v>
      </c>
      <c r="J1756" s="90">
        <v>2</v>
      </c>
      <c r="K1756" s="90">
        <v>4</v>
      </c>
      <c r="L1756" s="84">
        <v>715</v>
      </c>
      <c r="M1756" s="84"/>
      <c r="N1756" s="105">
        <v>0</v>
      </c>
      <c r="O1756" s="90">
        <v>0</v>
      </c>
      <c r="P1756" s="190" t="s">
        <v>8878</v>
      </c>
    </row>
    <row r="1757" spans="1:16" x14ac:dyDescent="0.2">
      <c r="A1757" s="88" t="s">
        <v>635</v>
      </c>
      <c r="B1757" s="415" t="s">
        <v>10562</v>
      </c>
      <c r="C1757" s="89" t="s">
        <v>636</v>
      </c>
      <c r="D1757" s="90" t="s">
        <v>4683</v>
      </c>
      <c r="E1757" s="90"/>
      <c r="F1757" s="90" t="s">
        <v>8362</v>
      </c>
      <c r="G1757" s="82">
        <f t="shared" si="170"/>
        <v>744.8</v>
      </c>
      <c r="H1757" s="105">
        <v>56.77</v>
      </c>
      <c r="I1757" s="85">
        <f t="shared" si="171"/>
        <v>502.41500000000002</v>
      </c>
      <c r="J1757" s="90">
        <v>2</v>
      </c>
      <c r="K1757" s="90">
        <v>5</v>
      </c>
      <c r="L1757" s="84">
        <v>1650.86</v>
      </c>
      <c r="M1757" s="84"/>
      <c r="N1757" s="105">
        <v>0</v>
      </c>
      <c r="O1757" s="90">
        <v>0</v>
      </c>
      <c r="P1757" s="190" t="s">
        <v>8878</v>
      </c>
    </row>
    <row r="1758" spans="1:16" x14ac:dyDescent="0.2">
      <c r="A1758" s="88" t="s">
        <v>562</v>
      </c>
      <c r="B1758" s="415" t="s">
        <v>10563</v>
      </c>
      <c r="C1758" s="89" t="s">
        <v>563</v>
      </c>
      <c r="D1758" s="90" t="s">
        <v>4683</v>
      </c>
      <c r="E1758" s="90"/>
      <c r="F1758" s="90" t="s">
        <v>8395</v>
      </c>
      <c r="G1758" s="82">
        <f t="shared" si="170"/>
        <v>452.2</v>
      </c>
      <c r="H1758" s="120">
        <v>0</v>
      </c>
      <c r="I1758" s="85">
        <f t="shared" si="171"/>
        <v>0</v>
      </c>
      <c r="J1758" s="90">
        <v>2</v>
      </c>
      <c r="K1758" s="90">
        <v>4</v>
      </c>
      <c r="L1758" s="84">
        <v>605</v>
      </c>
      <c r="M1758" s="84"/>
      <c r="N1758" s="105">
        <v>0</v>
      </c>
      <c r="O1758" s="90">
        <v>0</v>
      </c>
      <c r="P1758" s="190" t="s">
        <v>8878</v>
      </c>
    </row>
    <row r="1759" spans="1:16" x14ac:dyDescent="0.2">
      <c r="A1759" s="88" t="s">
        <v>2337</v>
      </c>
      <c r="B1759" s="415" t="s">
        <v>10564</v>
      </c>
      <c r="C1759" s="89" t="s">
        <v>2338</v>
      </c>
      <c r="D1759" s="90" t="s">
        <v>4683</v>
      </c>
      <c r="E1759" s="90"/>
      <c r="F1759" s="90" t="s">
        <v>8360</v>
      </c>
      <c r="G1759" s="82">
        <f t="shared" si="170"/>
        <v>577.6</v>
      </c>
      <c r="H1759" s="120">
        <v>0</v>
      </c>
      <c r="I1759" s="85">
        <f t="shared" si="171"/>
        <v>0</v>
      </c>
      <c r="J1759" s="90">
        <v>2</v>
      </c>
      <c r="K1759" s="90">
        <v>6</v>
      </c>
      <c r="L1759" s="84">
        <v>775</v>
      </c>
      <c r="M1759" s="84"/>
      <c r="N1759" s="105">
        <v>0</v>
      </c>
      <c r="O1759" s="90">
        <v>0</v>
      </c>
      <c r="P1759" s="190" t="s">
        <v>8878</v>
      </c>
    </row>
    <row r="1760" spans="1:16" x14ac:dyDescent="0.2">
      <c r="A1760" s="88" t="s">
        <v>2339</v>
      </c>
      <c r="B1760" s="415" t="s">
        <v>10565</v>
      </c>
      <c r="C1760" s="89" t="s">
        <v>2340</v>
      </c>
      <c r="D1760" s="90" t="s">
        <v>4683</v>
      </c>
      <c r="E1760" s="90"/>
      <c r="F1760" s="90" t="s">
        <v>8356</v>
      </c>
      <c r="G1760" s="82">
        <f t="shared" si="170"/>
        <v>912</v>
      </c>
      <c r="H1760" s="120">
        <v>0</v>
      </c>
      <c r="I1760" s="85">
        <f t="shared" si="171"/>
        <v>0</v>
      </c>
      <c r="J1760" s="90">
        <v>2</v>
      </c>
      <c r="K1760" s="90">
        <v>7</v>
      </c>
      <c r="L1760" s="84">
        <v>1220</v>
      </c>
      <c r="M1760" s="84"/>
      <c r="N1760" s="105">
        <v>0</v>
      </c>
      <c r="O1760" s="90">
        <v>0</v>
      </c>
      <c r="P1760" s="190" t="s">
        <v>8878</v>
      </c>
    </row>
    <row r="1761" spans="1:16" x14ac:dyDescent="0.2">
      <c r="A1761" s="88" t="s">
        <v>2341</v>
      </c>
      <c r="B1761" s="415" t="s">
        <v>10566</v>
      </c>
      <c r="C1761" s="89" t="s">
        <v>2342</v>
      </c>
      <c r="D1761" s="90" t="s">
        <v>4683</v>
      </c>
      <c r="E1761" s="90"/>
      <c r="F1761" s="90" t="s">
        <v>8357</v>
      </c>
      <c r="G1761" s="82">
        <f t="shared" si="170"/>
        <v>532</v>
      </c>
      <c r="H1761" s="120">
        <v>0</v>
      </c>
      <c r="I1761" s="85">
        <f t="shared" si="171"/>
        <v>0</v>
      </c>
      <c r="J1761" s="90">
        <v>2</v>
      </c>
      <c r="K1761" s="90">
        <v>5</v>
      </c>
      <c r="L1761" s="84">
        <v>715</v>
      </c>
      <c r="M1761" s="84"/>
      <c r="N1761" s="105">
        <v>0</v>
      </c>
      <c r="O1761" s="90">
        <v>0</v>
      </c>
      <c r="P1761" s="190" t="s">
        <v>8878</v>
      </c>
    </row>
    <row r="1762" spans="1:16" x14ac:dyDescent="0.2">
      <c r="A1762" s="88" t="s">
        <v>2343</v>
      </c>
      <c r="B1762" s="415" t="s">
        <v>10567</v>
      </c>
      <c r="C1762" s="89" t="s">
        <v>2344</v>
      </c>
      <c r="D1762" s="90" t="s">
        <v>4683</v>
      </c>
      <c r="E1762" s="90"/>
      <c r="F1762" s="90" t="s">
        <v>8360</v>
      </c>
      <c r="G1762" s="82">
        <f t="shared" si="170"/>
        <v>577.6</v>
      </c>
      <c r="H1762" s="120">
        <v>0</v>
      </c>
      <c r="I1762" s="85">
        <f t="shared" si="171"/>
        <v>0</v>
      </c>
      <c r="J1762" s="90">
        <v>2</v>
      </c>
      <c r="K1762" s="90">
        <v>6</v>
      </c>
      <c r="L1762" s="84">
        <v>775</v>
      </c>
      <c r="M1762" s="84"/>
      <c r="N1762" s="105">
        <v>0</v>
      </c>
      <c r="O1762" s="90">
        <v>0</v>
      </c>
      <c r="P1762" s="190" t="s">
        <v>8878</v>
      </c>
    </row>
    <row r="1763" spans="1:16" x14ac:dyDescent="0.2">
      <c r="A1763" s="88" t="s">
        <v>621</v>
      </c>
      <c r="B1763" s="415" t="s">
        <v>10568</v>
      </c>
      <c r="C1763" s="89" t="s">
        <v>622</v>
      </c>
      <c r="D1763" s="90" t="s">
        <v>4683</v>
      </c>
      <c r="E1763" s="90"/>
      <c r="F1763" s="90" t="s">
        <v>8366</v>
      </c>
      <c r="G1763" s="82">
        <f t="shared" si="170"/>
        <v>1662.5</v>
      </c>
      <c r="H1763" s="120">
        <v>0</v>
      </c>
      <c r="I1763" s="85">
        <f t="shared" si="171"/>
        <v>0</v>
      </c>
      <c r="J1763" s="90">
        <v>2</v>
      </c>
      <c r="K1763" s="90">
        <v>7</v>
      </c>
      <c r="L1763" s="84">
        <v>2225</v>
      </c>
      <c r="M1763" s="84"/>
      <c r="N1763" s="105">
        <v>0</v>
      </c>
      <c r="O1763" s="90">
        <v>0</v>
      </c>
      <c r="P1763" s="190" t="s">
        <v>8878</v>
      </c>
    </row>
    <row r="1764" spans="1:16" x14ac:dyDescent="0.2">
      <c r="A1764" s="88" t="s">
        <v>623</v>
      </c>
      <c r="B1764" s="415" t="s">
        <v>10569</v>
      </c>
      <c r="C1764" s="89" t="s">
        <v>624</v>
      </c>
      <c r="D1764" s="90" t="s">
        <v>4683</v>
      </c>
      <c r="E1764" s="90"/>
      <c r="F1764" s="90" t="s">
        <v>8366</v>
      </c>
      <c r="G1764" s="82">
        <f t="shared" si="170"/>
        <v>1662.5</v>
      </c>
      <c r="H1764" s="120">
        <v>0</v>
      </c>
      <c r="I1764" s="85">
        <f t="shared" si="171"/>
        <v>0</v>
      </c>
      <c r="J1764" s="90">
        <v>2</v>
      </c>
      <c r="K1764" s="90">
        <v>7</v>
      </c>
      <c r="L1764" s="84">
        <v>2225</v>
      </c>
      <c r="M1764" s="84"/>
      <c r="N1764" s="105">
        <v>0</v>
      </c>
      <c r="O1764" s="90">
        <v>0</v>
      </c>
      <c r="P1764" s="190" t="s">
        <v>8878</v>
      </c>
    </row>
    <row r="1765" spans="1:16" x14ac:dyDescent="0.2">
      <c r="A1765" s="88" t="s">
        <v>619</v>
      </c>
      <c r="B1765" s="415" t="s">
        <v>10570</v>
      </c>
      <c r="C1765" s="89" t="s">
        <v>620</v>
      </c>
      <c r="D1765" s="90" t="s">
        <v>4683</v>
      </c>
      <c r="E1765" s="90"/>
      <c r="F1765" s="90" t="s">
        <v>8395</v>
      </c>
      <c r="G1765" s="82">
        <f t="shared" si="170"/>
        <v>452.2</v>
      </c>
      <c r="H1765" s="120">
        <v>0</v>
      </c>
      <c r="I1765" s="85">
        <f t="shared" si="171"/>
        <v>0</v>
      </c>
      <c r="J1765" s="90">
        <v>2</v>
      </c>
      <c r="K1765" s="90">
        <v>5</v>
      </c>
      <c r="L1765" s="84">
        <v>605</v>
      </c>
      <c r="M1765" s="84"/>
      <c r="N1765" s="105">
        <v>0</v>
      </c>
      <c r="O1765" s="90">
        <v>0</v>
      </c>
      <c r="P1765" s="190" t="s">
        <v>8878</v>
      </c>
    </row>
    <row r="1766" spans="1:16" x14ac:dyDescent="0.2">
      <c r="A1766" s="88" t="s">
        <v>639</v>
      </c>
      <c r="B1766" s="415" t="s">
        <v>10571</v>
      </c>
      <c r="C1766" s="89" t="s">
        <v>640</v>
      </c>
      <c r="D1766" s="90" t="s">
        <v>4683</v>
      </c>
      <c r="E1766" s="90"/>
      <c r="F1766" s="90" t="s">
        <v>8364</v>
      </c>
      <c r="G1766" s="82">
        <f t="shared" si="170"/>
        <v>642.20000000000005</v>
      </c>
      <c r="H1766" s="105">
        <v>48.66</v>
      </c>
      <c r="I1766" s="85">
        <f t="shared" si="171"/>
        <v>430.64100000000002</v>
      </c>
      <c r="J1766" s="90">
        <v>2</v>
      </c>
      <c r="K1766" s="90">
        <v>6</v>
      </c>
      <c r="L1766" s="84">
        <v>4000</v>
      </c>
      <c r="M1766" s="84"/>
      <c r="N1766" s="105">
        <v>0</v>
      </c>
      <c r="O1766" s="90">
        <v>0</v>
      </c>
      <c r="P1766" s="190" t="s">
        <v>8878</v>
      </c>
    </row>
    <row r="1767" spans="1:16" x14ac:dyDescent="0.2">
      <c r="A1767" s="88" t="s">
        <v>2345</v>
      </c>
      <c r="B1767" s="415" t="s">
        <v>10572</v>
      </c>
      <c r="C1767" s="89" t="s">
        <v>2346</v>
      </c>
      <c r="D1767" s="90" t="s">
        <v>4683</v>
      </c>
      <c r="E1767" s="90"/>
      <c r="F1767" s="90" t="s">
        <v>8357</v>
      </c>
      <c r="G1767" s="82">
        <f t="shared" si="170"/>
        <v>532</v>
      </c>
      <c r="H1767" s="120">
        <v>0</v>
      </c>
      <c r="I1767" s="85">
        <f t="shared" si="171"/>
        <v>0</v>
      </c>
      <c r="J1767" s="90">
        <v>2</v>
      </c>
      <c r="K1767" s="90">
        <v>6</v>
      </c>
      <c r="L1767" s="84">
        <v>715</v>
      </c>
      <c r="M1767" s="84"/>
      <c r="N1767" s="105">
        <v>0</v>
      </c>
      <c r="O1767" s="90">
        <v>0</v>
      </c>
      <c r="P1767" s="190" t="s">
        <v>8878</v>
      </c>
    </row>
    <row r="1768" spans="1:16" x14ac:dyDescent="0.2">
      <c r="A1768" s="88" t="s">
        <v>629</v>
      </c>
      <c r="B1768" s="415" t="s">
        <v>10573</v>
      </c>
      <c r="C1768" s="89" t="s">
        <v>630</v>
      </c>
      <c r="D1768" s="90" t="s">
        <v>4683</v>
      </c>
      <c r="E1768" s="90"/>
      <c r="F1768" s="90" t="s">
        <v>8362</v>
      </c>
      <c r="G1768" s="82">
        <f t="shared" si="170"/>
        <v>744.8</v>
      </c>
      <c r="H1768" s="105">
        <v>64.88</v>
      </c>
      <c r="I1768" s="85">
        <f t="shared" si="171"/>
        <v>574.18799999999999</v>
      </c>
      <c r="J1768" s="90">
        <v>2</v>
      </c>
      <c r="K1768" s="90">
        <v>7</v>
      </c>
      <c r="L1768" s="84">
        <v>1744</v>
      </c>
      <c r="M1768" s="84"/>
      <c r="N1768" s="105">
        <v>0</v>
      </c>
      <c r="O1768" s="90">
        <v>0</v>
      </c>
      <c r="P1768" s="190" t="s">
        <v>8878</v>
      </c>
    </row>
    <row r="1769" spans="1:16" x14ac:dyDescent="0.2">
      <c r="A1769" s="88" t="s">
        <v>2347</v>
      </c>
      <c r="B1769" s="415" t="s">
        <v>10574</v>
      </c>
      <c r="C1769" s="89" t="s">
        <v>2348</v>
      </c>
      <c r="D1769" s="90" t="s">
        <v>4683</v>
      </c>
      <c r="E1769" s="90"/>
      <c r="F1769" s="90" t="s">
        <v>8356</v>
      </c>
      <c r="G1769" s="82">
        <f t="shared" si="170"/>
        <v>912</v>
      </c>
      <c r="H1769" s="120">
        <v>0</v>
      </c>
      <c r="I1769" s="85">
        <f t="shared" si="171"/>
        <v>0</v>
      </c>
      <c r="J1769" s="90">
        <v>3</v>
      </c>
      <c r="K1769" s="90">
        <v>7</v>
      </c>
      <c r="L1769" s="84">
        <v>1220</v>
      </c>
      <c r="M1769" s="84"/>
      <c r="N1769" s="105">
        <v>0</v>
      </c>
      <c r="O1769" s="90">
        <v>0</v>
      </c>
      <c r="P1769" s="190" t="s">
        <v>8878</v>
      </c>
    </row>
    <row r="1770" spans="1:16" x14ac:dyDescent="0.2">
      <c r="A1770" s="88" t="s">
        <v>2349</v>
      </c>
      <c r="B1770" s="415" t="s">
        <v>10575</v>
      </c>
      <c r="C1770" s="89" t="s">
        <v>2350</v>
      </c>
      <c r="D1770" s="90" t="s">
        <v>4683</v>
      </c>
      <c r="E1770" s="90"/>
      <c r="F1770" s="90" t="s">
        <v>8355</v>
      </c>
      <c r="G1770" s="82">
        <f t="shared" si="170"/>
        <v>1117.2</v>
      </c>
      <c r="H1770" s="120">
        <v>0</v>
      </c>
      <c r="I1770" s="85">
        <f t="shared" si="171"/>
        <v>0</v>
      </c>
      <c r="J1770" s="90">
        <v>2</v>
      </c>
      <c r="K1770" s="90">
        <v>6</v>
      </c>
      <c r="L1770" s="84">
        <v>1495</v>
      </c>
      <c r="M1770" s="84"/>
      <c r="N1770" s="105">
        <v>0</v>
      </c>
      <c r="O1770" s="90">
        <v>0</v>
      </c>
      <c r="P1770" s="190" t="s">
        <v>8878</v>
      </c>
    </row>
    <row r="1771" spans="1:16" x14ac:dyDescent="0.2">
      <c r="A1771" s="88" t="s">
        <v>2353</v>
      </c>
      <c r="B1771" s="415" t="s">
        <v>10576</v>
      </c>
      <c r="C1771" s="89" t="s">
        <v>555</v>
      </c>
      <c r="D1771" s="90" t="s">
        <v>4683</v>
      </c>
      <c r="E1771" s="90"/>
      <c r="F1771" s="90" t="s">
        <v>8395</v>
      </c>
      <c r="G1771" s="82">
        <f t="shared" si="170"/>
        <v>452.2</v>
      </c>
      <c r="H1771" s="120">
        <v>0</v>
      </c>
      <c r="I1771" s="85">
        <f t="shared" si="171"/>
        <v>0</v>
      </c>
      <c r="J1771" s="90">
        <v>2</v>
      </c>
      <c r="K1771" s="90">
        <v>5</v>
      </c>
      <c r="L1771" s="84">
        <v>605</v>
      </c>
      <c r="M1771" s="84"/>
      <c r="N1771" s="105" t="s">
        <v>4683</v>
      </c>
      <c r="O1771" s="90" t="s">
        <v>4683</v>
      </c>
      <c r="P1771" s="190" t="s">
        <v>8878</v>
      </c>
    </row>
    <row r="1772" spans="1:16" x14ac:dyDescent="0.2">
      <c r="A1772" s="88" t="s">
        <v>633</v>
      </c>
      <c r="B1772" s="415" t="s">
        <v>10577</v>
      </c>
      <c r="C1772" s="89" t="s">
        <v>634</v>
      </c>
      <c r="D1772" s="90" t="s">
        <v>4683</v>
      </c>
      <c r="E1772" s="90"/>
      <c r="F1772" s="90" t="s">
        <v>8361</v>
      </c>
      <c r="G1772" s="82">
        <f t="shared" si="170"/>
        <v>680.2</v>
      </c>
      <c r="H1772" s="105">
        <v>56.77</v>
      </c>
      <c r="I1772" s="85">
        <f t="shared" si="171"/>
        <v>502.41500000000002</v>
      </c>
      <c r="J1772" s="90">
        <v>2</v>
      </c>
      <c r="K1772" s="90">
        <v>6</v>
      </c>
      <c r="L1772" s="84">
        <v>1562.86</v>
      </c>
      <c r="M1772" s="84"/>
      <c r="N1772" s="105">
        <v>0</v>
      </c>
      <c r="O1772" s="90">
        <v>0</v>
      </c>
      <c r="P1772" s="190" t="s">
        <v>8878</v>
      </c>
    </row>
    <row r="1773" spans="1:16" x14ac:dyDescent="0.2">
      <c r="A1773" s="88" t="s">
        <v>2351</v>
      </c>
      <c r="B1773" s="415" t="s">
        <v>10578</v>
      </c>
      <c r="C1773" s="89" t="s">
        <v>2352</v>
      </c>
      <c r="D1773" s="90" t="s">
        <v>4683</v>
      </c>
      <c r="E1773" s="90"/>
      <c r="F1773" s="90" t="s">
        <v>8387</v>
      </c>
      <c r="G1773" s="82">
        <f t="shared" si="170"/>
        <v>414.2</v>
      </c>
      <c r="H1773" s="120">
        <v>0</v>
      </c>
      <c r="I1773" s="85">
        <f t="shared" si="171"/>
        <v>0</v>
      </c>
      <c r="J1773" s="90">
        <v>2</v>
      </c>
      <c r="K1773" s="90">
        <v>5</v>
      </c>
      <c r="L1773" s="84">
        <v>555</v>
      </c>
      <c r="M1773" s="84"/>
      <c r="N1773" s="105">
        <v>0</v>
      </c>
      <c r="O1773" s="90">
        <v>0</v>
      </c>
      <c r="P1773" s="190" t="s">
        <v>8878</v>
      </c>
    </row>
    <row r="1774" spans="1:16" x14ac:dyDescent="0.2">
      <c r="A1774" s="88" t="s">
        <v>631</v>
      </c>
      <c r="B1774" s="415" t="s">
        <v>10579</v>
      </c>
      <c r="C1774" s="89" t="s">
        <v>632</v>
      </c>
      <c r="D1774" s="90" t="s">
        <v>4683</v>
      </c>
      <c r="E1774" s="90"/>
      <c r="F1774" s="90" t="s">
        <v>8360</v>
      </c>
      <c r="G1774" s="82">
        <f t="shared" si="170"/>
        <v>577.6</v>
      </c>
      <c r="H1774" s="105">
        <v>50.77</v>
      </c>
      <c r="I1774" s="85">
        <f t="shared" si="171"/>
        <v>449.315</v>
      </c>
      <c r="J1774" s="90">
        <v>2</v>
      </c>
      <c r="K1774" s="90">
        <v>6</v>
      </c>
      <c r="L1774" s="84">
        <v>1358.86</v>
      </c>
      <c r="M1774" s="84"/>
      <c r="N1774" s="105">
        <v>0</v>
      </c>
      <c r="O1774" s="90">
        <v>0</v>
      </c>
      <c r="P1774" s="190" t="s">
        <v>8878</v>
      </c>
    </row>
    <row r="1775" spans="1:16" x14ac:dyDescent="0.2">
      <c r="A1775" s="88" t="s">
        <v>564</v>
      </c>
      <c r="B1775" s="415" t="s">
        <v>10580</v>
      </c>
      <c r="C1775" s="89" t="s">
        <v>565</v>
      </c>
      <c r="D1775" s="90" t="s">
        <v>4683</v>
      </c>
      <c r="E1775" s="90"/>
      <c r="F1775" s="90" t="s">
        <v>8357</v>
      </c>
      <c r="G1775" s="82">
        <f t="shared" si="170"/>
        <v>532</v>
      </c>
      <c r="H1775" s="120">
        <v>0</v>
      </c>
      <c r="I1775" s="85">
        <f t="shared" si="171"/>
        <v>0</v>
      </c>
      <c r="J1775" s="90">
        <v>2</v>
      </c>
      <c r="K1775" s="90">
        <v>4</v>
      </c>
      <c r="L1775" s="84">
        <v>715</v>
      </c>
      <c r="M1775" s="84"/>
      <c r="N1775" s="105">
        <v>0</v>
      </c>
      <c r="O1775" s="90">
        <v>0</v>
      </c>
      <c r="P1775" s="190" t="s">
        <v>8878</v>
      </c>
    </row>
    <row r="1776" spans="1:16" x14ac:dyDescent="0.2">
      <c r="A1776" s="88" t="s">
        <v>637</v>
      </c>
      <c r="B1776" s="415" t="s">
        <v>10581</v>
      </c>
      <c r="C1776" s="89" t="s">
        <v>638</v>
      </c>
      <c r="D1776" s="90" t="s">
        <v>4683</v>
      </c>
      <c r="E1776" s="90"/>
      <c r="F1776" s="90" t="s">
        <v>8362</v>
      </c>
      <c r="G1776" s="82">
        <f t="shared" si="170"/>
        <v>744.8</v>
      </c>
      <c r="H1776" s="105">
        <v>56.77</v>
      </c>
      <c r="I1776" s="85">
        <f t="shared" si="171"/>
        <v>502.41500000000002</v>
      </c>
      <c r="J1776" s="90">
        <v>2</v>
      </c>
      <c r="K1776" s="90">
        <v>5</v>
      </c>
      <c r="L1776" s="84">
        <v>1650.86</v>
      </c>
      <c r="M1776" s="84"/>
      <c r="N1776" s="105">
        <v>0</v>
      </c>
      <c r="O1776" s="90">
        <v>0</v>
      </c>
      <c r="P1776" s="190" t="s">
        <v>8878</v>
      </c>
    </row>
    <row r="1777" spans="1:16" x14ac:dyDescent="0.2">
      <c r="A1777" s="88" t="s">
        <v>566</v>
      </c>
      <c r="B1777" s="415" t="s">
        <v>10582</v>
      </c>
      <c r="C1777" s="89" t="s">
        <v>567</v>
      </c>
      <c r="D1777" s="90" t="s">
        <v>4683</v>
      </c>
      <c r="E1777" s="90"/>
      <c r="F1777" s="90" t="s">
        <v>8357</v>
      </c>
      <c r="G1777" s="82">
        <f t="shared" si="170"/>
        <v>532</v>
      </c>
      <c r="H1777" s="120">
        <v>0</v>
      </c>
      <c r="I1777" s="85">
        <f t="shared" si="171"/>
        <v>0</v>
      </c>
      <c r="J1777" s="90">
        <v>2</v>
      </c>
      <c r="K1777" s="90">
        <v>4</v>
      </c>
      <c r="L1777" s="84">
        <f>G1777+IF(I1777="",0,I1777)</f>
        <v>532</v>
      </c>
      <c r="M1777" s="84"/>
      <c r="N1777" s="105">
        <v>0</v>
      </c>
      <c r="O1777" s="90">
        <v>0</v>
      </c>
      <c r="P1777" s="190" t="s">
        <v>8878</v>
      </c>
    </row>
    <row r="1778" spans="1:16" x14ac:dyDescent="0.2">
      <c r="A1778" s="108" t="s">
        <v>556</v>
      </c>
      <c r="B1778" s="415" t="s">
        <v>10583</v>
      </c>
      <c r="C1778" s="109" t="s">
        <v>557</v>
      </c>
      <c r="D1778" s="110" t="s">
        <v>4683</v>
      </c>
      <c r="E1778" s="110"/>
      <c r="F1778" s="110" t="s">
        <v>8384</v>
      </c>
      <c r="G1778" s="295">
        <f t="shared" si="170"/>
        <v>364.8</v>
      </c>
      <c r="H1778" s="220">
        <v>0</v>
      </c>
      <c r="I1778" s="281">
        <f t="shared" si="171"/>
        <v>0</v>
      </c>
      <c r="J1778" s="110">
        <v>2</v>
      </c>
      <c r="K1778" s="110">
        <v>3</v>
      </c>
      <c r="L1778" s="217">
        <v>490</v>
      </c>
      <c r="M1778" s="217"/>
      <c r="N1778" s="121">
        <v>0</v>
      </c>
      <c r="O1778" s="110">
        <v>0</v>
      </c>
      <c r="P1778" s="190" t="s">
        <v>8878</v>
      </c>
    </row>
    <row r="1779" spans="1:16" x14ac:dyDescent="0.2">
      <c r="A1779" s="95">
        <v>31002005</v>
      </c>
      <c r="B1779" s="111"/>
      <c r="C1779" s="392" t="s">
        <v>6626</v>
      </c>
      <c r="D1779" s="393"/>
      <c r="E1779" s="393"/>
      <c r="F1779" s="393"/>
      <c r="G1779" s="393"/>
      <c r="H1779" s="394"/>
      <c r="I1779" s="394"/>
      <c r="J1779" s="393"/>
      <c r="K1779" s="393"/>
      <c r="L1779" s="414"/>
      <c r="M1779" s="112"/>
      <c r="N1779" s="113"/>
      <c r="O1779" s="112"/>
      <c r="P1779" s="197"/>
    </row>
    <row r="1780" spans="1:16" x14ac:dyDescent="0.2">
      <c r="A1780" s="96" t="s">
        <v>6399</v>
      </c>
      <c r="B1780" s="388" t="s">
        <v>10584</v>
      </c>
      <c r="C1780" s="97" t="s">
        <v>6400</v>
      </c>
      <c r="D1780" s="114" t="s">
        <v>4683</v>
      </c>
      <c r="E1780" s="114"/>
      <c r="F1780" s="114" t="s">
        <v>8395</v>
      </c>
      <c r="G1780" s="296">
        <f t="shared" ref="G1780:G1816" si="172">VLOOKUP(IF(LEN(F1780)=2,CONCATENATE(0,F1780),F1780),custo,2,TRUE)*IF(D1780="",1,D1780) - IF(VLOOKUP(A1780,deflator,2,TRUE)=1,0,VLOOKUP(IF(LEN(F1780)=2,CONCATENATE(0,F1780),F1780),custo,2,TRUE)*IF(D1780="",1,D1780) *VLOOKUP(A1780,deflator,2,TRUE))</f>
        <v>452.2</v>
      </c>
      <c r="H1780" s="120">
        <v>0</v>
      </c>
      <c r="I1780" s="297">
        <f t="shared" ref="I1780:I1816" si="173">ROUND(IF(H1780="","",VLOOKUP(A1780,tab_proc,5,TRUE))*H1780,3)</f>
        <v>0</v>
      </c>
      <c r="J1780" s="114">
        <v>2</v>
      </c>
      <c r="K1780" s="114">
        <v>5</v>
      </c>
      <c r="L1780" s="218">
        <v>605</v>
      </c>
      <c r="M1780" s="218"/>
      <c r="N1780" s="120" t="s">
        <v>4683</v>
      </c>
      <c r="O1780" s="114" t="s">
        <v>4683</v>
      </c>
      <c r="P1780" s="190" t="s">
        <v>8878</v>
      </c>
    </row>
    <row r="1781" spans="1:16" x14ac:dyDescent="0.2">
      <c r="A1781" s="88" t="s">
        <v>6447</v>
      </c>
      <c r="B1781" s="388" t="s">
        <v>10585</v>
      </c>
      <c r="C1781" s="89" t="s">
        <v>6448</v>
      </c>
      <c r="D1781" s="90" t="s">
        <v>4683</v>
      </c>
      <c r="E1781" s="90"/>
      <c r="F1781" s="90" t="s">
        <v>8364</v>
      </c>
      <c r="G1781" s="82">
        <f t="shared" si="172"/>
        <v>642.20000000000005</v>
      </c>
      <c r="H1781" s="105">
        <v>48.66</v>
      </c>
      <c r="I1781" s="85">
        <f t="shared" si="173"/>
        <v>430.64100000000002</v>
      </c>
      <c r="J1781" s="90">
        <v>2</v>
      </c>
      <c r="K1781" s="90">
        <v>6</v>
      </c>
      <c r="L1781" s="84">
        <v>1419.59</v>
      </c>
      <c r="M1781" s="84"/>
      <c r="N1781" s="105">
        <v>0</v>
      </c>
      <c r="O1781" s="90">
        <v>0</v>
      </c>
      <c r="P1781" s="190" t="s">
        <v>8878</v>
      </c>
    </row>
    <row r="1782" spans="1:16" x14ac:dyDescent="0.2">
      <c r="A1782" s="88" t="s">
        <v>6401</v>
      </c>
      <c r="B1782" s="388" t="s">
        <v>10586</v>
      </c>
      <c r="C1782" s="89" t="s">
        <v>6402</v>
      </c>
      <c r="D1782" s="90" t="s">
        <v>4683</v>
      </c>
      <c r="E1782" s="90"/>
      <c r="F1782" s="90" t="s">
        <v>8395</v>
      </c>
      <c r="G1782" s="82">
        <f t="shared" si="172"/>
        <v>452.2</v>
      </c>
      <c r="H1782" s="120">
        <v>0</v>
      </c>
      <c r="I1782" s="85">
        <f t="shared" si="173"/>
        <v>0</v>
      </c>
      <c r="J1782" s="90">
        <v>2</v>
      </c>
      <c r="K1782" s="90">
        <v>4</v>
      </c>
      <c r="L1782" s="84">
        <v>605</v>
      </c>
      <c r="M1782" s="84"/>
      <c r="N1782" s="105">
        <v>0</v>
      </c>
      <c r="O1782" s="90">
        <v>0</v>
      </c>
      <c r="P1782" s="190" t="s">
        <v>8878</v>
      </c>
    </row>
    <row r="1783" spans="1:16" x14ac:dyDescent="0.2">
      <c r="A1783" s="88" t="s">
        <v>6449</v>
      </c>
      <c r="B1783" s="388" t="s">
        <v>10587</v>
      </c>
      <c r="C1783" s="89" t="s">
        <v>6450</v>
      </c>
      <c r="D1783" s="90" t="s">
        <v>4683</v>
      </c>
      <c r="E1783" s="90"/>
      <c r="F1783" s="90" t="s">
        <v>8364</v>
      </c>
      <c r="G1783" s="82">
        <f t="shared" si="172"/>
        <v>642.20000000000005</v>
      </c>
      <c r="H1783" s="105">
        <v>48.66</v>
      </c>
      <c r="I1783" s="85">
        <f t="shared" si="173"/>
        <v>430.64100000000002</v>
      </c>
      <c r="J1783" s="90">
        <v>2</v>
      </c>
      <c r="K1783" s="90">
        <v>5</v>
      </c>
      <c r="L1783" s="84">
        <v>1419.59</v>
      </c>
      <c r="M1783" s="84"/>
      <c r="N1783" s="105">
        <v>0</v>
      </c>
      <c r="O1783" s="90">
        <v>0</v>
      </c>
      <c r="P1783" s="190" t="s">
        <v>8878</v>
      </c>
    </row>
    <row r="1784" spans="1:16" x14ac:dyDescent="0.2">
      <c r="A1784" s="88" t="s">
        <v>6403</v>
      </c>
      <c r="B1784" s="388" t="s">
        <v>10588</v>
      </c>
      <c r="C1784" s="89" t="s">
        <v>6404</v>
      </c>
      <c r="D1784" s="90" t="s">
        <v>4683</v>
      </c>
      <c r="E1784" s="90"/>
      <c r="F1784" s="90" t="s">
        <v>8360</v>
      </c>
      <c r="G1784" s="82">
        <f t="shared" si="172"/>
        <v>577.6</v>
      </c>
      <c r="H1784" s="120">
        <v>0</v>
      </c>
      <c r="I1784" s="85">
        <f t="shared" si="173"/>
        <v>0</v>
      </c>
      <c r="J1784" s="90">
        <v>2</v>
      </c>
      <c r="K1784" s="90">
        <v>5</v>
      </c>
      <c r="L1784" s="84">
        <v>775</v>
      </c>
      <c r="M1784" s="84"/>
      <c r="N1784" s="105">
        <v>0</v>
      </c>
      <c r="O1784" s="90">
        <v>0</v>
      </c>
      <c r="P1784" s="190" t="s">
        <v>8878</v>
      </c>
    </row>
    <row r="1785" spans="1:16" x14ac:dyDescent="0.2">
      <c r="A1785" s="88" t="s">
        <v>6405</v>
      </c>
      <c r="B1785" s="388" t="s">
        <v>10589</v>
      </c>
      <c r="C1785" s="89" t="s">
        <v>6406</v>
      </c>
      <c r="D1785" s="90" t="s">
        <v>4683</v>
      </c>
      <c r="E1785" s="90"/>
      <c r="F1785" s="90" t="s">
        <v>8387</v>
      </c>
      <c r="G1785" s="82">
        <f t="shared" si="172"/>
        <v>414.2</v>
      </c>
      <c r="H1785" s="120">
        <v>0</v>
      </c>
      <c r="I1785" s="85">
        <f t="shared" si="173"/>
        <v>0</v>
      </c>
      <c r="J1785" s="90">
        <v>2</v>
      </c>
      <c r="K1785" s="90">
        <v>6</v>
      </c>
      <c r="L1785" s="84">
        <v>555</v>
      </c>
      <c r="M1785" s="84"/>
      <c r="N1785" s="105">
        <v>0</v>
      </c>
      <c r="O1785" s="90">
        <v>0</v>
      </c>
      <c r="P1785" s="190" t="s">
        <v>8878</v>
      </c>
    </row>
    <row r="1786" spans="1:16" x14ac:dyDescent="0.2">
      <c r="A1786" s="88" t="s">
        <v>6409</v>
      </c>
      <c r="B1786" s="388" t="s">
        <v>10590</v>
      </c>
      <c r="C1786" s="89" t="s">
        <v>6410</v>
      </c>
      <c r="D1786" s="90" t="s">
        <v>4683</v>
      </c>
      <c r="E1786" s="90"/>
      <c r="F1786" s="90" t="s">
        <v>8360</v>
      </c>
      <c r="G1786" s="82">
        <f t="shared" si="172"/>
        <v>577.6</v>
      </c>
      <c r="H1786" s="120">
        <v>0</v>
      </c>
      <c r="I1786" s="85">
        <f t="shared" si="173"/>
        <v>0</v>
      </c>
      <c r="J1786" s="90">
        <v>2</v>
      </c>
      <c r="K1786" s="90">
        <v>5</v>
      </c>
      <c r="L1786" s="84">
        <v>775</v>
      </c>
      <c r="M1786" s="84"/>
      <c r="N1786" s="105">
        <v>0</v>
      </c>
      <c r="O1786" s="90">
        <v>0</v>
      </c>
      <c r="P1786" s="190" t="s">
        <v>8878</v>
      </c>
    </row>
    <row r="1787" spans="1:16" x14ac:dyDescent="0.2">
      <c r="A1787" s="88" t="s">
        <v>6451</v>
      </c>
      <c r="B1787" s="388" t="s">
        <v>10591</v>
      </c>
      <c r="C1787" s="89" t="s">
        <v>6452</v>
      </c>
      <c r="D1787" s="90" t="s">
        <v>4683</v>
      </c>
      <c r="E1787" s="90"/>
      <c r="F1787" s="90" t="s">
        <v>8356</v>
      </c>
      <c r="G1787" s="82">
        <f t="shared" si="172"/>
        <v>912</v>
      </c>
      <c r="H1787" s="105">
        <v>64.88</v>
      </c>
      <c r="I1787" s="85">
        <f t="shared" si="173"/>
        <v>574.18799999999999</v>
      </c>
      <c r="J1787" s="90">
        <v>2</v>
      </c>
      <c r="K1787" s="90">
        <v>6</v>
      </c>
      <c r="L1787" s="84">
        <v>1966.12</v>
      </c>
      <c r="M1787" s="84"/>
      <c r="N1787" s="105">
        <v>0</v>
      </c>
      <c r="O1787" s="90">
        <v>0</v>
      </c>
      <c r="P1787" s="190" t="s">
        <v>8878</v>
      </c>
    </row>
    <row r="1788" spans="1:16" x14ac:dyDescent="0.2">
      <c r="A1788" s="88" t="s">
        <v>6411</v>
      </c>
      <c r="B1788" s="388" t="s">
        <v>10592</v>
      </c>
      <c r="C1788" s="89" t="s">
        <v>6412</v>
      </c>
      <c r="D1788" s="90" t="s">
        <v>4683</v>
      </c>
      <c r="E1788" s="90"/>
      <c r="F1788" s="90" t="s">
        <v>8387</v>
      </c>
      <c r="G1788" s="82">
        <f t="shared" si="172"/>
        <v>414.2</v>
      </c>
      <c r="H1788" s="120">
        <v>0</v>
      </c>
      <c r="I1788" s="85">
        <f t="shared" si="173"/>
        <v>0</v>
      </c>
      <c r="J1788" s="90">
        <v>2</v>
      </c>
      <c r="K1788" s="90">
        <v>5</v>
      </c>
      <c r="L1788" s="84">
        <v>555</v>
      </c>
      <c r="M1788" s="84"/>
      <c r="N1788" s="105">
        <v>0</v>
      </c>
      <c r="O1788" s="90">
        <v>0</v>
      </c>
      <c r="P1788" s="190" t="s">
        <v>8878</v>
      </c>
    </row>
    <row r="1789" spans="1:16" x14ac:dyDescent="0.2">
      <c r="A1789" s="88" t="s">
        <v>6453</v>
      </c>
      <c r="B1789" s="388" t="s">
        <v>10593</v>
      </c>
      <c r="C1789" s="89" t="s">
        <v>6454</v>
      </c>
      <c r="D1789" s="90" t="s">
        <v>4683</v>
      </c>
      <c r="E1789" s="90"/>
      <c r="F1789" s="90" t="s">
        <v>8360</v>
      </c>
      <c r="G1789" s="82">
        <f t="shared" si="172"/>
        <v>577.6</v>
      </c>
      <c r="H1789" s="105">
        <v>48.66</v>
      </c>
      <c r="I1789" s="85">
        <f t="shared" si="173"/>
        <v>430.64100000000002</v>
      </c>
      <c r="J1789" s="90">
        <v>2</v>
      </c>
      <c r="K1789" s="90">
        <v>6</v>
      </c>
      <c r="L1789" s="84">
        <v>1334.59</v>
      </c>
      <c r="M1789" s="84"/>
      <c r="N1789" s="105">
        <v>0</v>
      </c>
      <c r="O1789" s="90">
        <v>0</v>
      </c>
      <c r="P1789" s="190" t="s">
        <v>8878</v>
      </c>
    </row>
    <row r="1790" spans="1:16" x14ac:dyDescent="0.2">
      <c r="A1790" s="88" t="s">
        <v>6413</v>
      </c>
      <c r="B1790" s="388" t="s">
        <v>10594</v>
      </c>
      <c r="C1790" s="89" t="s">
        <v>6414</v>
      </c>
      <c r="D1790" s="90" t="s">
        <v>4683</v>
      </c>
      <c r="E1790" s="90"/>
      <c r="F1790" s="90" t="s">
        <v>8387</v>
      </c>
      <c r="G1790" s="82">
        <f t="shared" si="172"/>
        <v>414.2</v>
      </c>
      <c r="H1790" s="120">
        <v>0</v>
      </c>
      <c r="I1790" s="85">
        <f t="shared" si="173"/>
        <v>0</v>
      </c>
      <c r="J1790" s="90">
        <v>2</v>
      </c>
      <c r="K1790" s="90">
        <v>4</v>
      </c>
      <c r="L1790" s="84">
        <v>555</v>
      </c>
      <c r="M1790" s="84"/>
      <c r="N1790" s="105">
        <v>0</v>
      </c>
      <c r="O1790" s="90">
        <v>0</v>
      </c>
      <c r="P1790" s="190" t="s">
        <v>8878</v>
      </c>
    </row>
    <row r="1791" spans="1:16" x14ac:dyDescent="0.2">
      <c r="A1791" s="88" t="s">
        <v>6455</v>
      </c>
      <c r="B1791" s="388" t="s">
        <v>10595</v>
      </c>
      <c r="C1791" s="89" t="s">
        <v>6456</v>
      </c>
      <c r="D1791" s="90" t="s">
        <v>4683</v>
      </c>
      <c r="E1791" s="90"/>
      <c r="F1791" s="90" t="s">
        <v>8360</v>
      </c>
      <c r="G1791" s="82">
        <f t="shared" si="172"/>
        <v>577.6</v>
      </c>
      <c r="H1791" s="105">
        <v>48.66</v>
      </c>
      <c r="I1791" s="85">
        <f t="shared" si="173"/>
        <v>430.64100000000002</v>
      </c>
      <c r="J1791" s="90">
        <v>2</v>
      </c>
      <c r="K1791" s="90">
        <v>5</v>
      </c>
      <c r="L1791" s="84">
        <v>1334.59</v>
      </c>
      <c r="M1791" s="84"/>
      <c r="N1791" s="105">
        <v>0</v>
      </c>
      <c r="O1791" s="90">
        <v>0</v>
      </c>
      <c r="P1791" s="190" t="s">
        <v>8878</v>
      </c>
    </row>
    <row r="1792" spans="1:16" x14ac:dyDescent="0.2">
      <c r="A1792" s="88" t="s">
        <v>6415</v>
      </c>
      <c r="B1792" s="388" t="s">
        <v>10596</v>
      </c>
      <c r="C1792" s="89" t="s">
        <v>6416</v>
      </c>
      <c r="D1792" s="90" t="s">
        <v>4683</v>
      </c>
      <c r="E1792" s="90"/>
      <c r="F1792" s="90" t="s">
        <v>8361</v>
      </c>
      <c r="G1792" s="82">
        <f t="shared" si="172"/>
        <v>680.2</v>
      </c>
      <c r="H1792" s="120">
        <v>0</v>
      </c>
      <c r="I1792" s="85">
        <f t="shared" si="173"/>
        <v>0</v>
      </c>
      <c r="J1792" s="90">
        <v>2</v>
      </c>
      <c r="K1792" s="90">
        <v>6</v>
      </c>
      <c r="L1792" s="84">
        <v>775</v>
      </c>
      <c r="M1792" s="84"/>
      <c r="N1792" s="105">
        <v>0</v>
      </c>
      <c r="O1792" s="90">
        <v>0</v>
      </c>
      <c r="P1792" s="190" t="s">
        <v>8878</v>
      </c>
    </row>
    <row r="1793" spans="1:16" x14ac:dyDescent="0.2">
      <c r="A1793" s="88" t="s">
        <v>6417</v>
      </c>
      <c r="B1793" s="388" t="s">
        <v>10597</v>
      </c>
      <c r="C1793" s="89" t="s">
        <v>6418</v>
      </c>
      <c r="D1793" s="90" t="s">
        <v>4683</v>
      </c>
      <c r="E1793" s="90"/>
      <c r="F1793" s="90" t="s">
        <v>8360</v>
      </c>
      <c r="G1793" s="82">
        <f t="shared" si="172"/>
        <v>577.6</v>
      </c>
      <c r="H1793" s="120">
        <v>0</v>
      </c>
      <c r="I1793" s="85">
        <f t="shared" si="173"/>
        <v>0</v>
      </c>
      <c r="J1793" s="90">
        <v>2</v>
      </c>
      <c r="K1793" s="90">
        <v>6</v>
      </c>
      <c r="L1793" s="84">
        <v>910</v>
      </c>
      <c r="M1793" s="84"/>
      <c r="N1793" s="105">
        <v>0</v>
      </c>
      <c r="O1793" s="90">
        <v>0</v>
      </c>
      <c r="P1793" s="190" t="s">
        <v>8878</v>
      </c>
    </row>
    <row r="1794" spans="1:16" x14ac:dyDescent="0.2">
      <c r="A1794" s="88" t="s">
        <v>6419</v>
      </c>
      <c r="B1794" s="388" t="s">
        <v>10598</v>
      </c>
      <c r="C1794" s="89" t="s">
        <v>6420</v>
      </c>
      <c r="D1794" s="90" t="s">
        <v>4683</v>
      </c>
      <c r="E1794" s="90"/>
      <c r="F1794" s="90" t="s">
        <v>8361</v>
      </c>
      <c r="G1794" s="82">
        <f t="shared" si="172"/>
        <v>680.2</v>
      </c>
      <c r="H1794" s="120">
        <v>0</v>
      </c>
      <c r="I1794" s="85">
        <f t="shared" si="173"/>
        <v>0</v>
      </c>
      <c r="J1794" s="90">
        <v>2</v>
      </c>
      <c r="K1794" s="90">
        <v>6</v>
      </c>
      <c r="L1794" s="84">
        <v>910</v>
      </c>
      <c r="M1794" s="84"/>
      <c r="N1794" s="105">
        <v>0</v>
      </c>
      <c r="O1794" s="90">
        <v>0</v>
      </c>
      <c r="P1794" s="190" t="s">
        <v>8878</v>
      </c>
    </row>
    <row r="1795" spans="1:16" x14ac:dyDescent="0.2">
      <c r="A1795" s="88" t="s">
        <v>6457</v>
      </c>
      <c r="B1795" s="388" t="s">
        <v>10599</v>
      </c>
      <c r="C1795" s="89" t="s">
        <v>6458</v>
      </c>
      <c r="D1795" s="90" t="s">
        <v>4683</v>
      </c>
      <c r="E1795" s="90"/>
      <c r="F1795" s="90" t="s">
        <v>8356</v>
      </c>
      <c r="G1795" s="82">
        <f t="shared" si="172"/>
        <v>912</v>
      </c>
      <c r="H1795" s="105">
        <v>64.88</v>
      </c>
      <c r="I1795" s="85">
        <f t="shared" si="173"/>
        <v>574.18799999999999</v>
      </c>
      <c r="J1795" s="90">
        <v>2</v>
      </c>
      <c r="K1795" s="90">
        <v>7</v>
      </c>
      <c r="L1795" s="84">
        <v>1966.12</v>
      </c>
      <c r="M1795" s="84"/>
      <c r="N1795" s="105">
        <v>0</v>
      </c>
      <c r="O1795" s="90">
        <v>0</v>
      </c>
      <c r="P1795" s="190" t="s">
        <v>8878</v>
      </c>
    </row>
    <row r="1796" spans="1:16" x14ac:dyDescent="0.2">
      <c r="A1796" s="88" t="s">
        <v>6421</v>
      </c>
      <c r="B1796" s="388" t="s">
        <v>10600</v>
      </c>
      <c r="C1796" s="89" t="s">
        <v>6422</v>
      </c>
      <c r="D1796" s="90" t="s">
        <v>4683</v>
      </c>
      <c r="E1796" s="90"/>
      <c r="F1796" s="90" t="s">
        <v>8360</v>
      </c>
      <c r="G1796" s="82">
        <f t="shared" si="172"/>
        <v>577.6</v>
      </c>
      <c r="H1796" s="120">
        <v>0</v>
      </c>
      <c r="I1796" s="85">
        <f t="shared" si="173"/>
        <v>0</v>
      </c>
      <c r="J1796" s="90">
        <v>2</v>
      </c>
      <c r="K1796" s="90">
        <v>6</v>
      </c>
      <c r="L1796" s="84">
        <v>775</v>
      </c>
      <c r="M1796" s="84"/>
      <c r="N1796" s="105">
        <v>0</v>
      </c>
      <c r="O1796" s="90">
        <v>0</v>
      </c>
      <c r="P1796" s="190" t="s">
        <v>8878</v>
      </c>
    </row>
    <row r="1797" spans="1:16" x14ac:dyDescent="0.2">
      <c r="A1797" s="88" t="s">
        <v>6459</v>
      </c>
      <c r="B1797" s="388" t="s">
        <v>10601</v>
      </c>
      <c r="C1797" s="89" t="s">
        <v>6460</v>
      </c>
      <c r="D1797" s="90" t="s">
        <v>4683</v>
      </c>
      <c r="E1797" s="90"/>
      <c r="F1797" s="90" t="s">
        <v>8358</v>
      </c>
      <c r="G1797" s="82">
        <f t="shared" si="172"/>
        <v>847.4</v>
      </c>
      <c r="H1797" s="105">
        <v>64.88</v>
      </c>
      <c r="I1797" s="85">
        <f t="shared" si="173"/>
        <v>574.18799999999999</v>
      </c>
      <c r="J1797" s="90">
        <v>2</v>
      </c>
      <c r="K1797" s="90">
        <v>7</v>
      </c>
      <c r="L1797" s="84">
        <v>1881.12</v>
      </c>
      <c r="M1797" s="84"/>
      <c r="N1797" s="105">
        <v>0</v>
      </c>
      <c r="O1797" s="90">
        <v>0</v>
      </c>
      <c r="P1797" s="190" t="s">
        <v>8878</v>
      </c>
    </row>
    <row r="1798" spans="1:16" x14ac:dyDescent="0.2">
      <c r="A1798" s="88" t="s">
        <v>6423</v>
      </c>
      <c r="B1798" s="388" t="s">
        <v>10602</v>
      </c>
      <c r="C1798" s="89" t="s">
        <v>6424</v>
      </c>
      <c r="D1798" s="90" t="s">
        <v>4683</v>
      </c>
      <c r="E1798" s="90"/>
      <c r="F1798" s="90" t="s">
        <v>8382</v>
      </c>
      <c r="G1798" s="82">
        <f t="shared" si="172"/>
        <v>323</v>
      </c>
      <c r="H1798" s="120">
        <v>0</v>
      </c>
      <c r="I1798" s="85">
        <f t="shared" si="173"/>
        <v>0</v>
      </c>
      <c r="J1798" s="90">
        <v>2</v>
      </c>
      <c r="K1798" s="90">
        <v>3</v>
      </c>
      <c r="L1798" s="84">
        <v>433</v>
      </c>
      <c r="M1798" s="84"/>
      <c r="N1798" s="105">
        <v>0</v>
      </c>
      <c r="O1798" s="90">
        <v>0</v>
      </c>
      <c r="P1798" s="190" t="s">
        <v>8878</v>
      </c>
    </row>
    <row r="1799" spans="1:16" x14ac:dyDescent="0.2">
      <c r="A1799" s="88" t="s">
        <v>6461</v>
      </c>
      <c r="B1799" s="388" t="s">
        <v>10603</v>
      </c>
      <c r="C1799" s="89" t="s">
        <v>6462</v>
      </c>
      <c r="D1799" s="90" t="s">
        <v>4683</v>
      </c>
      <c r="E1799" s="90"/>
      <c r="F1799" s="90" t="s">
        <v>8387</v>
      </c>
      <c r="G1799" s="82">
        <f t="shared" si="172"/>
        <v>414.2</v>
      </c>
      <c r="H1799" s="105">
        <v>44.61</v>
      </c>
      <c r="I1799" s="85">
        <f t="shared" si="173"/>
        <v>394.79899999999998</v>
      </c>
      <c r="J1799" s="90">
        <v>2</v>
      </c>
      <c r="K1799" s="90">
        <v>5</v>
      </c>
      <c r="L1799" s="84">
        <v>1068.02</v>
      </c>
      <c r="M1799" s="84"/>
      <c r="N1799" s="105">
        <v>0</v>
      </c>
      <c r="O1799" s="90">
        <v>0</v>
      </c>
      <c r="P1799" s="190" t="s">
        <v>8878</v>
      </c>
    </row>
    <row r="1800" spans="1:16" x14ac:dyDescent="0.2">
      <c r="A1800" s="88" t="s">
        <v>6437</v>
      </c>
      <c r="B1800" s="388" t="s">
        <v>10604</v>
      </c>
      <c r="C1800" s="89" t="s">
        <v>6438</v>
      </c>
      <c r="D1800" s="90" t="s">
        <v>4683</v>
      </c>
      <c r="E1800" s="90"/>
      <c r="F1800" s="90" t="s">
        <v>8364</v>
      </c>
      <c r="G1800" s="82">
        <f t="shared" si="172"/>
        <v>642.20000000000005</v>
      </c>
      <c r="H1800" s="120">
        <v>0</v>
      </c>
      <c r="I1800" s="85">
        <f t="shared" si="173"/>
        <v>0</v>
      </c>
      <c r="J1800" s="90">
        <v>2</v>
      </c>
      <c r="K1800" s="90">
        <v>7</v>
      </c>
      <c r="L1800" s="84">
        <v>860</v>
      </c>
      <c r="M1800" s="84"/>
      <c r="N1800" s="105" t="s">
        <v>4683</v>
      </c>
      <c r="O1800" s="90" t="s">
        <v>4683</v>
      </c>
      <c r="P1800" s="190" t="s">
        <v>8878</v>
      </c>
    </row>
    <row r="1801" spans="1:16" x14ac:dyDescent="0.2">
      <c r="A1801" s="88" t="s">
        <v>6467</v>
      </c>
      <c r="B1801" s="388" t="s">
        <v>10605</v>
      </c>
      <c r="C1801" s="89" t="s">
        <v>6468</v>
      </c>
      <c r="D1801" s="90" t="s">
        <v>4683</v>
      </c>
      <c r="E1801" s="90"/>
      <c r="F1801" s="90" t="s">
        <v>8356</v>
      </c>
      <c r="G1801" s="82">
        <f t="shared" si="172"/>
        <v>912</v>
      </c>
      <c r="H1801" s="105">
        <v>64.88</v>
      </c>
      <c r="I1801" s="85">
        <f t="shared" si="173"/>
        <v>574.18799999999999</v>
      </c>
      <c r="J1801" s="90">
        <v>2</v>
      </c>
      <c r="K1801" s="90">
        <v>7</v>
      </c>
      <c r="L1801" s="84">
        <v>1966.12</v>
      </c>
      <c r="M1801" s="84"/>
      <c r="N1801" s="105">
        <v>0</v>
      </c>
      <c r="O1801" s="90">
        <v>0</v>
      </c>
      <c r="P1801" s="190" t="s">
        <v>8878</v>
      </c>
    </row>
    <row r="1802" spans="1:16" x14ac:dyDescent="0.2">
      <c r="A1802" s="88" t="s">
        <v>6425</v>
      </c>
      <c r="B1802" s="388" t="s">
        <v>10606</v>
      </c>
      <c r="C1802" s="89" t="s">
        <v>6426</v>
      </c>
      <c r="D1802" s="90" t="s">
        <v>4683</v>
      </c>
      <c r="E1802" s="90"/>
      <c r="F1802" s="90" t="s">
        <v>8376</v>
      </c>
      <c r="G1802" s="82">
        <f t="shared" si="172"/>
        <v>190</v>
      </c>
      <c r="H1802" s="120">
        <v>0</v>
      </c>
      <c r="I1802" s="85">
        <f t="shared" si="173"/>
        <v>0</v>
      </c>
      <c r="J1802" s="90">
        <v>1</v>
      </c>
      <c r="K1802" s="90">
        <v>3</v>
      </c>
      <c r="L1802" s="84">
        <v>255</v>
      </c>
      <c r="M1802" s="84"/>
      <c r="N1802" s="105">
        <v>0</v>
      </c>
      <c r="O1802" s="90">
        <v>0</v>
      </c>
      <c r="P1802" s="190" t="s">
        <v>8878</v>
      </c>
    </row>
    <row r="1803" spans="1:16" x14ac:dyDescent="0.2">
      <c r="A1803" s="88" t="s">
        <v>6407</v>
      </c>
      <c r="B1803" s="388" t="s">
        <v>10607</v>
      </c>
      <c r="C1803" s="89" t="s">
        <v>6408</v>
      </c>
      <c r="D1803" s="90" t="s">
        <v>4683</v>
      </c>
      <c r="E1803" s="90"/>
      <c r="F1803" s="90" t="s">
        <v>8376</v>
      </c>
      <c r="G1803" s="82">
        <f t="shared" si="172"/>
        <v>190</v>
      </c>
      <c r="H1803" s="120">
        <v>0</v>
      </c>
      <c r="I1803" s="85">
        <f t="shared" si="173"/>
        <v>0</v>
      </c>
      <c r="J1803" s="90">
        <v>1</v>
      </c>
      <c r="K1803" s="90">
        <v>3</v>
      </c>
      <c r="L1803" s="84">
        <v>255</v>
      </c>
      <c r="M1803" s="84"/>
      <c r="N1803" s="105">
        <v>0</v>
      </c>
      <c r="O1803" s="90">
        <v>0</v>
      </c>
      <c r="P1803" s="190" t="s">
        <v>8878</v>
      </c>
    </row>
    <row r="1804" spans="1:16" x14ac:dyDescent="0.2">
      <c r="A1804" s="88" t="s">
        <v>6427</v>
      </c>
      <c r="B1804" s="388" t="s">
        <v>10608</v>
      </c>
      <c r="C1804" s="89" t="s">
        <v>6428</v>
      </c>
      <c r="D1804" s="90" t="s">
        <v>4683</v>
      </c>
      <c r="E1804" s="90"/>
      <c r="F1804" s="90" t="s">
        <v>8364</v>
      </c>
      <c r="G1804" s="82">
        <f t="shared" si="172"/>
        <v>642.20000000000005</v>
      </c>
      <c r="H1804" s="120">
        <v>0</v>
      </c>
      <c r="I1804" s="85">
        <f t="shared" si="173"/>
        <v>0</v>
      </c>
      <c r="J1804" s="90">
        <v>2</v>
      </c>
      <c r="K1804" s="90">
        <v>5</v>
      </c>
      <c r="L1804" s="84">
        <v>860</v>
      </c>
      <c r="M1804" s="84"/>
      <c r="N1804" s="105">
        <v>0</v>
      </c>
      <c r="O1804" s="90">
        <v>0</v>
      </c>
      <c r="P1804" s="190" t="s">
        <v>8878</v>
      </c>
    </row>
    <row r="1805" spans="1:16" x14ac:dyDescent="0.2">
      <c r="A1805" s="88" t="s">
        <v>6431</v>
      </c>
      <c r="B1805" s="388" t="s">
        <v>10609</v>
      </c>
      <c r="C1805" s="89" t="s">
        <v>6432</v>
      </c>
      <c r="D1805" s="90" t="s">
        <v>4683</v>
      </c>
      <c r="E1805" s="90"/>
      <c r="F1805" s="90" t="s">
        <v>8376</v>
      </c>
      <c r="G1805" s="82">
        <f t="shared" si="172"/>
        <v>190</v>
      </c>
      <c r="H1805" s="120">
        <v>0</v>
      </c>
      <c r="I1805" s="85">
        <f t="shared" si="173"/>
        <v>0</v>
      </c>
      <c r="J1805" s="90">
        <v>1</v>
      </c>
      <c r="K1805" s="90">
        <v>3</v>
      </c>
      <c r="L1805" s="84">
        <v>255</v>
      </c>
      <c r="M1805" s="84"/>
      <c r="N1805" s="105">
        <v>0</v>
      </c>
      <c r="O1805" s="90">
        <v>0</v>
      </c>
      <c r="P1805" s="190" t="s">
        <v>8878</v>
      </c>
    </row>
    <row r="1806" spans="1:16" x14ac:dyDescent="0.2">
      <c r="A1806" s="88" t="s">
        <v>6429</v>
      </c>
      <c r="B1806" s="388" t="s">
        <v>10610</v>
      </c>
      <c r="C1806" s="89" t="s">
        <v>6430</v>
      </c>
      <c r="D1806" s="90" t="s">
        <v>4683</v>
      </c>
      <c r="E1806" s="90"/>
      <c r="F1806" s="90" t="s">
        <v>8388</v>
      </c>
      <c r="G1806" s="82">
        <f t="shared" si="172"/>
        <v>349.6</v>
      </c>
      <c r="H1806" s="120">
        <v>0</v>
      </c>
      <c r="I1806" s="85">
        <f t="shared" si="173"/>
        <v>0</v>
      </c>
      <c r="J1806" s="90">
        <v>2</v>
      </c>
      <c r="K1806" s="90">
        <v>4</v>
      </c>
      <c r="L1806" s="84">
        <v>468</v>
      </c>
      <c r="M1806" s="84"/>
      <c r="N1806" s="105">
        <v>0</v>
      </c>
      <c r="O1806" s="90">
        <v>0</v>
      </c>
      <c r="P1806" s="190" t="s">
        <v>8878</v>
      </c>
    </row>
    <row r="1807" spans="1:16" x14ac:dyDescent="0.2">
      <c r="A1807" s="88" t="s">
        <v>6463</v>
      </c>
      <c r="B1807" s="388" t="s">
        <v>10611</v>
      </c>
      <c r="C1807" s="89" t="s">
        <v>6464</v>
      </c>
      <c r="D1807" s="90" t="s">
        <v>4683</v>
      </c>
      <c r="E1807" s="90"/>
      <c r="F1807" s="90" t="s">
        <v>8395</v>
      </c>
      <c r="G1807" s="82">
        <f t="shared" si="172"/>
        <v>452.2</v>
      </c>
      <c r="H1807" s="105">
        <v>44.61</v>
      </c>
      <c r="I1807" s="85">
        <f t="shared" si="173"/>
        <v>394.79899999999998</v>
      </c>
      <c r="J1807" s="90">
        <v>2</v>
      </c>
      <c r="K1807" s="90">
        <v>5</v>
      </c>
      <c r="L1807" s="84">
        <v>1118.02</v>
      </c>
      <c r="M1807" s="84"/>
      <c r="N1807" s="105">
        <v>0</v>
      </c>
      <c r="O1807" s="90">
        <v>0</v>
      </c>
      <c r="P1807" s="190" t="s">
        <v>8878</v>
      </c>
    </row>
    <row r="1808" spans="1:16" x14ac:dyDescent="0.2">
      <c r="A1808" s="88" t="s">
        <v>6433</v>
      </c>
      <c r="B1808" s="388" t="s">
        <v>10612</v>
      </c>
      <c r="C1808" s="89" t="s">
        <v>6434</v>
      </c>
      <c r="D1808" s="90" t="s">
        <v>4683</v>
      </c>
      <c r="E1808" s="90"/>
      <c r="F1808" s="90" t="s">
        <v>8384</v>
      </c>
      <c r="G1808" s="82">
        <f t="shared" si="172"/>
        <v>364.8</v>
      </c>
      <c r="H1808" s="120">
        <v>0</v>
      </c>
      <c r="I1808" s="85">
        <f t="shared" si="173"/>
        <v>0</v>
      </c>
      <c r="J1808" s="90">
        <v>1</v>
      </c>
      <c r="K1808" s="90">
        <v>4</v>
      </c>
      <c r="L1808" s="84">
        <v>490</v>
      </c>
      <c r="M1808" s="84"/>
      <c r="N1808" s="105">
        <v>0</v>
      </c>
      <c r="O1808" s="90">
        <v>0</v>
      </c>
      <c r="P1808" s="190" t="s">
        <v>8878</v>
      </c>
    </row>
    <row r="1809" spans="1:16" x14ac:dyDescent="0.2">
      <c r="A1809" s="88" t="s">
        <v>6435</v>
      </c>
      <c r="B1809" s="388" t="s">
        <v>10613</v>
      </c>
      <c r="C1809" s="89" t="s">
        <v>6436</v>
      </c>
      <c r="D1809" s="90" t="s">
        <v>4683</v>
      </c>
      <c r="E1809" s="90"/>
      <c r="F1809" s="90" t="s">
        <v>8382</v>
      </c>
      <c r="G1809" s="82">
        <f t="shared" si="172"/>
        <v>323</v>
      </c>
      <c r="H1809" s="120">
        <v>0</v>
      </c>
      <c r="I1809" s="85">
        <f t="shared" si="173"/>
        <v>0</v>
      </c>
      <c r="J1809" s="90">
        <v>1</v>
      </c>
      <c r="K1809" s="90">
        <v>3</v>
      </c>
      <c r="L1809" s="84">
        <v>433</v>
      </c>
      <c r="M1809" s="84"/>
      <c r="N1809" s="105">
        <v>0</v>
      </c>
      <c r="O1809" s="90">
        <v>0</v>
      </c>
      <c r="P1809" s="190" t="s">
        <v>8878</v>
      </c>
    </row>
    <row r="1810" spans="1:16" x14ac:dyDescent="0.2">
      <c r="A1810" s="88" t="s">
        <v>6465</v>
      </c>
      <c r="B1810" s="388" t="s">
        <v>10614</v>
      </c>
      <c r="C1810" s="89" t="s">
        <v>6466</v>
      </c>
      <c r="D1810" s="90" t="s">
        <v>4683</v>
      </c>
      <c r="E1810" s="90"/>
      <c r="F1810" s="90" t="s">
        <v>8395</v>
      </c>
      <c r="G1810" s="82">
        <f t="shared" si="172"/>
        <v>452.2</v>
      </c>
      <c r="H1810" s="105">
        <v>44.61</v>
      </c>
      <c r="I1810" s="85">
        <f t="shared" si="173"/>
        <v>394.79899999999998</v>
      </c>
      <c r="J1810" s="90">
        <v>2</v>
      </c>
      <c r="K1810" s="90">
        <v>5</v>
      </c>
      <c r="L1810" s="84">
        <v>1118.02</v>
      </c>
      <c r="M1810" s="84"/>
      <c r="N1810" s="105">
        <v>0</v>
      </c>
      <c r="O1810" s="90">
        <v>0</v>
      </c>
      <c r="P1810" s="190" t="s">
        <v>8878</v>
      </c>
    </row>
    <row r="1811" spans="1:16" x14ac:dyDescent="0.2">
      <c r="A1811" s="88" t="s">
        <v>6439</v>
      </c>
      <c r="B1811" s="388" t="s">
        <v>10615</v>
      </c>
      <c r="C1811" s="89" t="s">
        <v>6440</v>
      </c>
      <c r="D1811" s="90" t="s">
        <v>4683</v>
      </c>
      <c r="E1811" s="90"/>
      <c r="F1811" s="90" t="s">
        <v>8385</v>
      </c>
      <c r="G1811" s="82">
        <f t="shared" si="172"/>
        <v>497.8</v>
      </c>
      <c r="H1811" s="120">
        <v>0</v>
      </c>
      <c r="I1811" s="85">
        <f t="shared" si="173"/>
        <v>0</v>
      </c>
      <c r="J1811" s="90">
        <v>2</v>
      </c>
      <c r="K1811" s="90">
        <v>5</v>
      </c>
      <c r="L1811" s="84">
        <v>666</v>
      </c>
      <c r="M1811" s="84"/>
      <c r="N1811" s="105">
        <v>0</v>
      </c>
      <c r="O1811" s="90">
        <v>0</v>
      </c>
      <c r="P1811" s="190" t="s">
        <v>8878</v>
      </c>
    </row>
    <row r="1812" spans="1:16" x14ac:dyDescent="0.2">
      <c r="A1812" s="88" t="s">
        <v>6441</v>
      </c>
      <c r="B1812" s="388" t="s">
        <v>10616</v>
      </c>
      <c r="C1812" s="89" t="s">
        <v>6442</v>
      </c>
      <c r="D1812" s="90" t="s">
        <v>4683</v>
      </c>
      <c r="E1812" s="90"/>
      <c r="F1812" s="90" t="s">
        <v>8384</v>
      </c>
      <c r="G1812" s="82">
        <f t="shared" si="172"/>
        <v>364.8</v>
      </c>
      <c r="H1812" s="120">
        <v>0</v>
      </c>
      <c r="I1812" s="85">
        <f t="shared" si="173"/>
        <v>0</v>
      </c>
      <c r="J1812" s="90">
        <v>2</v>
      </c>
      <c r="K1812" s="90">
        <v>3</v>
      </c>
      <c r="L1812" s="84">
        <v>490</v>
      </c>
      <c r="M1812" s="84"/>
      <c r="N1812" s="105">
        <v>0</v>
      </c>
      <c r="O1812" s="90">
        <v>0</v>
      </c>
      <c r="P1812" s="190" t="s">
        <v>8878</v>
      </c>
    </row>
    <row r="1813" spans="1:16" ht="25.5" x14ac:dyDescent="0.2">
      <c r="A1813" s="88" t="s">
        <v>6443</v>
      </c>
      <c r="B1813" s="388" t="s">
        <v>10617</v>
      </c>
      <c r="C1813" s="89" t="s">
        <v>6444</v>
      </c>
      <c r="D1813" s="90" t="s">
        <v>4683</v>
      </c>
      <c r="E1813" s="90"/>
      <c r="F1813" s="90" t="s">
        <v>8384</v>
      </c>
      <c r="G1813" s="82">
        <f t="shared" si="172"/>
        <v>364.8</v>
      </c>
      <c r="H1813" s="120">
        <v>0</v>
      </c>
      <c r="I1813" s="85">
        <f t="shared" si="173"/>
        <v>0</v>
      </c>
      <c r="J1813" s="90">
        <v>2</v>
      </c>
      <c r="K1813" s="90">
        <v>5</v>
      </c>
      <c r="L1813" s="84">
        <v>490</v>
      </c>
      <c r="M1813" s="84"/>
      <c r="N1813" s="105">
        <v>0</v>
      </c>
      <c r="O1813" s="90">
        <v>0</v>
      </c>
      <c r="P1813" s="190" t="s">
        <v>8878</v>
      </c>
    </row>
    <row r="1814" spans="1:16" ht="25.5" x14ac:dyDescent="0.2">
      <c r="A1814" s="88" t="s">
        <v>759</v>
      </c>
      <c r="B1814" s="388" t="s">
        <v>10618</v>
      </c>
      <c r="C1814" s="89" t="s">
        <v>760</v>
      </c>
      <c r="D1814" s="90" t="s">
        <v>4683</v>
      </c>
      <c r="E1814" s="90"/>
      <c r="F1814" s="90" t="s">
        <v>8357</v>
      </c>
      <c r="G1814" s="82">
        <f t="shared" si="172"/>
        <v>532</v>
      </c>
      <c r="H1814" s="105">
        <v>44.61</v>
      </c>
      <c r="I1814" s="85">
        <f t="shared" si="173"/>
        <v>394.79899999999998</v>
      </c>
      <c r="J1814" s="90">
        <v>2</v>
      </c>
      <c r="K1814" s="90">
        <v>6</v>
      </c>
      <c r="L1814" s="84">
        <v>1228.02</v>
      </c>
      <c r="M1814" s="84"/>
      <c r="N1814" s="105">
        <v>0</v>
      </c>
      <c r="O1814" s="90">
        <v>0</v>
      </c>
      <c r="P1814" s="190" t="s">
        <v>8878</v>
      </c>
    </row>
    <row r="1815" spans="1:16" x14ac:dyDescent="0.2">
      <c r="A1815" s="88" t="s">
        <v>6445</v>
      </c>
      <c r="B1815" s="388" t="s">
        <v>10619</v>
      </c>
      <c r="C1815" s="89" t="s">
        <v>6446</v>
      </c>
      <c r="D1815" s="90" t="s">
        <v>4683</v>
      </c>
      <c r="E1815" s="90"/>
      <c r="F1815" s="90" t="s">
        <v>8384</v>
      </c>
      <c r="G1815" s="82">
        <f t="shared" si="172"/>
        <v>364.8</v>
      </c>
      <c r="H1815" s="120">
        <v>0</v>
      </c>
      <c r="I1815" s="85">
        <f t="shared" si="173"/>
        <v>0</v>
      </c>
      <c r="J1815" s="90">
        <v>2</v>
      </c>
      <c r="K1815" s="90">
        <v>4</v>
      </c>
      <c r="L1815" s="84">
        <v>490</v>
      </c>
      <c r="M1815" s="84"/>
      <c r="N1815" s="105">
        <v>0</v>
      </c>
      <c r="O1815" s="90">
        <v>0</v>
      </c>
      <c r="P1815" s="190" t="s">
        <v>8878</v>
      </c>
    </row>
    <row r="1816" spans="1:16" x14ac:dyDescent="0.2">
      <c r="A1816" s="108" t="s">
        <v>761</v>
      </c>
      <c r="B1816" s="388" t="s">
        <v>10620</v>
      </c>
      <c r="C1816" s="109" t="s">
        <v>762</v>
      </c>
      <c r="D1816" s="110" t="s">
        <v>4683</v>
      </c>
      <c r="E1816" s="110"/>
      <c r="F1816" s="110" t="s">
        <v>8357</v>
      </c>
      <c r="G1816" s="295">
        <f t="shared" si="172"/>
        <v>532</v>
      </c>
      <c r="H1816" s="121">
        <v>44.61</v>
      </c>
      <c r="I1816" s="281">
        <f t="shared" si="173"/>
        <v>394.79899999999998</v>
      </c>
      <c r="J1816" s="110">
        <v>2</v>
      </c>
      <c r="K1816" s="110">
        <v>5</v>
      </c>
      <c r="L1816" s="217">
        <v>1228.02</v>
      </c>
      <c r="M1816" s="217"/>
      <c r="N1816" s="121">
        <v>0</v>
      </c>
      <c r="O1816" s="110">
        <v>0</v>
      </c>
      <c r="P1816" s="190" t="s">
        <v>8878</v>
      </c>
    </row>
    <row r="1817" spans="1:16" x14ac:dyDescent="0.2">
      <c r="A1817" s="95">
        <v>31003001</v>
      </c>
      <c r="B1817" s="111"/>
      <c r="C1817" s="392" t="s">
        <v>6627</v>
      </c>
      <c r="D1817" s="393"/>
      <c r="E1817" s="393"/>
      <c r="F1817" s="393"/>
      <c r="G1817" s="393"/>
      <c r="H1817" s="394"/>
      <c r="I1817" s="394"/>
      <c r="J1817" s="393"/>
      <c r="K1817" s="393"/>
      <c r="L1817" s="414"/>
      <c r="M1817" s="112"/>
      <c r="N1817" s="113"/>
      <c r="O1817" s="112"/>
      <c r="P1817" s="197"/>
    </row>
    <row r="1818" spans="1:16" x14ac:dyDescent="0.2">
      <c r="A1818" s="96" t="s">
        <v>763</v>
      </c>
      <c r="B1818" s="388" t="s">
        <v>10621</v>
      </c>
      <c r="C1818" s="97" t="s">
        <v>764</v>
      </c>
      <c r="D1818" s="114" t="s">
        <v>4683</v>
      </c>
      <c r="E1818" s="114"/>
      <c r="F1818" s="114" t="s">
        <v>8364</v>
      </c>
      <c r="G1818" s="296">
        <f t="shared" ref="G1818:G1849" si="174">VLOOKUP(IF(LEN(F1818)=2,CONCATENATE(0,F1818),F1818),custo,2,TRUE)*IF(D1818="",1,D1818) - IF(VLOOKUP(A1818,deflator,2,TRUE)=1,0,VLOOKUP(IF(LEN(F1818)=2,CONCATENATE(0,F1818),F1818),custo,2,TRUE)*IF(D1818="",1,D1818) *VLOOKUP(A1818,deflator,2,TRUE))</f>
        <v>642.20000000000005</v>
      </c>
      <c r="H1818" s="120">
        <v>0</v>
      </c>
      <c r="I1818" s="297">
        <f t="shared" ref="I1818:I1849" si="175">ROUND(IF(H1818="","",VLOOKUP(A1818,tab_proc,5,TRUE))*H1818,3)</f>
        <v>0</v>
      </c>
      <c r="J1818" s="114">
        <v>2</v>
      </c>
      <c r="K1818" s="114">
        <v>6</v>
      </c>
      <c r="L1818" s="218">
        <v>860</v>
      </c>
      <c r="M1818" s="218"/>
      <c r="N1818" s="120">
        <v>0</v>
      </c>
      <c r="O1818" s="114">
        <v>0</v>
      </c>
      <c r="P1818" s="190" t="s">
        <v>8878</v>
      </c>
    </row>
    <row r="1819" spans="1:16" x14ac:dyDescent="0.2">
      <c r="A1819" s="88" t="s">
        <v>4786</v>
      </c>
      <c r="B1819" s="388" t="s">
        <v>10622</v>
      </c>
      <c r="C1819" s="89" t="s">
        <v>4787</v>
      </c>
      <c r="D1819" s="90" t="s">
        <v>4683</v>
      </c>
      <c r="E1819" s="90"/>
      <c r="F1819" s="90" t="s">
        <v>8356</v>
      </c>
      <c r="G1819" s="82">
        <f t="shared" si="174"/>
        <v>912</v>
      </c>
      <c r="H1819" s="105">
        <v>64.88</v>
      </c>
      <c r="I1819" s="85">
        <f t="shared" si="175"/>
        <v>574.18799999999999</v>
      </c>
      <c r="J1819" s="90">
        <v>2</v>
      </c>
      <c r="K1819" s="90">
        <v>7</v>
      </c>
      <c r="L1819" s="84">
        <v>1966.12</v>
      </c>
      <c r="M1819" s="84"/>
      <c r="N1819" s="105">
        <v>0</v>
      </c>
      <c r="O1819" s="90">
        <v>0</v>
      </c>
      <c r="P1819" s="190" t="s">
        <v>8878</v>
      </c>
    </row>
    <row r="1820" spans="1:16" x14ac:dyDescent="0.2">
      <c r="A1820" s="88" t="s">
        <v>765</v>
      </c>
      <c r="B1820" s="388" t="s">
        <v>10623</v>
      </c>
      <c r="C1820" s="89" t="s">
        <v>766</v>
      </c>
      <c r="D1820" s="90" t="s">
        <v>4683</v>
      </c>
      <c r="E1820" s="90"/>
      <c r="F1820" s="90" t="s">
        <v>8389</v>
      </c>
      <c r="G1820" s="82">
        <f t="shared" si="174"/>
        <v>247</v>
      </c>
      <c r="H1820" s="120">
        <v>0</v>
      </c>
      <c r="I1820" s="85">
        <f t="shared" si="175"/>
        <v>0</v>
      </c>
      <c r="J1820" s="90">
        <v>2</v>
      </c>
      <c r="K1820" s="90">
        <v>3</v>
      </c>
      <c r="L1820" s="84">
        <v>331</v>
      </c>
      <c r="M1820" s="84"/>
      <c r="N1820" s="105">
        <v>0</v>
      </c>
      <c r="O1820" s="90">
        <v>0</v>
      </c>
      <c r="P1820" s="190" t="s">
        <v>8878</v>
      </c>
    </row>
    <row r="1821" spans="1:16" x14ac:dyDescent="0.2">
      <c r="A1821" s="88" t="s">
        <v>767</v>
      </c>
      <c r="B1821" s="388" t="s">
        <v>10624</v>
      </c>
      <c r="C1821" s="89" t="s">
        <v>768</v>
      </c>
      <c r="D1821" s="90" t="s">
        <v>4683</v>
      </c>
      <c r="E1821" s="90"/>
      <c r="F1821" s="90" t="s">
        <v>8360</v>
      </c>
      <c r="G1821" s="82">
        <f t="shared" si="174"/>
        <v>577.6</v>
      </c>
      <c r="H1821" s="120">
        <v>0</v>
      </c>
      <c r="I1821" s="85">
        <f t="shared" si="175"/>
        <v>0</v>
      </c>
      <c r="J1821" s="90">
        <v>2</v>
      </c>
      <c r="K1821" s="90">
        <v>5</v>
      </c>
      <c r="L1821" s="84">
        <v>775</v>
      </c>
      <c r="M1821" s="84"/>
      <c r="N1821" s="105">
        <v>0</v>
      </c>
      <c r="O1821" s="90">
        <v>0</v>
      </c>
      <c r="P1821" s="190" t="s">
        <v>8878</v>
      </c>
    </row>
    <row r="1822" spans="1:16" x14ac:dyDescent="0.2">
      <c r="A1822" s="88" t="s">
        <v>769</v>
      </c>
      <c r="B1822" s="388" t="s">
        <v>10625</v>
      </c>
      <c r="C1822" s="89" t="s">
        <v>770</v>
      </c>
      <c r="D1822" s="90" t="s">
        <v>4683</v>
      </c>
      <c r="E1822" s="90"/>
      <c r="F1822" s="90" t="s">
        <v>8364</v>
      </c>
      <c r="G1822" s="82">
        <f t="shared" si="174"/>
        <v>642.20000000000005</v>
      </c>
      <c r="H1822" s="120">
        <v>0</v>
      </c>
      <c r="I1822" s="85">
        <f t="shared" si="175"/>
        <v>0</v>
      </c>
      <c r="J1822" s="90">
        <v>2</v>
      </c>
      <c r="K1822" s="90">
        <v>6</v>
      </c>
      <c r="L1822" s="84">
        <v>860</v>
      </c>
      <c r="M1822" s="84"/>
      <c r="N1822" s="105">
        <v>0</v>
      </c>
      <c r="O1822" s="90">
        <v>0</v>
      </c>
      <c r="P1822" s="190" t="s">
        <v>8878</v>
      </c>
    </row>
    <row r="1823" spans="1:16" x14ac:dyDescent="0.2">
      <c r="A1823" s="88" t="s">
        <v>771</v>
      </c>
      <c r="B1823" s="388" t="s">
        <v>10626</v>
      </c>
      <c r="C1823" s="89" t="s">
        <v>772</v>
      </c>
      <c r="D1823" s="90" t="s">
        <v>4683</v>
      </c>
      <c r="E1823" s="90"/>
      <c r="F1823" s="90" t="s">
        <v>8385</v>
      </c>
      <c r="G1823" s="82">
        <f t="shared" si="174"/>
        <v>497.8</v>
      </c>
      <c r="H1823" s="120">
        <v>0</v>
      </c>
      <c r="I1823" s="85">
        <f t="shared" si="175"/>
        <v>0</v>
      </c>
      <c r="J1823" s="90">
        <v>2</v>
      </c>
      <c r="K1823" s="90">
        <v>5</v>
      </c>
      <c r="L1823" s="84">
        <v>666</v>
      </c>
      <c r="M1823" s="84"/>
      <c r="N1823" s="105">
        <v>0</v>
      </c>
      <c r="O1823" s="90">
        <v>0</v>
      </c>
      <c r="P1823" s="190" t="s">
        <v>8878</v>
      </c>
    </row>
    <row r="1824" spans="1:16" x14ac:dyDescent="0.2">
      <c r="A1824" s="88" t="s">
        <v>773</v>
      </c>
      <c r="B1824" s="388" t="s">
        <v>10627</v>
      </c>
      <c r="C1824" s="89" t="s">
        <v>774</v>
      </c>
      <c r="D1824" s="90" t="s">
        <v>4683</v>
      </c>
      <c r="E1824" s="90"/>
      <c r="F1824" s="90" t="s">
        <v>8395</v>
      </c>
      <c r="G1824" s="82">
        <f t="shared" si="174"/>
        <v>452.2</v>
      </c>
      <c r="H1824" s="120">
        <v>0</v>
      </c>
      <c r="I1824" s="85">
        <f t="shared" si="175"/>
        <v>0</v>
      </c>
      <c r="J1824" s="90">
        <v>2</v>
      </c>
      <c r="K1824" s="90">
        <v>5</v>
      </c>
      <c r="L1824" s="84">
        <v>605</v>
      </c>
      <c r="M1824" s="84"/>
      <c r="N1824" s="105">
        <v>0</v>
      </c>
      <c r="O1824" s="90">
        <v>0</v>
      </c>
      <c r="P1824" s="190" t="s">
        <v>8878</v>
      </c>
    </row>
    <row r="1825" spans="1:16" x14ac:dyDescent="0.2">
      <c r="A1825" s="88" t="s">
        <v>6508</v>
      </c>
      <c r="B1825" s="388" t="s">
        <v>10628</v>
      </c>
      <c r="C1825" s="89" t="s">
        <v>6509</v>
      </c>
      <c r="D1825" s="90" t="s">
        <v>4683</v>
      </c>
      <c r="E1825" s="90"/>
      <c r="F1825" s="90" t="s">
        <v>8388</v>
      </c>
      <c r="G1825" s="82">
        <f t="shared" si="174"/>
        <v>349.6</v>
      </c>
      <c r="H1825" s="120">
        <v>0</v>
      </c>
      <c r="I1825" s="85">
        <f t="shared" si="175"/>
        <v>0</v>
      </c>
      <c r="J1825" s="90">
        <v>2</v>
      </c>
      <c r="K1825" s="90">
        <v>3</v>
      </c>
      <c r="L1825" s="84">
        <v>2500</v>
      </c>
      <c r="M1825" s="84"/>
      <c r="N1825" s="105">
        <v>0</v>
      </c>
      <c r="O1825" s="90">
        <v>0</v>
      </c>
      <c r="P1825" s="190" t="s">
        <v>8878</v>
      </c>
    </row>
    <row r="1826" spans="1:16" x14ac:dyDescent="0.2">
      <c r="A1826" s="88" t="s">
        <v>4788</v>
      </c>
      <c r="B1826" s="388" t="s">
        <v>10629</v>
      </c>
      <c r="C1826" s="89" t="s">
        <v>4789</v>
      </c>
      <c r="D1826" s="90" t="s">
        <v>4683</v>
      </c>
      <c r="E1826" s="90"/>
      <c r="F1826" s="90" t="s">
        <v>8385</v>
      </c>
      <c r="G1826" s="82">
        <f t="shared" si="174"/>
        <v>497.8</v>
      </c>
      <c r="H1826" s="105">
        <v>36.5</v>
      </c>
      <c r="I1826" s="85">
        <f t="shared" si="175"/>
        <v>323.02499999999998</v>
      </c>
      <c r="J1826" s="90">
        <v>2</v>
      </c>
      <c r="K1826" s="90">
        <v>5</v>
      </c>
      <c r="L1826" s="84">
        <v>5000</v>
      </c>
      <c r="M1826" s="84"/>
      <c r="N1826" s="105">
        <v>0</v>
      </c>
      <c r="O1826" s="90">
        <v>0</v>
      </c>
      <c r="P1826" s="190" t="s">
        <v>8878</v>
      </c>
    </row>
    <row r="1827" spans="1:16" x14ac:dyDescent="0.2">
      <c r="A1827" s="88" t="s">
        <v>6510</v>
      </c>
      <c r="B1827" s="388" t="s">
        <v>10630</v>
      </c>
      <c r="C1827" s="89" t="s">
        <v>6511</v>
      </c>
      <c r="D1827" s="90" t="s">
        <v>4683</v>
      </c>
      <c r="E1827" s="90"/>
      <c r="F1827" s="90" t="s">
        <v>8362</v>
      </c>
      <c r="G1827" s="82">
        <f t="shared" si="174"/>
        <v>744.8</v>
      </c>
      <c r="H1827" s="120">
        <v>0</v>
      </c>
      <c r="I1827" s="85">
        <f t="shared" si="175"/>
        <v>0</v>
      </c>
      <c r="J1827" s="90">
        <v>2</v>
      </c>
      <c r="K1827" s="90">
        <v>3</v>
      </c>
      <c r="L1827" s="84">
        <v>998</v>
      </c>
      <c r="M1827" s="84"/>
      <c r="N1827" s="105">
        <v>0</v>
      </c>
      <c r="O1827" s="90">
        <v>0</v>
      </c>
      <c r="P1827" s="190" t="s">
        <v>8878</v>
      </c>
    </row>
    <row r="1828" spans="1:16" x14ac:dyDescent="0.2">
      <c r="A1828" s="88" t="s">
        <v>6512</v>
      </c>
      <c r="B1828" s="388" t="s">
        <v>10631</v>
      </c>
      <c r="C1828" s="89" t="s">
        <v>6513</v>
      </c>
      <c r="D1828" s="90" t="s">
        <v>4683</v>
      </c>
      <c r="E1828" s="90"/>
      <c r="F1828" s="90" t="s">
        <v>8357</v>
      </c>
      <c r="G1828" s="82">
        <f t="shared" si="174"/>
        <v>532</v>
      </c>
      <c r="H1828" s="120">
        <v>0</v>
      </c>
      <c r="I1828" s="85">
        <f t="shared" si="175"/>
        <v>0</v>
      </c>
      <c r="J1828" s="90">
        <v>2</v>
      </c>
      <c r="K1828" s="90">
        <v>4</v>
      </c>
      <c r="L1828" s="84">
        <v>715</v>
      </c>
      <c r="M1828" s="84"/>
      <c r="N1828" s="105">
        <v>0</v>
      </c>
      <c r="O1828" s="90">
        <v>0</v>
      </c>
      <c r="P1828" s="190" t="s">
        <v>8878</v>
      </c>
    </row>
    <row r="1829" spans="1:16" x14ac:dyDescent="0.2">
      <c r="A1829" s="88" t="s">
        <v>6514</v>
      </c>
      <c r="B1829" s="388" t="s">
        <v>10632</v>
      </c>
      <c r="C1829" s="89" t="s">
        <v>6515</v>
      </c>
      <c r="D1829" s="90" t="s">
        <v>4683</v>
      </c>
      <c r="E1829" s="90"/>
      <c r="F1829" s="90" t="s">
        <v>8361</v>
      </c>
      <c r="G1829" s="82">
        <f t="shared" si="174"/>
        <v>680.2</v>
      </c>
      <c r="H1829" s="120">
        <v>0</v>
      </c>
      <c r="I1829" s="85">
        <f t="shared" si="175"/>
        <v>0</v>
      </c>
      <c r="J1829" s="90">
        <v>2</v>
      </c>
      <c r="K1829" s="90">
        <v>4</v>
      </c>
      <c r="L1829" s="84">
        <v>910</v>
      </c>
      <c r="M1829" s="84"/>
      <c r="N1829" s="105">
        <v>0</v>
      </c>
      <c r="O1829" s="90">
        <v>0</v>
      </c>
      <c r="P1829" s="190" t="s">
        <v>8878</v>
      </c>
    </row>
    <row r="1830" spans="1:16" x14ac:dyDescent="0.2">
      <c r="A1830" s="88" t="s">
        <v>6516</v>
      </c>
      <c r="B1830" s="388" t="s">
        <v>10633</v>
      </c>
      <c r="C1830" s="89" t="s">
        <v>6517</v>
      </c>
      <c r="D1830" s="90" t="s">
        <v>4683</v>
      </c>
      <c r="E1830" s="90"/>
      <c r="F1830" s="90" t="s">
        <v>8357</v>
      </c>
      <c r="G1830" s="82">
        <f t="shared" si="174"/>
        <v>532</v>
      </c>
      <c r="H1830" s="120">
        <v>0</v>
      </c>
      <c r="I1830" s="85">
        <f t="shared" si="175"/>
        <v>0</v>
      </c>
      <c r="J1830" s="90">
        <v>2</v>
      </c>
      <c r="K1830" s="90">
        <v>4</v>
      </c>
      <c r="L1830" s="84">
        <v>715</v>
      </c>
      <c r="M1830" s="84"/>
      <c r="N1830" s="105">
        <v>0</v>
      </c>
      <c r="O1830" s="90">
        <v>0</v>
      </c>
      <c r="P1830" s="190" t="s">
        <v>8878</v>
      </c>
    </row>
    <row r="1831" spans="1:16" x14ac:dyDescent="0.2">
      <c r="A1831" s="88" t="s">
        <v>6518</v>
      </c>
      <c r="B1831" s="388" t="s">
        <v>10634</v>
      </c>
      <c r="C1831" s="89" t="s">
        <v>6519</v>
      </c>
      <c r="D1831" s="90" t="s">
        <v>4683</v>
      </c>
      <c r="E1831" s="90"/>
      <c r="F1831" s="90" t="s">
        <v>8361</v>
      </c>
      <c r="G1831" s="82">
        <f t="shared" si="174"/>
        <v>680.2</v>
      </c>
      <c r="H1831" s="120">
        <v>0</v>
      </c>
      <c r="I1831" s="85">
        <f t="shared" si="175"/>
        <v>0</v>
      </c>
      <c r="J1831" s="90">
        <v>2</v>
      </c>
      <c r="K1831" s="90">
        <v>4</v>
      </c>
      <c r="L1831" s="84">
        <v>910</v>
      </c>
      <c r="M1831" s="84"/>
      <c r="N1831" s="105">
        <v>0</v>
      </c>
      <c r="O1831" s="90">
        <v>0</v>
      </c>
      <c r="P1831" s="190" t="s">
        <v>8878</v>
      </c>
    </row>
    <row r="1832" spans="1:16" x14ac:dyDescent="0.2">
      <c r="A1832" s="88" t="s">
        <v>6520</v>
      </c>
      <c r="B1832" s="388" t="s">
        <v>10635</v>
      </c>
      <c r="C1832" s="89" t="s">
        <v>6521</v>
      </c>
      <c r="D1832" s="90" t="s">
        <v>4683</v>
      </c>
      <c r="E1832" s="90"/>
      <c r="F1832" s="90" t="s">
        <v>8364</v>
      </c>
      <c r="G1832" s="82">
        <f t="shared" si="174"/>
        <v>642.20000000000005</v>
      </c>
      <c r="H1832" s="120">
        <v>0</v>
      </c>
      <c r="I1832" s="85">
        <f t="shared" si="175"/>
        <v>0</v>
      </c>
      <c r="J1832" s="90">
        <v>2</v>
      </c>
      <c r="K1832" s="90">
        <v>6</v>
      </c>
      <c r="L1832" s="84">
        <v>860</v>
      </c>
      <c r="M1832" s="84"/>
      <c r="N1832" s="105">
        <v>0</v>
      </c>
      <c r="O1832" s="90">
        <v>0</v>
      </c>
      <c r="P1832" s="190" t="s">
        <v>8878</v>
      </c>
    </row>
    <row r="1833" spans="1:16" x14ac:dyDescent="0.2">
      <c r="A1833" s="88" t="s">
        <v>4790</v>
      </c>
      <c r="B1833" s="388" t="s">
        <v>10636</v>
      </c>
      <c r="C1833" s="89" t="s">
        <v>4791</v>
      </c>
      <c r="D1833" s="90" t="s">
        <v>4683</v>
      </c>
      <c r="E1833" s="90"/>
      <c r="F1833" s="90" t="s">
        <v>8356</v>
      </c>
      <c r="G1833" s="82">
        <f t="shared" si="174"/>
        <v>912</v>
      </c>
      <c r="H1833" s="105">
        <v>64.88</v>
      </c>
      <c r="I1833" s="85">
        <f t="shared" si="175"/>
        <v>574.18799999999999</v>
      </c>
      <c r="J1833" s="90">
        <v>2</v>
      </c>
      <c r="K1833" s="90">
        <v>7</v>
      </c>
      <c r="L1833" s="84">
        <v>1966.12</v>
      </c>
      <c r="M1833" s="84"/>
      <c r="N1833" s="105">
        <v>0</v>
      </c>
      <c r="O1833" s="90">
        <v>0</v>
      </c>
      <c r="P1833" s="190" t="s">
        <v>8878</v>
      </c>
    </row>
    <row r="1834" spans="1:16" x14ac:dyDescent="0.2">
      <c r="A1834" s="88" t="s">
        <v>6522</v>
      </c>
      <c r="B1834" s="388" t="s">
        <v>10637</v>
      </c>
      <c r="C1834" s="89" t="s">
        <v>6523</v>
      </c>
      <c r="D1834" s="90" t="s">
        <v>4683</v>
      </c>
      <c r="E1834" s="90"/>
      <c r="F1834" s="90" t="s">
        <v>8384</v>
      </c>
      <c r="G1834" s="82">
        <f t="shared" si="174"/>
        <v>364.8</v>
      </c>
      <c r="H1834" s="120">
        <v>0</v>
      </c>
      <c r="I1834" s="85">
        <f t="shared" si="175"/>
        <v>0</v>
      </c>
      <c r="J1834" s="90">
        <v>2</v>
      </c>
      <c r="K1834" s="90">
        <v>4</v>
      </c>
      <c r="L1834" s="84">
        <v>490</v>
      </c>
      <c r="M1834" s="84"/>
      <c r="N1834" s="105">
        <v>0</v>
      </c>
      <c r="O1834" s="90">
        <v>0</v>
      </c>
      <c r="P1834" s="190" t="s">
        <v>8878</v>
      </c>
    </row>
    <row r="1835" spans="1:16" x14ac:dyDescent="0.2">
      <c r="A1835" s="88" t="s">
        <v>4792</v>
      </c>
      <c r="B1835" s="388" t="s">
        <v>10638</v>
      </c>
      <c r="C1835" s="89" t="s">
        <v>4793</v>
      </c>
      <c r="D1835" s="90" t="s">
        <v>4683</v>
      </c>
      <c r="E1835" s="90"/>
      <c r="F1835" s="90" t="s">
        <v>8357</v>
      </c>
      <c r="G1835" s="82">
        <f t="shared" si="174"/>
        <v>532</v>
      </c>
      <c r="H1835" s="105">
        <v>36.5</v>
      </c>
      <c r="I1835" s="85">
        <f t="shared" si="175"/>
        <v>323.02499999999998</v>
      </c>
      <c r="J1835" s="90">
        <v>2</v>
      </c>
      <c r="K1835" s="90">
        <v>5</v>
      </c>
      <c r="L1835" s="84">
        <v>1134.75</v>
      </c>
      <c r="M1835" s="84"/>
      <c r="N1835" s="105">
        <v>0</v>
      </c>
      <c r="O1835" s="90">
        <v>0</v>
      </c>
      <c r="P1835" s="190" t="s">
        <v>8878</v>
      </c>
    </row>
    <row r="1836" spans="1:16" x14ac:dyDescent="0.2">
      <c r="A1836" s="88" t="s">
        <v>6524</v>
      </c>
      <c r="B1836" s="388" t="s">
        <v>10639</v>
      </c>
      <c r="C1836" s="89" t="s">
        <v>6525</v>
      </c>
      <c r="D1836" s="90" t="s">
        <v>4683</v>
      </c>
      <c r="E1836" s="90"/>
      <c r="F1836" s="90" t="s">
        <v>8357</v>
      </c>
      <c r="G1836" s="82">
        <f t="shared" si="174"/>
        <v>532</v>
      </c>
      <c r="H1836" s="120">
        <v>0</v>
      </c>
      <c r="I1836" s="85">
        <f t="shared" si="175"/>
        <v>0</v>
      </c>
      <c r="J1836" s="90">
        <v>2</v>
      </c>
      <c r="K1836" s="90">
        <v>6</v>
      </c>
      <c r="L1836" s="84">
        <v>715</v>
      </c>
      <c r="M1836" s="84"/>
      <c r="N1836" s="105">
        <v>0</v>
      </c>
      <c r="O1836" s="90">
        <v>0</v>
      </c>
      <c r="P1836" s="190" t="s">
        <v>8878</v>
      </c>
    </row>
    <row r="1837" spans="1:16" x14ac:dyDescent="0.2">
      <c r="A1837" s="88" t="s">
        <v>4794</v>
      </c>
      <c r="B1837" s="388" t="s">
        <v>10640</v>
      </c>
      <c r="C1837" s="89" t="s">
        <v>4795</v>
      </c>
      <c r="D1837" s="90" t="s">
        <v>4683</v>
      </c>
      <c r="E1837" s="90"/>
      <c r="F1837" s="90" t="s">
        <v>8358</v>
      </c>
      <c r="G1837" s="82">
        <f t="shared" si="174"/>
        <v>847.4</v>
      </c>
      <c r="H1837" s="105">
        <v>64.88</v>
      </c>
      <c r="I1837" s="85">
        <f t="shared" si="175"/>
        <v>574.18799999999999</v>
      </c>
      <c r="J1837" s="90">
        <v>2</v>
      </c>
      <c r="K1837" s="90">
        <v>7</v>
      </c>
      <c r="L1837" s="84">
        <v>4000</v>
      </c>
      <c r="M1837" s="84"/>
      <c r="N1837" s="105">
        <v>0</v>
      </c>
      <c r="O1837" s="90">
        <v>0</v>
      </c>
      <c r="P1837" s="190" t="s">
        <v>8878</v>
      </c>
    </row>
    <row r="1838" spans="1:16" x14ac:dyDescent="0.2">
      <c r="A1838" s="88" t="s">
        <v>6526</v>
      </c>
      <c r="B1838" s="388" t="s">
        <v>10641</v>
      </c>
      <c r="C1838" s="89" t="s">
        <v>6527</v>
      </c>
      <c r="D1838" s="90" t="s">
        <v>4683</v>
      </c>
      <c r="E1838" s="90"/>
      <c r="F1838" s="90" t="s">
        <v>8385</v>
      </c>
      <c r="G1838" s="82">
        <f t="shared" si="174"/>
        <v>497.8</v>
      </c>
      <c r="H1838" s="120">
        <v>0</v>
      </c>
      <c r="I1838" s="85">
        <f t="shared" si="175"/>
        <v>0</v>
      </c>
      <c r="J1838" s="90">
        <v>2</v>
      </c>
      <c r="K1838" s="90">
        <v>5</v>
      </c>
      <c r="L1838" s="84">
        <v>666</v>
      </c>
      <c r="M1838" s="84"/>
      <c r="N1838" s="105">
        <v>0</v>
      </c>
      <c r="O1838" s="90">
        <v>0</v>
      </c>
      <c r="P1838" s="190" t="s">
        <v>8878</v>
      </c>
    </row>
    <row r="1839" spans="1:16" x14ac:dyDescent="0.2">
      <c r="A1839" s="88" t="s">
        <v>4796</v>
      </c>
      <c r="B1839" s="388" t="s">
        <v>10642</v>
      </c>
      <c r="C1839" s="89" t="s">
        <v>4797</v>
      </c>
      <c r="D1839" s="90" t="s">
        <v>4683</v>
      </c>
      <c r="E1839" s="90"/>
      <c r="F1839" s="90" t="s">
        <v>8362</v>
      </c>
      <c r="G1839" s="82">
        <f t="shared" si="174"/>
        <v>744.8</v>
      </c>
      <c r="H1839" s="105">
        <v>48.66</v>
      </c>
      <c r="I1839" s="85">
        <f t="shared" si="175"/>
        <v>430.64100000000002</v>
      </c>
      <c r="J1839" s="90">
        <v>2</v>
      </c>
      <c r="K1839" s="90">
        <v>6</v>
      </c>
      <c r="L1839" s="84">
        <v>1557.59</v>
      </c>
      <c r="M1839" s="84"/>
      <c r="N1839" s="105">
        <v>0</v>
      </c>
      <c r="O1839" s="90">
        <v>0</v>
      </c>
      <c r="P1839" s="190" t="s">
        <v>8878</v>
      </c>
    </row>
    <row r="1840" spans="1:16" x14ac:dyDescent="0.2">
      <c r="A1840" s="88" t="s">
        <v>6528</v>
      </c>
      <c r="B1840" s="388" t="s">
        <v>10643</v>
      </c>
      <c r="C1840" s="89" t="s">
        <v>6529</v>
      </c>
      <c r="D1840" s="90" t="s">
        <v>4683</v>
      </c>
      <c r="E1840" s="90"/>
      <c r="F1840" s="90" t="s">
        <v>8364</v>
      </c>
      <c r="G1840" s="82">
        <f t="shared" si="174"/>
        <v>642.20000000000005</v>
      </c>
      <c r="H1840" s="120">
        <v>0</v>
      </c>
      <c r="I1840" s="85">
        <f t="shared" si="175"/>
        <v>0</v>
      </c>
      <c r="J1840" s="90">
        <v>2</v>
      </c>
      <c r="K1840" s="90">
        <v>6</v>
      </c>
      <c r="L1840" s="84">
        <v>860</v>
      </c>
      <c r="M1840" s="84"/>
      <c r="N1840" s="105">
        <v>0</v>
      </c>
      <c r="O1840" s="90">
        <v>0</v>
      </c>
      <c r="P1840" s="190" t="s">
        <v>8878</v>
      </c>
    </row>
    <row r="1841" spans="1:16" x14ac:dyDescent="0.2">
      <c r="A1841" s="88" t="s">
        <v>4798</v>
      </c>
      <c r="B1841" s="388" t="s">
        <v>10644</v>
      </c>
      <c r="C1841" s="89" t="s">
        <v>4799</v>
      </c>
      <c r="D1841" s="90" t="s">
        <v>4683</v>
      </c>
      <c r="E1841" s="90"/>
      <c r="F1841" s="90" t="s">
        <v>8356</v>
      </c>
      <c r="G1841" s="82">
        <f t="shared" si="174"/>
        <v>912</v>
      </c>
      <c r="H1841" s="105">
        <v>66.91</v>
      </c>
      <c r="I1841" s="85">
        <f t="shared" si="175"/>
        <v>592.154</v>
      </c>
      <c r="J1841" s="90">
        <v>2</v>
      </c>
      <c r="K1841" s="90">
        <v>7</v>
      </c>
      <c r="L1841" s="84">
        <v>1989.47</v>
      </c>
      <c r="M1841" s="84"/>
      <c r="N1841" s="105">
        <v>0</v>
      </c>
      <c r="O1841" s="90">
        <v>0</v>
      </c>
      <c r="P1841" s="190" t="s">
        <v>8878</v>
      </c>
    </row>
    <row r="1842" spans="1:16" x14ac:dyDescent="0.2">
      <c r="A1842" s="88" t="s">
        <v>6530</v>
      </c>
      <c r="B1842" s="388" t="s">
        <v>10645</v>
      </c>
      <c r="C1842" s="89" t="s">
        <v>6531</v>
      </c>
      <c r="D1842" s="90" t="s">
        <v>4683</v>
      </c>
      <c r="E1842" s="90"/>
      <c r="F1842" s="90" t="s">
        <v>8360</v>
      </c>
      <c r="G1842" s="82">
        <f t="shared" si="174"/>
        <v>577.6</v>
      </c>
      <c r="H1842" s="120">
        <v>0</v>
      </c>
      <c r="I1842" s="85">
        <f t="shared" si="175"/>
        <v>0</v>
      </c>
      <c r="J1842" s="90">
        <v>2</v>
      </c>
      <c r="K1842" s="90">
        <v>6</v>
      </c>
      <c r="L1842" s="84">
        <v>775</v>
      </c>
      <c r="M1842" s="84"/>
      <c r="N1842" s="105">
        <v>0</v>
      </c>
      <c r="O1842" s="90">
        <v>0</v>
      </c>
      <c r="P1842" s="190" t="s">
        <v>8878</v>
      </c>
    </row>
    <row r="1843" spans="1:16" x14ac:dyDescent="0.2">
      <c r="A1843" s="88" t="s">
        <v>4800</v>
      </c>
      <c r="B1843" s="388" t="s">
        <v>10646</v>
      </c>
      <c r="C1843" s="89" t="s">
        <v>4801</v>
      </c>
      <c r="D1843" s="90" t="s">
        <v>4683</v>
      </c>
      <c r="E1843" s="90"/>
      <c r="F1843" s="90" t="s">
        <v>8356</v>
      </c>
      <c r="G1843" s="82">
        <f t="shared" si="174"/>
        <v>912</v>
      </c>
      <c r="H1843" s="105">
        <v>64.88</v>
      </c>
      <c r="I1843" s="85">
        <f t="shared" si="175"/>
        <v>574.18799999999999</v>
      </c>
      <c r="J1843" s="90">
        <v>2</v>
      </c>
      <c r="K1843" s="90">
        <v>7</v>
      </c>
      <c r="L1843" s="84">
        <v>1966.12</v>
      </c>
      <c r="M1843" s="84"/>
      <c r="N1843" s="105">
        <v>0</v>
      </c>
      <c r="O1843" s="90">
        <v>0</v>
      </c>
      <c r="P1843" s="190" t="s">
        <v>8878</v>
      </c>
    </row>
    <row r="1844" spans="1:16" x14ac:dyDescent="0.2">
      <c r="A1844" s="88" t="s">
        <v>6532</v>
      </c>
      <c r="B1844" s="388" t="s">
        <v>10647</v>
      </c>
      <c r="C1844" s="89" t="s">
        <v>6533</v>
      </c>
      <c r="D1844" s="90" t="s">
        <v>4683</v>
      </c>
      <c r="E1844" s="90"/>
      <c r="F1844" s="90" t="s">
        <v>8381</v>
      </c>
      <c r="G1844" s="82">
        <f t="shared" si="174"/>
        <v>39.9</v>
      </c>
      <c r="H1844" s="120">
        <v>0</v>
      </c>
      <c r="I1844" s="85">
        <f t="shared" si="175"/>
        <v>0</v>
      </c>
      <c r="J1844" s="90">
        <v>0</v>
      </c>
      <c r="K1844" s="90" t="s">
        <v>4684</v>
      </c>
      <c r="L1844" s="84">
        <v>54</v>
      </c>
      <c r="M1844" s="84"/>
      <c r="N1844" s="105">
        <v>0</v>
      </c>
      <c r="O1844" s="90">
        <v>0</v>
      </c>
      <c r="P1844" s="190" t="s">
        <v>8878</v>
      </c>
    </row>
    <row r="1845" spans="1:16" x14ac:dyDescent="0.2">
      <c r="A1845" s="88" t="s">
        <v>6534</v>
      </c>
      <c r="B1845" s="388" t="s">
        <v>10648</v>
      </c>
      <c r="C1845" s="89" t="s">
        <v>4723</v>
      </c>
      <c r="D1845" s="90" t="s">
        <v>4683</v>
      </c>
      <c r="E1845" s="90"/>
      <c r="F1845" s="90" t="s">
        <v>8388</v>
      </c>
      <c r="G1845" s="82">
        <f t="shared" si="174"/>
        <v>349.6</v>
      </c>
      <c r="H1845" s="120">
        <v>0</v>
      </c>
      <c r="I1845" s="85">
        <f t="shared" si="175"/>
        <v>0</v>
      </c>
      <c r="J1845" s="90">
        <v>1</v>
      </c>
      <c r="K1845" s="90">
        <v>3</v>
      </c>
      <c r="L1845" s="84">
        <v>468</v>
      </c>
      <c r="M1845" s="84"/>
      <c r="N1845" s="105">
        <v>0</v>
      </c>
      <c r="O1845" s="90">
        <v>0</v>
      </c>
      <c r="P1845" s="190" t="s">
        <v>8878</v>
      </c>
    </row>
    <row r="1846" spans="1:16" x14ac:dyDescent="0.2">
      <c r="A1846" s="88" t="s">
        <v>4724</v>
      </c>
      <c r="B1846" s="388" t="s">
        <v>10649</v>
      </c>
      <c r="C1846" s="89" t="s">
        <v>4725</v>
      </c>
      <c r="D1846" s="90" t="s">
        <v>4683</v>
      </c>
      <c r="E1846" s="90"/>
      <c r="F1846" s="90" t="s">
        <v>8388</v>
      </c>
      <c r="G1846" s="82">
        <f t="shared" si="174"/>
        <v>349.6</v>
      </c>
      <c r="H1846" s="120">
        <v>0</v>
      </c>
      <c r="I1846" s="85">
        <f t="shared" si="175"/>
        <v>0</v>
      </c>
      <c r="J1846" s="90">
        <v>1</v>
      </c>
      <c r="K1846" s="90">
        <v>4</v>
      </c>
      <c r="L1846" s="84">
        <v>468</v>
      </c>
      <c r="M1846" s="84"/>
      <c r="N1846" s="105">
        <v>0</v>
      </c>
      <c r="O1846" s="90">
        <v>0</v>
      </c>
      <c r="P1846" s="190" t="s">
        <v>8878</v>
      </c>
    </row>
    <row r="1847" spans="1:16" x14ac:dyDescent="0.2">
      <c r="A1847" s="88" t="s">
        <v>4726</v>
      </c>
      <c r="B1847" s="388" t="s">
        <v>10650</v>
      </c>
      <c r="C1847" s="89" t="s">
        <v>4727</v>
      </c>
      <c r="D1847" s="90" t="s">
        <v>4683</v>
      </c>
      <c r="E1847" s="90"/>
      <c r="F1847" s="90" t="s">
        <v>8388</v>
      </c>
      <c r="G1847" s="82">
        <f t="shared" si="174"/>
        <v>349.6</v>
      </c>
      <c r="H1847" s="120">
        <v>0</v>
      </c>
      <c r="I1847" s="85">
        <f t="shared" si="175"/>
        <v>0</v>
      </c>
      <c r="J1847" s="90">
        <v>1</v>
      </c>
      <c r="K1847" s="90">
        <v>3</v>
      </c>
      <c r="L1847" s="84">
        <v>468</v>
      </c>
      <c r="M1847" s="84"/>
      <c r="N1847" s="105">
        <v>0</v>
      </c>
      <c r="O1847" s="90">
        <v>0</v>
      </c>
      <c r="P1847" s="190" t="s">
        <v>8878</v>
      </c>
    </row>
    <row r="1848" spans="1:16" x14ac:dyDescent="0.2">
      <c r="A1848" s="88" t="s">
        <v>4728</v>
      </c>
      <c r="B1848" s="388" t="s">
        <v>10651</v>
      </c>
      <c r="C1848" s="89" t="s">
        <v>4729</v>
      </c>
      <c r="D1848" s="90" t="s">
        <v>4683</v>
      </c>
      <c r="E1848" s="90"/>
      <c r="F1848" s="90" t="s">
        <v>8376</v>
      </c>
      <c r="G1848" s="82">
        <f t="shared" si="174"/>
        <v>190</v>
      </c>
      <c r="H1848" s="105">
        <v>17.399999999999999</v>
      </c>
      <c r="I1848" s="85">
        <f t="shared" si="175"/>
        <v>153.99</v>
      </c>
      <c r="J1848" s="90">
        <v>0</v>
      </c>
      <c r="K1848" s="90">
        <v>2</v>
      </c>
      <c r="L1848" s="84">
        <v>455.1</v>
      </c>
      <c r="M1848" s="84"/>
      <c r="N1848" s="105">
        <v>0</v>
      </c>
      <c r="O1848" s="90">
        <v>0</v>
      </c>
      <c r="P1848" s="190" t="s">
        <v>8878</v>
      </c>
    </row>
    <row r="1849" spans="1:16" x14ac:dyDescent="0.2">
      <c r="A1849" s="88" t="s">
        <v>4802</v>
      </c>
      <c r="B1849" s="388" t="s">
        <v>10652</v>
      </c>
      <c r="C1849" s="89" t="s">
        <v>4803</v>
      </c>
      <c r="D1849" s="90" t="s">
        <v>4683</v>
      </c>
      <c r="E1849" s="90"/>
      <c r="F1849" s="90" t="s">
        <v>8395</v>
      </c>
      <c r="G1849" s="82">
        <f t="shared" si="174"/>
        <v>452.2</v>
      </c>
      <c r="H1849" s="105">
        <v>44.61</v>
      </c>
      <c r="I1849" s="85">
        <f t="shared" si="175"/>
        <v>394.79899999999998</v>
      </c>
      <c r="J1849" s="90">
        <v>2</v>
      </c>
      <c r="K1849" s="90">
        <v>5</v>
      </c>
      <c r="L1849" s="84">
        <v>1118.02</v>
      </c>
      <c r="M1849" s="84"/>
      <c r="N1849" s="105">
        <v>0</v>
      </c>
      <c r="O1849" s="90">
        <v>0</v>
      </c>
      <c r="P1849" s="190" t="s">
        <v>8878</v>
      </c>
    </row>
    <row r="1850" spans="1:16" x14ac:dyDescent="0.2">
      <c r="A1850" s="88" t="s">
        <v>4730</v>
      </c>
      <c r="B1850" s="388" t="s">
        <v>10653</v>
      </c>
      <c r="C1850" s="89" t="s">
        <v>4731</v>
      </c>
      <c r="D1850" s="90" t="s">
        <v>4683</v>
      </c>
      <c r="E1850" s="90"/>
      <c r="F1850" s="90" t="s">
        <v>8384</v>
      </c>
      <c r="G1850" s="82">
        <f t="shared" ref="G1850:G1881" si="176">VLOOKUP(IF(LEN(F1850)=2,CONCATENATE(0,F1850),F1850),custo,2,TRUE)*IF(D1850="",1,D1850) - IF(VLOOKUP(A1850,deflator,2,TRUE)=1,0,VLOOKUP(IF(LEN(F1850)=2,CONCATENATE(0,F1850),F1850),custo,2,TRUE)*IF(D1850="",1,D1850) *VLOOKUP(A1850,deflator,2,TRUE))</f>
        <v>364.8</v>
      </c>
      <c r="H1850" s="120">
        <v>0</v>
      </c>
      <c r="I1850" s="85">
        <f t="shared" ref="I1850:I1881" si="177">ROUND(IF(H1850="","",VLOOKUP(A1850,tab_proc,5,TRUE))*H1850,3)</f>
        <v>0</v>
      </c>
      <c r="J1850" s="90">
        <v>2</v>
      </c>
      <c r="K1850" s="90">
        <v>4</v>
      </c>
      <c r="L1850" s="84">
        <v>490</v>
      </c>
      <c r="M1850" s="84"/>
      <c r="N1850" s="105">
        <v>0</v>
      </c>
      <c r="O1850" s="90">
        <v>0</v>
      </c>
      <c r="P1850" s="190" t="s">
        <v>8878</v>
      </c>
    </row>
    <row r="1851" spans="1:16" x14ac:dyDescent="0.2">
      <c r="A1851" s="88" t="s">
        <v>4804</v>
      </c>
      <c r="B1851" s="388" t="s">
        <v>10654</v>
      </c>
      <c r="C1851" s="89" t="s">
        <v>4805</v>
      </c>
      <c r="D1851" s="90" t="s">
        <v>4683</v>
      </c>
      <c r="E1851" s="90"/>
      <c r="F1851" s="90" t="s">
        <v>8385</v>
      </c>
      <c r="G1851" s="82">
        <f t="shared" si="176"/>
        <v>497.8</v>
      </c>
      <c r="H1851" s="105">
        <v>44.61</v>
      </c>
      <c r="I1851" s="85">
        <f t="shared" si="177"/>
        <v>394.79899999999998</v>
      </c>
      <c r="J1851" s="90">
        <v>2</v>
      </c>
      <c r="K1851" s="90">
        <v>5</v>
      </c>
      <c r="L1851" s="84">
        <v>1179</v>
      </c>
      <c r="M1851" s="84"/>
      <c r="N1851" s="105">
        <v>0</v>
      </c>
      <c r="O1851" s="90">
        <v>0</v>
      </c>
      <c r="P1851" s="190" t="s">
        <v>8878</v>
      </c>
    </row>
    <row r="1852" spans="1:16" x14ac:dyDescent="0.2">
      <c r="A1852" s="88" t="s">
        <v>4732</v>
      </c>
      <c r="B1852" s="388" t="s">
        <v>10655</v>
      </c>
      <c r="C1852" s="89" t="s">
        <v>4733</v>
      </c>
      <c r="D1852" s="90" t="s">
        <v>4683</v>
      </c>
      <c r="E1852" s="90"/>
      <c r="F1852" s="90" t="s">
        <v>8386</v>
      </c>
      <c r="G1852" s="82">
        <f t="shared" si="176"/>
        <v>387.6</v>
      </c>
      <c r="H1852" s="120">
        <v>0</v>
      </c>
      <c r="I1852" s="85">
        <f t="shared" si="177"/>
        <v>0</v>
      </c>
      <c r="J1852" s="90">
        <v>2</v>
      </c>
      <c r="K1852" s="90">
        <v>4</v>
      </c>
      <c r="L1852" s="84">
        <v>520</v>
      </c>
      <c r="M1852" s="84"/>
      <c r="N1852" s="105">
        <v>0</v>
      </c>
      <c r="O1852" s="90">
        <v>0</v>
      </c>
      <c r="P1852" s="190" t="s">
        <v>8878</v>
      </c>
    </row>
    <row r="1853" spans="1:16" x14ac:dyDescent="0.2">
      <c r="A1853" s="88" t="s">
        <v>4734</v>
      </c>
      <c r="B1853" s="388" t="s">
        <v>10656</v>
      </c>
      <c r="C1853" s="89" t="s">
        <v>4735</v>
      </c>
      <c r="D1853" s="90" t="s">
        <v>4683</v>
      </c>
      <c r="E1853" s="90"/>
      <c r="F1853" s="90" t="s">
        <v>8384</v>
      </c>
      <c r="G1853" s="82">
        <f t="shared" si="176"/>
        <v>364.8</v>
      </c>
      <c r="H1853" s="120">
        <v>0</v>
      </c>
      <c r="I1853" s="85">
        <f t="shared" si="177"/>
        <v>0</v>
      </c>
      <c r="J1853" s="90">
        <v>2</v>
      </c>
      <c r="K1853" s="90">
        <v>4</v>
      </c>
      <c r="L1853" s="84">
        <v>490</v>
      </c>
      <c r="M1853" s="84"/>
      <c r="N1853" s="105">
        <v>0</v>
      </c>
      <c r="O1853" s="90">
        <v>0</v>
      </c>
      <c r="P1853" s="190" t="s">
        <v>8878</v>
      </c>
    </row>
    <row r="1854" spans="1:16" x14ac:dyDescent="0.2">
      <c r="A1854" s="88" t="s">
        <v>4806</v>
      </c>
      <c r="B1854" s="388" t="s">
        <v>10657</v>
      </c>
      <c r="C1854" s="89" t="s">
        <v>4807</v>
      </c>
      <c r="D1854" s="90" t="s">
        <v>4683</v>
      </c>
      <c r="E1854" s="90"/>
      <c r="F1854" s="90" t="s">
        <v>8357</v>
      </c>
      <c r="G1854" s="82">
        <f t="shared" si="176"/>
        <v>532</v>
      </c>
      <c r="H1854" s="105">
        <v>44.61</v>
      </c>
      <c r="I1854" s="85">
        <f t="shared" si="177"/>
        <v>394.79899999999998</v>
      </c>
      <c r="J1854" s="90">
        <v>2</v>
      </c>
      <c r="K1854" s="90">
        <v>5</v>
      </c>
      <c r="L1854" s="84">
        <v>1228.02</v>
      </c>
      <c r="M1854" s="84"/>
      <c r="N1854" s="105">
        <v>0</v>
      </c>
      <c r="O1854" s="90">
        <v>0</v>
      </c>
      <c r="P1854" s="190" t="s">
        <v>8878</v>
      </c>
    </row>
    <row r="1855" spans="1:16" x14ac:dyDescent="0.2">
      <c r="A1855" s="88" t="s">
        <v>4736</v>
      </c>
      <c r="B1855" s="388" t="s">
        <v>10658</v>
      </c>
      <c r="C1855" s="89" t="s">
        <v>4737</v>
      </c>
      <c r="D1855" s="90" t="s">
        <v>4683</v>
      </c>
      <c r="E1855" s="90"/>
      <c r="F1855" s="90" t="s">
        <v>8388</v>
      </c>
      <c r="G1855" s="82">
        <f t="shared" si="176"/>
        <v>349.6</v>
      </c>
      <c r="H1855" s="120">
        <v>0</v>
      </c>
      <c r="I1855" s="85">
        <f t="shared" si="177"/>
        <v>0</v>
      </c>
      <c r="J1855" s="90">
        <v>2</v>
      </c>
      <c r="K1855" s="90">
        <v>3</v>
      </c>
      <c r="L1855" s="84">
        <v>468</v>
      </c>
      <c r="M1855" s="84"/>
      <c r="N1855" s="105">
        <v>0</v>
      </c>
      <c r="O1855" s="90">
        <v>0</v>
      </c>
      <c r="P1855" s="190" t="s">
        <v>8878</v>
      </c>
    </row>
    <row r="1856" spans="1:16" x14ac:dyDescent="0.2">
      <c r="A1856" s="88" t="s">
        <v>4808</v>
      </c>
      <c r="B1856" s="388" t="s">
        <v>10659</v>
      </c>
      <c r="C1856" s="89" t="s">
        <v>4809</v>
      </c>
      <c r="D1856" s="90" t="s">
        <v>4683</v>
      </c>
      <c r="E1856" s="90"/>
      <c r="F1856" s="90" t="s">
        <v>8385</v>
      </c>
      <c r="G1856" s="82">
        <f t="shared" si="176"/>
        <v>497.8</v>
      </c>
      <c r="H1856" s="105">
        <v>44.61</v>
      </c>
      <c r="I1856" s="85">
        <f t="shared" si="177"/>
        <v>394.79899999999998</v>
      </c>
      <c r="J1856" s="90">
        <v>2</v>
      </c>
      <c r="K1856" s="90">
        <v>5</v>
      </c>
      <c r="L1856" s="84">
        <v>1179.02</v>
      </c>
      <c r="M1856" s="84"/>
      <c r="N1856" s="105">
        <v>0</v>
      </c>
      <c r="O1856" s="90">
        <v>0</v>
      </c>
      <c r="P1856" s="190" t="s">
        <v>8878</v>
      </c>
    </row>
    <row r="1857" spans="1:16" x14ac:dyDescent="0.2">
      <c r="A1857" s="88" t="s">
        <v>4738</v>
      </c>
      <c r="B1857" s="388" t="s">
        <v>10660</v>
      </c>
      <c r="C1857" s="89" t="s">
        <v>4739</v>
      </c>
      <c r="D1857" s="90" t="s">
        <v>4683</v>
      </c>
      <c r="E1857" s="90"/>
      <c r="F1857" s="90" t="s">
        <v>8357</v>
      </c>
      <c r="G1857" s="82">
        <f t="shared" si="176"/>
        <v>532</v>
      </c>
      <c r="H1857" s="120">
        <v>0</v>
      </c>
      <c r="I1857" s="85">
        <f t="shared" si="177"/>
        <v>0</v>
      </c>
      <c r="J1857" s="90">
        <v>2</v>
      </c>
      <c r="K1857" s="90">
        <v>5</v>
      </c>
      <c r="L1857" s="84">
        <v>715</v>
      </c>
      <c r="M1857" s="84"/>
      <c r="N1857" s="105">
        <v>0</v>
      </c>
      <c r="O1857" s="90">
        <v>0</v>
      </c>
      <c r="P1857" s="190" t="s">
        <v>8878</v>
      </c>
    </row>
    <row r="1858" spans="1:16" x14ac:dyDescent="0.2">
      <c r="A1858" s="88" t="s">
        <v>4740</v>
      </c>
      <c r="B1858" s="388" t="s">
        <v>10661</v>
      </c>
      <c r="C1858" s="89" t="s">
        <v>4741</v>
      </c>
      <c r="D1858" s="90" t="s">
        <v>4683</v>
      </c>
      <c r="E1858" s="90"/>
      <c r="F1858" s="90" t="s">
        <v>8388</v>
      </c>
      <c r="G1858" s="82">
        <f t="shared" si="176"/>
        <v>349.6</v>
      </c>
      <c r="H1858" s="120">
        <v>0</v>
      </c>
      <c r="I1858" s="85">
        <f t="shared" si="177"/>
        <v>0</v>
      </c>
      <c r="J1858" s="90">
        <v>2</v>
      </c>
      <c r="K1858" s="90">
        <v>3</v>
      </c>
      <c r="L1858" s="84">
        <v>468</v>
      </c>
      <c r="M1858" s="84"/>
      <c r="N1858" s="105">
        <v>0</v>
      </c>
      <c r="O1858" s="90">
        <v>0</v>
      </c>
      <c r="P1858" s="190" t="s">
        <v>8878</v>
      </c>
    </row>
    <row r="1859" spans="1:16" x14ac:dyDescent="0.2">
      <c r="A1859" s="88" t="s">
        <v>4810</v>
      </c>
      <c r="B1859" s="388" t="s">
        <v>10662</v>
      </c>
      <c r="C1859" s="89" t="s">
        <v>4811</v>
      </c>
      <c r="D1859" s="90" t="s">
        <v>4683</v>
      </c>
      <c r="E1859" s="90"/>
      <c r="F1859" s="90" t="s">
        <v>8395</v>
      </c>
      <c r="G1859" s="82">
        <f t="shared" si="176"/>
        <v>452.2</v>
      </c>
      <c r="H1859" s="105">
        <v>36.5</v>
      </c>
      <c r="I1859" s="85">
        <f t="shared" si="177"/>
        <v>323.02499999999998</v>
      </c>
      <c r="J1859" s="90">
        <v>2</v>
      </c>
      <c r="K1859" s="90">
        <v>5</v>
      </c>
      <c r="L1859" s="84">
        <v>1024.75</v>
      </c>
      <c r="M1859" s="84"/>
      <c r="N1859" s="105">
        <v>0</v>
      </c>
      <c r="O1859" s="90">
        <v>0</v>
      </c>
      <c r="P1859" s="190" t="s">
        <v>8878</v>
      </c>
    </row>
    <row r="1860" spans="1:16" x14ac:dyDescent="0.2">
      <c r="A1860" s="88" t="s">
        <v>4742</v>
      </c>
      <c r="B1860" s="388" t="s">
        <v>10663</v>
      </c>
      <c r="C1860" s="89" t="s">
        <v>4743</v>
      </c>
      <c r="D1860" s="90" t="s">
        <v>4683</v>
      </c>
      <c r="E1860" s="90"/>
      <c r="F1860" s="90" t="s">
        <v>8388</v>
      </c>
      <c r="G1860" s="82">
        <f t="shared" si="176"/>
        <v>349.6</v>
      </c>
      <c r="H1860" s="120">
        <v>0</v>
      </c>
      <c r="I1860" s="85">
        <f t="shared" si="177"/>
        <v>0</v>
      </c>
      <c r="J1860" s="90">
        <v>1</v>
      </c>
      <c r="K1860" s="90">
        <v>3</v>
      </c>
      <c r="L1860" s="84">
        <v>468</v>
      </c>
      <c r="M1860" s="84"/>
      <c r="N1860" s="105">
        <v>0</v>
      </c>
      <c r="O1860" s="90">
        <v>0</v>
      </c>
      <c r="P1860" s="190" t="s">
        <v>8878</v>
      </c>
    </row>
    <row r="1861" spans="1:16" x14ac:dyDescent="0.2">
      <c r="A1861" s="88" t="s">
        <v>4744</v>
      </c>
      <c r="B1861" s="388" t="s">
        <v>10664</v>
      </c>
      <c r="C1861" s="89" t="s">
        <v>4745</v>
      </c>
      <c r="D1861" s="90" t="s">
        <v>4683</v>
      </c>
      <c r="E1861" s="90"/>
      <c r="F1861" s="90" t="s">
        <v>8383</v>
      </c>
      <c r="G1861" s="82">
        <f t="shared" si="176"/>
        <v>163.4</v>
      </c>
      <c r="H1861" s="120">
        <v>0</v>
      </c>
      <c r="I1861" s="85">
        <f t="shared" si="177"/>
        <v>0</v>
      </c>
      <c r="J1861" s="90">
        <v>2</v>
      </c>
      <c r="K1861" s="90">
        <v>4</v>
      </c>
      <c r="L1861" s="84">
        <v>220</v>
      </c>
      <c r="M1861" s="84"/>
      <c r="N1861" s="105">
        <v>0</v>
      </c>
      <c r="O1861" s="90">
        <v>0</v>
      </c>
      <c r="P1861" s="190" t="s">
        <v>8878</v>
      </c>
    </row>
    <row r="1862" spans="1:16" x14ac:dyDescent="0.2">
      <c r="A1862" s="88" t="s">
        <v>4746</v>
      </c>
      <c r="B1862" s="388" t="s">
        <v>10665</v>
      </c>
      <c r="C1862" s="89" t="s">
        <v>4747</v>
      </c>
      <c r="D1862" s="90" t="s">
        <v>4683</v>
      </c>
      <c r="E1862" s="90"/>
      <c r="F1862" s="90" t="s">
        <v>8357</v>
      </c>
      <c r="G1862" s="82">
        <f t="shared" si="176"/>
        <v>532</v>
      </c>
      <c r="H1862" s="120">
        <v>0</v>
      </c>
      <c r="I1862" s="85">
        <f t="shared" si="177"/>
        <v>0</v>
      </c>
      <c r="J1862" s="90">
        <v>3</v>
      </c>
      <c r="K1862" s="90">
        <v>5</v>
      </c>
      <c r="L1862" s="84">
        <v>715</v>
      </c>
      <c r="M1862" s="84"/>
      <c r="N1862" s="105">
        <v>0</v>
      </c>
      <c r="O1862" s="90">
        <v>0</v>
      </c>
      <c r="P1862" s="190" t="s">
        <v>8878</v>
      </c>
    </row>
    <row r="1863" spans="1:16" x14ac:dyDescent="0.2">
      <c r="A1863" s="88" t="s">
        <v>4812</v>
      </c>
      <c r="B1863" s="388" t="s">
        <v>10666</v>
      </c>
      <c r="C1863" s="89" t="s">
        <v>4813</v>
      </c>
      <c r="D1863" s="90" t="s">
        <v>4683</v>
      </c>
      <c r="E1863" s="90"/>
      <c r="F1863" s="90" t="s">
        <v>8358</v>
      </c>
      <c r="G1863" s="82">
        <f t="shared" si="176"/>
        <v>847.4</v>
      </c>
      <c r="H1863" s="105">
        <v>81.099999999999994</v>
      </c>
      <c r="I1863" s="85">
        <f t="shared" si="177"/>
        <v>717.73500000000001</v>
      </c>
      <c r="J1863" s="90">
        <v>2</v>
      </c>
      <c r="K1863" s="90">
        <v>6</v>
      </c>
      <c r="L1863" s="84">
        <v>2067.65</v>
      </c>
      <c r="M1863" s="84"/>
      <c r="N1863" s="105">
        <v>0</v>
      </c>
      <c r="O1863" s="90">
        <v>0</v>
      </c>
      <c r="P1863" s="190" t="s">
        <v>8878</v>
      </c>
    </row>
    <row r="1864" spans="1:16" x14ac:dyDescent="0.2">
      <c r="A1864" s="88" t="s">
        <v>4748</v>
      </c>
      <c r="B1864" s="388" t="s">
        <v>10667</v>
      </c>
      <c r="C1864" s="89" t="s">
        <v>4749</v>
      </c>
      <c r="D1864" s="90" t="s">
        <v>4683</v>
      </c>
      <c r="E1864" s="90"/>
      <c r="F1864" s="90" t="s">
        <v>8364</v>
      </c>
      <c r="G1864" s="82">
        <f t="shared" si="176"/>
        <v>642.20000000000005</v>
      </c>
      <c r="H1864" s="120">
        <v>0</v>
      </c>
      <c r="I1864" s="85">
        <f t="shared" si="177"/>
        <v>0</v>
      </c>
      <c r="J1864" s="90">
        <v>3</v>
      </c>
      <c r="K1864" s="90">
        <v>6</v>
      </c>
      <c r="L1864" s="84">
        <v>860</v>
      </c>
      <c r="M1864" s="84"/>
      <c r="N1864" s="105">
        <v>0</v>
      </c>
      <c r="O1864" s="90">
        <v>0</v>
      </c>
      <c r="P1864" s="190" t="s">
        <v>8878</v>
      </c>
    </row>
    <row r="1865" spans="1:16" x14ac:dyDescent="0.2">
      <c r="A1865" s="88" t="s">
        <v>4814</v>
      </c>
      <c r="B1865" s="388" t="s">
        <v>10668</v>
      </c>
      <c r="C1865" s="89" t="s">
        <v>4815</v>
      </c>
      <c r="D1865" s="90" t="s">
        <v>4683</v>
      </c>
      <c r="E1865" s="90"/>
      <c r="F1865" s="90" t="s">
        <v>8356</v>
      </c>
      <c r="G1865" s="82">
        <f t="shared" si="176"/>
        <v>912</v>
      </c>
      <c r="H1865" s="105">
        <v>109.49</v>
      </c>
      <c r="I1865" s="85">
        <f t="shared" si="177"/>
        <v>968.98699999999997</v>
      </c>
      <c r="J1865" s="90">
        <v>2</v>
      </c>
      <c r="K1865" s="90">
        <v>7</v>
      </c>
      <c r="L1865" s="84">
        <v>2479.14</v>
      </c>
      <c r="M1865" s="84"/>
      <c r="N1865" s="105">
        <v>0</v>
      </c>
      <c r="O1865" s="90">
        <v>0</v>
      </c>
      <c r="P1865" s="190" t="s">
        <v>8878</v>
      </c>
    </row>
    <row r="1866" spans="1:16" x14ac:dyDescent="0.2">
      <c r="A1866" s="88" t="s">
        <v>4750</v>
      </c>
      <c r="B1866" s="388" t="s">
        <v>10669</v>
      </c>
      <c r="C1866" s="89" t="s">
        <v>4751</v>
      </c>
      <c r="D1866" s="90" t="s">
        <v>4683</v>
      </c>
      <c r="E1866" s="90"/>
      <c r="F1866" s="90" t="s">
        <v>8381</v>
      </c>
      <c r="G1866" s="82">
        <f t="shared" si="176"/>
        <v>39.9</v>
      </c>
      <c r="H1866" s="120">
        <v>0</v>
      </c>
      <c r="I1866" s="85">
        <f t="shared" si="177"/>
        <v>0</v>
      </c>
      <c r="J1866" s="90">
        <v>0</v>
      </c>
      <c r="K1866" s="90">
        <v>2</v>
      </c>
      <c r="L1866" s="84">
        <v>54</v>
      </c>
      <c r="M1866" s="84"/>
      <c r="N1866" s="105">
        <v>0</v>
      </c>
      <c r="O1866" s="90">
        <v>0</v>
      </c>
      <c r="P1866" s="190" t="s">
        <v>8878</v>
      </c>
    </row>
    <row r="1867" spans="1:16" x14ac:dyDescent="0.2">
      <c r="A1867" s="88" t="s">
        <v>4752</v>
      </c>
      <c r="B1867" s="388" t="s">
        <v>10670</v>
      </c>
      <c r="C1867" s="89" t="s">
        <v>4753</v>
      </c>
      <c r="D1867" s="90" t="s">
        <v>4683</v>
      </c>
      <c r="E1867" s="90"/>
      <c r="F1867" s="90" t="s">
        <v>8386</v>
      </c>
      <c r="G1867" s="82">
        <f t="shared" si="176"/>
        <v>387.6</v>
      </c>
      <c r="H1867" s="120">
        <v>0</v>
      </c>
      <c r="I1867" s="85">
        <f t="shared" si="177"/>
        <v>0</v>
      </c>
      <c r="J1867" s="90">
        <v>1</v>
      </c>
      <c r="K1867" s="90">
        <v>3</v>
      </c>
      <c r="L1867" s="84">
        <v>520</v>
      </c>
      <c r="M1867" s="84"/>
      <c r="N1867" s="105">
        <v>0</v>
      </c>
      <c r="O1867" s="90">
        <v>0</v>
      </c>
      <c r="P1867" s="190" t="s">
        <v>8878</v>
      </c>
    </row>
    <row r="1868" spans="1:16" x14ac:dyDescent="0.2">
      <c r="A1868" s="88" t="s">
        <v>4754</v>
      </c>
      <c r="B1868" s="388" t="s">
        <v>10671</v>
      </c>
      <c r="C1868" s="89" t="s">
        <v>4755</v>
      </c>
      <c r="D1868" s="90" t="s">
        <v>4683</v>
      </c>
      <c r="E1868" s="90"/>
      <c r="F1868" s="90" t="s">
        <v>8388</v>
      </c>
      <c r="G1868" s="82">
        <f t="shared" si="176"/>
        <v>349.6</v>
      </c>
      <c r="H1868" s="120">
        <v>0</v>
      </c>
      <c r="I1868" s="85">
        <f t="shared" si="177"/>
        <v>0</v>
      </c>
      <c r="J1868" s="90">
        <v>2</v>
      </c>
      <c r="K1868" s="90">
        <v>3</v>
      </c>
      <c r="L1868" s="84">
        <v>468</v>
      </c>
      <c r="M1868" s="84"/>
      <c r="N1868" s="105">
        <v>0</v>
      </c>
      <c r="O1868" s="90">
        <v>0</v>
      </c>
      <c r="P1868" s="190" t="s">
        <v>8878</v>
      </c>
    </row>
    <row r="1869" spans="1:16" x14ac:dyDescent="0.2">
      <c r="A1869" s="88" t="s">
        <v>4816</v>
      </c>
      <c r="B1869" s="388" t="s">
        <v>10672</v>
      </c>
      <c r="C1869" s="89" t="s">
        <v>4817</v>
      </c>
      <c r="D1869" s="90" t="s">
        <v>4683</v>
      </c>
      <c r="E1869" s="90"/>
      <c r="F1869" s="90" t="s">
        <v>8395</v>
      </c>
      <c r="G1869" s="82">
        <f t="shared" si="176"/>
        <v>452.2</v>
      </c>
      <c r="H1869" s="105">
        <v>36.5</v>
      </c>
      <c r="I1869" s="85">
        <f t="shared" si="177"/>
        <v>323.02499999999998</v>
      </c>
      <c r="J1869" s="90">
        <v>2</v>
      </c>
      <c r="K1869" s="90">
        <v>5</v>
      </c>
      <c r="L1869" s="84">
        <v>1024.75</v>
      </c>
      <c r="M1869" s="84"/>
      <c r="N1869" s="105">
        <v>0</v>
      </c>
      <c r="O1869" s="90">
        <v>0</v>
      </c>
      <c r="P1869" s="190" t="s">
        <v>8878</v>
      </c>
    </row>
    <row r="1870" spans="1:16" x14ac:dyDescent="0.2">
      <c r="A1870" s="88" t="s">
        <v>4756</v>
      </c>
      <c r="B1870" s="388" t="s">
        <v>10673</v>
      </c>
      <c r="C1870" s="89" t="s">
        <v>4757</v>
      </c>
      <c r="D1870" s="90" t="s">
        <v>4683</v>
      </c>
      <c r="E1870" s="90"/>
      <c r="F1870" s="90" t="s">
        <v>8357</v>
      </c>
      <c r="G1870" s="82">
        <f t="shared" si="176"/>
        <v>532</v>
      </c>
      <c r="H1870" s="120">
        <v>0</v>
      </c>
      <c r="I1870" s="85">
        <f t="shared" si="177"/>
        <v>0</v>
      </c>
      <c r="J1870" s="90">
        <v>2</v>
      </c>
      <c r="K1870" s="90">
        <v>4</v>
      </c>
      <c r="L1870" s="84">
        <v>715</v>
      </c>
      <c r="M1870" s="84"/>
      <c r="N1870" s="105">
        <v>0</v>
      </c>
      <c r="O1870" s="90">
        <v>0</v>
      </c>
      <c r="P1870" s="190" t="s">
        <v>8878</v>
      </c>
    </row>
    <row r="1871" spans="1:16" x14ac:dyDescent="0.2">
      <c r="A1871" s="88" t="s">
        <v>4758</v>
      </c>
      <c r="B1871" s="388" t="s">
        <v>10674</v>
      </c>
      <c r="C1871" s="89" t="s">
        <v>4759</v>
      </c>
      <c r="D1871" s="90" t="s">
        <v>4683</v>
      </c>
      <c r="E1871" s="90"/>
      <c r="F1871" s="90" t="s">
        <v>8384</v>
      </c>
      <c r="G1871" s="82">
        <f t="shared" si="176"/>
        <v>364.8</v>
      </c>
      <c r="H1871" s="120">
        <v>0</v>
      </c>
      <c r="I1871" s="85">
        <f t="shared" si="177"/>
        <v>0</v>
      </c>
      <c r="J1871" s="90">
        <v>2</v>
      </c>
      <c r="K1871" s="90">
        <v>5</v>
      </c>
      <c r="L1871" s="84">
        <v>490</v>
      </c>
      <c r="M1871" s="84"/>
      <c r="N1871" s="105">
        <v>0</v>
      </c>
      <c r="O1871" s="90">
        <v>0</v>
      </c>
      <c r="P1871" s="190" t="s">
        <v>8878</v>
      </c>
    </row>
    <row r="1872" spans="1:16" x14ac:dyDescent="0.2">
      <c r="A1872" s="88" t="s">
        <v>4760</v>
      </c>
      <c r="B1872" s="388" t="s">
        <v>10675</v>
      </c>
      <c r="C1872" s="89" t="s">
        <v>4761</v>
      </c>
      <c r="D1872" s="90" t="s">
        <v>4683</v>
      </c>
      <c r="E1872" s="90"/>
      <c r="F1872" s="90" t="s">
        <v>8388</v>
      </c>
      <c r="G1872" s="82">
        <f t="shared" si="176"/>
        <v>349.6</v>
      </c>
      <c r="H1872" s="120">
        <v>0</v>
      </c>
      <c r="I1872" s="85">
        <f t="shared" si="177"/>
        <v>0</v>
      </c>
      <c r="J1872" s="90">
        <v>2</v>
      </c>
      <c r="K1872" s="90">
        <v>3</v>
      </c>
      <c r="L1872" s="84">
        <v>468</v>
      </c>
      <c r="M1872" s="84"/>
      <c r="N1872" s="105">
        <v>0</v>
      </c>
      <c r="O1872" s="90">
        <v>0</v>
      </c>
      <c r="P1872" s="190" t="s">
        <v>8878</v>
      </c>
    </row>
    <row r="1873" spans="1:16" x14ac:dyDescent="0.2">
      <c r="A1873" s="88" t="s">
        <v>4762</v>
      </c>
      <c r="B1873" s="388" t="s">
        <v>10676</v>
      </c>
      <c r="C1873" s="89" t="s">
        <v>4763</v>
      </c>
      <c r="D1873" s="90" t="s">
        <v>4683</v>
      </c>
      <c r="E1873" s="90"/>
      <c r="F1873" s="90" t="s">
        <v>8357</v>
      </c>
      <c r="G1873" s="82">
        <f t="shared" si="176"/>
        <v>532</v>
      </c>
      <c r="H1873" s="120">
        <v>0</v>
      </c>
      <c r="I1873" s="85">
        <f t="shared" si="177"/>
        <v>0</v>
      </c>
      <c r="J1873" s="90">
        <v>2</v>
      </c>
      <c r="K1873" s="90">
        <v>4</v>
      </c>
      <c r="L1873" s="84">
        <v>715</v>
      </c>
      <c r="M1873" s="84"/>
      <c r="N1873" s="105">
        <v>0</v>
      </c>
      <c r="O1873" s="90">
        <v>0</v>
      </c>
      <c r="P1873" s="190" t="s">
        <v>8878</v>
      </c>
    </row>
    <row r="1874" spans="1:16" x14ac:dyDescent="0.2">
      <c r="A1874" s="88" t="s">
        <v>4764</v>
      </c>
      <c r="B1874" s="388" t="s">
        <v>10677</v>
      </c>
      <c r="C1874" s="89" t="s">
        <v>4765</v>
      </c>
      <c r="D1874" s="90" t="s">
        <v>4683</v>
      </c>
      <c r="E1874" s="90"/>
      <c r="F1874" s="90" t="s">
        <v>8364</v>
      </c>
      <c r="G1874" s="82">
        <f t="shared" si="176"/>
        <v>642.20000000000005</v>
      </c>
      <c r="H1874" s="120">
        <v>0</v>
      </c>
      <c r="I1874" s="85">
        <f t="shared" si="177"/>
        <v>0</v>
      </c>
      <c r="J1874" s="90">
        <v>2</v>
      </c>
      <c r="K1874" s="90">
        <v>5</v>
      </c>
      <c r="L1874" s="84">
        <v>860</v>
      </c>
      <c r="M1874" s="84"/>
      <c r="N1874" s="105">
        <v>0</v>
      </c>
      <c r="O1874" s="90">
        <v>0</v>
      </c>
      <c r="P1874" s="190" t="s">
        <v>8878</v>
      </c>
    </row>
    <row r="1875" spans="1:16" x14ac:dyDescent="0.2">
      <c r="A1875" s="88" t="s">
        <v>4818</v>
      </c>
      <c r="B1875" s="388" t="s">
        <v>10678</v>
      </c>
      <c r="C1875" s="89" t="s">
        <v>4819</v>
      </c>
      <c r="D1875" s="90" t="s">
        <v>4683</v>
      </c>
      <c r="E1875" s="90"/>
      <c r="F1875" s="90" t="s">
        <v>8356</v>
      </c>
      <c r="G1875" s="82">
        <f t="shared" si="176"/>
        <v>912</v>
      </c>
      <c r="H1875" s="105">
        <v>64.88</v>
      </c>
      <c r="I1875" s="85">
        <f t="shared" si="177"/>
        <v>574.18799999999999</v>
      </c>
      <c r="J1875" s="90">
        <v>2</v>
      </c>
      <c r="K1875" s="90">
        <v>6</v>
      </c>
      <c r="L1875" s="84">
        <v>1966.12</v>
      </c>
      <c r="M1875" s="84"/>
      <c r="N1875" s="105">
        <v>0</v>
      </c>
      <c r="O1875" s="90">
        <v>0</v>
      </c>
      <c r="P1875" s="190" t="s">
        <v>8878</v>
      </c>
    </row>
    <row r="1876" spans="1:16" x14ac:dyDescent="0.2">
      <c r="A1876" s="88" t="s">
        <v>4766</v>
      </c>
      <c r="B1876" s="388" t="s">
        <v>10679</v>
      </c>
      <c r="C1876" s="89" t="s">
        <v>4767</v>
      </c>
      <c r="D1876" s="90" t="s">
        <v>4683</v>
      </c>
      <c r="E1876" s="90"/>
      <c r="F1876" s="90" t="s">
        <v>8361</v>
      </c>
      <c r="G1876" s="82">
        <f t="shared" si="176"/>
        <v>680.2</v>
      </c>
      <c r="H1876" s="120">
        <v>0</v>
      </c>
      <c r="I1876" s="85">
        <f t="shared" si="177"/>
        <v>0</v>
      </c>
      <c r="J1876" s="90">
        <v>2</v>
      </c>
      <c r="K1876" s="90">
        <v>4</v>
      </c>
      <c r="L1876" s="84">
        <v>910</v>
      </c>
      <c r="M1876" s="84"/>
      <c r="N1876" s="105">
        <v>0</v>
      </c>
      <c r="O1876" s="90">
        <v>0</v>
      </c>
      <c r="P1876" s="190" t="s">
        <v>8878</v>
      </c>
    </row>
    <row r="1877" spans="1:16" x14ac:dyDescent="0.2">
      <c r="A1877" s="88" t="s">
        <v>4768</v>
      </c>
      <c r="B1877" s="388" t="s">
        <v>10680</v>
      </c>
      <c r="C1877" s="89" t="s">
        <v>4769</v>
      </c>
      <c r="D1877" s="90" t="s">
        <v>4683</v>
      </c>
      <c r="E1877" s="90"/>
      <c r="F1877" s="90" t="s">
        <v>8361</v>
      </c>
      <c r="G1877" s="82">
        <f t="shared" si="176"/>
        <v>680.2</v>
      </c>
      <c r="H1877" s="120">
        <v>0</v>
      </c>
      <c r="I1877" s="85">
        <f t="shared" si="177"/>
        <v>0</v>
      </c>
      <c r="J1877" s="90">
        <v>2</v>
      </c>
      <c r="K1877" s="90">
        <v>4</v>
      </c>
      <c r="L1877" s="84">
        <v>910</v>
      </c>
      <c r="M1877" s="84"/>
      <c r="N1877" s="105">
        <v>0</v>
      </c>
      <c r="O1877" s="90">
        <v>0</v>
      </c>
      <c r="P1877" s="190" t="s">
        <v>8878</v>
      </c>
    </row>
    <row r="1878" spans="1:16" x14ac:dyDescent="0.2">
      <c r="A1878" s="88" t="s">
        <v>4820</v>
      </c>
      <c r="B1878" s="388" t="s">
        <v>10681</v>
      </c>
      <c r="C1878" s="89" t="s">
        <v>4821</v>
      </c>
      <c r="D1878" s="90" t="s">
        <v>4683</v>
      </c>
      <c r="E1878" s="90"/>
      <c r="F1878" s="90" t="s">
        <v>8356</v>
      </c>
      <c r="G1878" s="82">
        <f t="shared" si="176"/>
        <v>912</v>
      </c>
      <c r="H1878" s="105">
        <v>64.88</v>
      </c>
      <c r="I1878" s="85">
        <f t="shared" si="177"/>
        <v>574.18799999999999</v>
      </c>
      <c r="J1878" s="90">
        <v>2</v>
      </c>
      <c r="K1878" s="90">
        <v>5</v>
      </c>
      <c r="L1878" s="84">
        <v>1966.12</v>
      </c>
      <c r="M1878" s="84"/>
      <c r="N1878" s="105">
        <v>0</v>
      </c>
      <c r="O1878" s="90">
        <v>0</v>
      </c>
      <c r="P1878" s="190" t="s">
        <v>8878</v>
      </c>
    </row>
    <row r="1879" spans="1:16" x14ac:dyDescent="0.2">
      <c r="A1879" s="88" t="s">
        <v>4770</v>
      </c>
      <c r="B1879" s="388" t="s">
        <v>10682</v>
      </c>
      <c r="C1879" s="89" t="s">
        <v>4771</v>
      </c>
      <c r="D1879" s="90" t="s">
        <v>4683</v>
      </c>
      <c r="E1879" s="90"/>
      <c r="F1879" s="90" t="s">
        <v>8384</v>
      </c>
      <c r="G1879" s="82">
        <f t="shared" si="176"/>
        <v>364.8</v>
      </c>
      <c r="H1879" s="120">
        <v>0</v>
      </c>
      <c r="I1879" s="85">
        <f t="shared" si="177"/>
        <v>0</v>
      </c>
      <c r="J1879" s="90">
        <v>2</v>
      </c>
      <c r="K1879" s="90">
        <v>4</v>
      </c>
      <c r="L1879" s="84">
        <v>490</v>
      </c>
      <c r="M1879" s="84"/>
      <c r="N1879" s="105">
        <v>0</v>
      </c>
      <c r="O1879" s="90">
        <v>0</v>
      </c>
      <c r="P1879" s="190" t="s">
        <v>8878</v>
      </c>
    </row>
    <row r="1880" spans="1:16" x14ac:dyDescent="0.2">
      <c r="A1880" s="88" t="s">
        <v>4852</v>
      </c>
      <c r="B1880" s="388" t="s">
        <v>10683</v>
      </c>
      <c r="C1880" s="89" t="s">
        <v>4853</v>
      </c>
      <c r="D1880" s="90" t="s">
        <v>4683</v>
      </c>
      <c r="E1880" s="90"/>
      <c r="F1880" s="90" t="s">
        <v>8357</v>
      </c>
      <c r="G1880" s="82">
        <f t="shared" si="176"/>
        <v>532</v>
      </c>
      <c r="H1880" s="105">
        <v>44.61</v>
      </c>
      <c r="I1880" s="85">
        <f t="shared" si="177"/>
        <v>394.79899999999998</v>
      </c>
      <c r="J1880" s="90">
        <v>2</v>
      </c>
      <c r="K1880" s="90">
        <v>5</v>
      </c>
      <c r="L1880" s="84">
        <v>1228.02</v>
      </c>
      <c r="M1880" s="84"/>
      <c r="N1880" s="105">
        <v>0</v>
      </c>
      <c r="O1880" s="90">
        <v>0</v>
      </c>
      <c r="P1880" s="190" t="s">
        <v>8878</v>
      </c>
    </row>
    <row r="1881" spans="1:16" x14ac:dyDescent="0.2">
      <c r="A1881" s="88" t="s">
        <v>4772</v>
      </c>
      <c r="B1881" s="388" t="s">
        <v>10684</v>
      </c>
      <c r="C1881" s="89" t="s">
        <v>4773</v>
      </c>
      <c r="D1881" s="90" t="s">
        <v>4683</v>
      </c>
      <c r="E1881" s="90"/>
      <c r="F1881" s="90" t="s">
        <v>8382</v>
      </c>
      <c r="G1881" s="82">
        <f t="shared" si="176"/>
        <v>323</v>
      </c>
      <c r="H1881" s="120">
        <v>0</v>
      </c>
      <c r="I1881" s="85">
        <f t="shared" si="177"/>
        <v>0</v>
      </c>
      <c r="J1881" s="90">
        <v>1</v>
      </c>
      <c r="K1881" s="90">
        <v>3</v>
      </c>
      <c r="L1881" s="84">
        <v>433</v>
      </c>
      <c r="M1881" s="84"/>
      <c r="N1881" s="105">
        <v>0</v>
      </c>
      <c r="O1881" s="90">
        <v>0</v>
      </c>
      <c r="P1881" s="190" t="s">
        <v>8878</v>
      </c>
    </row>
    <row r="1882" spans="1:16" x14ac:dyDescent="0.2">
      <c r="A1882" s="88" t="s">
        <v>4854</v>
      </c>
      <c r="B1882" s="388" t="s">
        <v>10685</v>
      </c>
      <c r="C1882" s="89" t="s">
        <v>4855</v>
      </c>
      <c r="D1882" s="90" t="s">
        <v>4683</v>
      </c>
      <c r="E1882" s="90"/>
      <c r="F1882" s="90" t="s">
        <v>8385</v>
      </c>
      <c r="G1882" s="82">
        <f t="shared" ref="G1882:G1891" si="178">VLOOKUP(IF(LEN(F1882)=2,CONCATENATE(0,F1882),F1882),custo,2,TRUE)*IF(D1882="",1,D1882) - IF(VLOOKUP(A1882,deflator,2,TRUE)=1,0,VLOOKUP(IF(LEN(F1882)=2,CONCATENATE(0,F1882),F1882),custo,2,TRUE)*IF(D1882="",1,D1882) *VLOOKUP(A1882,deflator,2,TRUE))</f>
        <v>497.8</v>
      </c>
      <c r="H1882" s="105">
        <v>44.61</v>
      </c>
      <c r="I1882" s="85">
        <f t="shared" ref="I1882:I1891" si="179">ROUND(IF(H1882="","",VLOOKUP(A1882,tab_proc,5,TRUE))*H1882,3)</f>
        <v>394.79899999999998</v>
      </c>
      <c r="J1882" s="90">
        <v>2</v>
      </c>
      <c r="K1882" s="90">
        <v>5</v>
      </c>
      <c r="L1882" s="84">
        <v>3500</v>
      </c>
      <c r="M1882" s="84"/>
      <c r="N1882" s="105">
        <v>0</v>
      </c>
      <c r="O1882" s="90">
        <v>0</v>
      </c>
      <c r="P1882" s="190" t="s">
        <v>8878</v>
      </c>
    </row>
    <row r="1883" spans="1:16" x14ac:dyDescent="0.2">
      <c r="A1883" s="88" t="s">
        <v>4774</v>
      </c>
      <c r="B1883" s="388" t="s">
        <v>10686</v>
      </c>
      <c r="C1883" s="89" t="s">
        <v>4775</v>
      </c>
      <c r="D1883" s="90" t="s">
        <v>4683</v>
      </c>
      <c r="E1883" s="90"/>
      <c r="F1883" s="90" t="s">
        <v>8381</v>
      </c>
      <c r="G1883" s="82">
        <f t="shared" si="178"/>
        <v>39.9</v>
      </c>
      <c r="H1883" s="120">
        <v>0</v>
      </c>
      <c r="I1883" s="85">
        <f t="shared" si="179"/>
        <v>0</v>
      </c>
      <c r="J1883" s="90">
        <v>0</v>
      </c>
      <c r="K1883" s="90">
        <v>2</v>
      </c>
      <c r="L1883" s="84">
        <v>54</v>
      </c>
      <c r="M1883" s="84"/>
      <c r="N1883" s="105">
        <v>0</v>
      </c>
      <c r="O1883" s="90">
        <v>0</v>
      </c>
      <c r="P1883" s="190" t="s">
        <v>8878</v>
      </c>
    </row>
    <row r="1884" spans="1:16" x14ac:dyDescent="0.2">
      <c r="A1884" s="88" t="s">
        <v>4776</v>
      </c>
      <c r="B1884" s="388" t="s">
        <v>10687</v>
      </c>
      <c r="C1884" s="89" t="s">
        <v>4777</v>
      </c>
      <c r="D1884" s="90" t="s">
        <v>4683</v>
      </c>
      <c r="E1884" s="90"/>
      <c r="F1884" s="90" t="s">
        <v>8358</v>
      </c>
      <c r="G1884" s="82">
        <f t="shared" si="178"/>
        <v>847.4</v>
      </c>
      <c r="H1884" s="120">
        <v>0</v>
      </c>
      <c r="I1884" s="85">
        <f t="shared" si="179"/>
        <v>0</v>
      </c>
      <c r="J1884" s="90">
        <v>2</v>
      </c>
      <c r="K1884" s="90">
        <v>6</v>
      </c>
      <c r="L1884" s="84">
        <v>1135</v>
      </c>
      <c r="M1884" s="84"/>
      <c r="N1884" s="105">
        <v>0</v>
      </c>
      <c r="O1884" s="90">
        <v>0</v>
      </c>
      <c r="P1884" s="190" t="s">
        <v>8878</v>
      </c>
    </row>
    <row r="1885" spans="1:16" x14ac:dyDescent="0.2">
      <c r="A1885" s="88" t="s">
        <v>4778</v>
      </c>
      <c r="B1885" s="388" t="s">
        <v>10688</v>
      </c>
      <c r="C1885" s="89" t="s">
        <v>4779</v>
      </c>
      <c r="D1885" s="90" t="s">
        <v>4683</v>
      </c>
      <c r="E1885" s="90"/>
      <c r="F1885" s="90" t="s">
        <v>8356</v>
      </c>
      <c r="G1885" s="82">
        <f t="shared" si="178"/>
        <v>912</v>
      </c>
      <c r="H1885" s="120">
        <v>0</v>
      </c>
      <c r="I1885" s="85">
        <f t="shared" si="179"/>
        <v>0</v>
      </c>
      <c r="J1885" s="90">
        <v>3</v>
      </c>
      <c r="K1885" s="90">
        <v>6</v>
      </c>
      <c r="L1885" s="84">
        <v>1220</v>
      </c>
      <c r="M1885" s="84"/>
      <c r="N1885" s="105">
        <v>0</v>
      </c>
      <c r="O1885" s="90">
        <v>0</v>
      </c>
      <c r="P1885" s="190" t="s">
        <v>8878</v>
      </c>
    </row>
    <row r="1886" spans="1:16" x14ac:dyDescent="0.2">
      <c r="A1886" s="88" t="s">
        <v>4856</v>
      </c>
      <c r="B1886" s="388" t="s">
        <v>10689</v>
      </c>
      <c r="C1886" s="89" t="s">
        <v>4857</v>
      </c>
      <c r="D1886" s="90" t="s">
        <v>4683</v>
      </c>
      <c r="E1886" s="90"/>
      <c r="F1886" s="90" t="s">
        <v>8359</v>
      </c>
      <c r="G1886" s="82">
        <f t="shared" si="178"/>
        <v>1227.4000000000001</v>
      </c>
      <c r="H1886" s="105">
        <v>109.49</v>
      </c>
      <c r="I1886" s="85">
        <f t="shared" si="179"/>
        <v>968.98699999999997</v>
      </c>
      <c r="J1886" s="90">
        <v>2</v>
      </c>
      <c r="K1886" s="90">
        <v>7</v>
      </c>
      <c r="L1886" s="84">
        <v>2904.14</v>
      </c>
      <c r="M1886" s="84"/>
      <c r="N1886" s="105">
        <v>0</v>
      </c>
      <c r="O1886" s="90">
        <v>0</v>
      </c>
      <c r="P1886" s="190" t="s">
        <v>8878</v>
      </c>
    </row>
    <row r="1887" spans="1:16" x14ac:dyDescent="0.2">
      <c r="A1887" s="88" t="s">
        <v>4858</v>
      </c>
      <c r="B1887" s="388" t="s">
        <v>10690</v>
      </c>
      <c r="C1887" s="89" t="s">
        <v>6723</v>
      </c>
      <c r="D1887" s="90" t="s">
        <v>4683</v>
      </c>
      <c r="E1887" s="90"/>
      <c r="F1887" s="90" t="s">
        <v>8355</v>
      </c>
      <c r="G1887" s="82">
        <f t="shared" si="178"/>
        <v>1117.2</v>
      </c>
      <c r="H1887" s="105">
        <v>81.099999999999994</v>
      </c>
      <c r="I1887" s="85">
        <f t="shared" si="179"/>
        <v>717.73500000000001</v>
      </c>
      <c r="J1887" s="90">
        <v>2</v>
      </c>
      <c r="K1887" s="90">
        <v>7</v>
      </c>
      <c r="L1887" s="84">
        <v>2427.65</v>
      </c>
      <c r="M1887" s="84"/>
      <c r="N1887" s="105">
        <v>0</v>
      </c>
      <c r="O1887" s="90">
        <v>0</v>
      </c>
      <c r="P1887" s="190" t="s">
        <v>8878</v>
      </c>
    </row>
    <row r="1888" spans="1:16" x14ac:dyDescent="0.2">
      <c r="A1888" s="88" t="s">
        <v>4780</v>
      </c>
      <c r="B1888" s="388" t="s">
        <v>10691</v>
      </c>
      <c r="C1888" s="89" t="s">
        <v>4781</v>
      </c>
      <c r="D1888" s="90" t="s">
        <v>4683</v>
      </c>
      <c r="E1888" s="90"/>
      <c r="F1888" s="90" t="s">
        <v>8387</v>
      </c>
      <c r="G1888" s="82">
        <f t="shared" si="178"/>
        <v>414.2</v>
      </c>
      <c r="H1888" s="120">
        <v>0</v>
      </c>
      <c r="I1888" s="85">
        <f t="shared" si="179"/>
        <v>0</v>
      </c>
      <c r="J1888" s="90">
        <v>2</v>
      </c>
      <c r="K1888" s="90">
        <v>4</v>
      </c>
      <c r="L1888" s="84">
        <v>555</v>
      </c>
      <c r="M1888" s="84"/>
      <c r="N1888" s="105">
        <v>0</v>
      </c>
      <c r="O1888" s="90">
        <v>0</v>
      </c>
      <c r="P1888" s="190" t="s">
        <v>8878</v>
      </c>
    </row>
    <row r="1889" spans="1:16" x14ac:dyDescent="0.2">
      <c r="A1889" s="88" t="s">
        <v>4782</v>
      </c>
      <c r="B1889" s="388" t="s">
        <v>10692</v>
      </c>
      <c r="C1889" s="89" t="s">
        <v>4783</v>
      </c>
      <c r="D1889" s="90" t="s">
        <v>4683</v>
      </c>
      <c r="E1889" s="90"/>
      <c r="F1889" s="90" t="s">
        <v>8364</v>
      </c>
      <c r="G1889" s="82">
        <f t="shared" si="178"/>
        <v>642.20000000000005</v>
      </c>
      <c r="H1889" s="120">
        <v>0</v>
      </c>
      <c r="I1889" s="85">
        <f t="shared" si="179"/>
        <v>0</v>
      </c>
      <c r="J1889" s="90">
        <v>2</v>
      </c>
      <c r="K1889" s="90">
        <v>5</v>
      </c>
      <c r="L1889" s="84">
        <v>860</v>
      </c>
      <c r="M1889" s="84"/>
      <c r="N1889" s="105">
        <v>0</v>
      </c>
      <c r="O1889" s="90">
        <v>0</v>
      </c>
      <c r="P1889" s="190" t="s">
        <v>8878</v>
      </c>
    </row>
    <row r="1890" spans="1:16" x14ac:dyDescent="0.2">
      <c r="A1890" s="88" t="s">
        <v>6724</v>
      </c>
      <c r="B1890" s="388" t="s">
        <v>10693</v>
      </c>
      <c r="C1890" s="89" t="s">
        <v>6725</v>
      </c>
      <c r="D1890" s="90" t="s">
        <v>4683</v>
      </c>
      <c r="E1890" s="90"/>
      <c r="F1890" s="90" t="s">
        <v>8356</v>
      </c>
      <c r="G1890" s="82">
        <f t="shared" si="178"/>
        <v>912</v>
      </c>
      <c r="H1890" s="105">
        <v>64.88</v>
      </c>
      <c r="I1890" s="85">
        <f t="shared" si="179"/>
        <v>574.18799999999999</v>
      </c>
      <c r="J1890" s="90">
        <v>2</v>
      </c>
      <c r="K1890" s="90">
        <v>6</v>
      </c>
      <c r="L1890" s="84">
        <v>5000</v>
      </c>
      <c r="M1890" s="84"/>
      <c r="N1890" s="105">
        <v>0</v>
      </c>
      <c r="O1890" s="90">
        <v>0</v>
      </c>
      <c r="P1890" s="190" t="s">
        <v>8878</v>
      </c>
    </row>
    <row r="1891" spans="1:16" x14ac:dyDescent="0.2">
      <c r="A1891" s="108" t="s">
        <v>4784</v>
      </c>
      <c r="B1891" s="388" t="s">
        <v>10694</v>
      </c>
      <c r="C1891" s="109" t="s">
        <v>4785</v>
      </c>
      <c r="D1891" s="110" t="s">
        <v>4683</v>
      </c>
      <c r="E1891" s="110"/>
      <c r="F1891" s="110" t="s">
        <v>8376</v>
      </c>
      <c r="G1891" s="295">
        <f t="shared" si="178"/>
        <v>190</v>
      </c>
      <c r="H1891" s="220">
        <v>0</v>
      </c>
      <c r="I1891" s="281">
        <f t="shared" si="179"/>
        <v>0</v>
      </c>
      <c r="J1891" s="110">
        <v>1</v>
      </c>
      <c r="K1891" s="110">
        <v>1</v>
      </c>
      <c r="L1891" s="217">
        <v>255</v>
      </c>
      <c r="M1891" s="217"/>
      <c r="N1891" s="121">
        <v>0</v>
      </c>
      <c r="O1891" s="110">
        <v>0</v>
      </c>
      <c r="P1891" s="190" t="s">
        <v>8878</v>
      </c>
    </row>
    <row r="1892" spans="1:16" x14ac:dyDescent="0.2">
      <c r="A1892" s="95">
        <v>31004008</v>
      </c>
      <c r="B1892" s="111"/>
      <c r="C1892" s="392" t="s">
        <v>6628</v>
      </c>
      <c r="D1892" s="393"/>
      <c r="E1892" s="393"/>
      <c r="F1892" s="393"/>
      <c r="G1892" s="393"/>
      <c r="H1892" s="394"/>
      <c r="I1892" s="394"/>
      <c r="J1892" s="393"/>
      <c r="K1892" s="393"/>
      <c r="L1892" s="414"/>
      <c r="M1892" s="112"/>
      <c r="N1892" s="113"/>
      <c r="O1892" s="112"/>
      <c r="P1892" s="197"/>
    </row>
    <row r="1893" spans="1:16" x14ac:dyDescent="0.2">
      <c r="A1893" s="96" t="s">
        <v>6726</v>
      </c>
      <c r="B1893" s="395" t="s">
        <v>10695</v>
      </c>
      <c r="C1893" s="97" t="s">
        <v>4829</v>
      </c>
      <c r="D1893" s="114" t="s">
        <v>4683</v>
      </c>
      <c r="E1893" s="114"/>
      <c r="F1893" s="114" t="s">
        <v>8371</v>
      </c>
      <c r="G1893" s="296">
        <f t="shared" ref="G1893:G1924" si="180">VLOOKUP(IF(LEN(F1893)=2,CONCATENATE(0,F1893),F1893),custo,2,TRUE)*IF(D1893="",1,D1893) - IF(VLOOKUP(A1893,deflator,2,TRUE)=1,0,VLOOKUP(IF(LEN(F1893)=2,CONCATENATE(0,F1893),F1893),custo,2,TRUE)*IF(D1893="",1,D1893) *VLOOKUP(A1893,deflator,2,TRUE))</f>
        <v>83.6</v>
      </c>
      <c r="H1893" s="120">
        <v>0</v>
      </c>
      <c r="I1893" s="297">
        <f t="shared" ref="I1893:I1924" si="181">ROUND(IF(H1893="","",VLOOKUP(A1893,tab_proc,5,TRUE))*H1893,3)</f>
        <v>0</v>
      </c>
      <c r="J1893" s="114">
        <v>0</v>
      </c>
      <c r="K1893" s="114">
        <v>2</v>
      </c>
      <c r="L1893" s="218">
        <v>112</v>
      </c>
      <c r="M1893" s="218"/>
      <c r="N1893" s="120">
        <v>0</v>
      </c>
      <c r="O1893" s="114">
        <v>0</v>
      </c>
      <c r="P1893" s="190" t="s">
        <v>8878</v>
      </c>
    </row>
    <row r="1894" spans="1:16" x14ac:dyDescent="0.2">
      <c r="A1894" s="88" t="s">
        <v>4830</v>
      </c>
      <c r="B1894" s="395" t="s">
        <v>10696</v>
      </c>
      <c r="C1894" s="89" t="s">
        <v>4831</v>
      </c>
      <c r="D1894" s="90" t="s">
        <v>4683</v>
      </c>
      <c r="E1894" s="90"/>
      <c r="F1894" s="90" t="s">
        <v>8391</v>
      </c>
      <c r="G1894" s="82">
        <f t="shared" si="180"/>
        <v>125.4</v>
      </c>
      <c r="H1894" s="120">
        <v>0</v>
      </c>
      <c r="I1894" s="85">
        <f t="shared" si="181"/>
        <v>0</v>
      </c>
      <c r="J1894" s="90">
        <v>0</v>
      </c>
      <c r="K1894" s="90">
        <v>2</v>
      </c>
      <c r="L1894" s="84">
        <v>168</v>
      </c>
      <c r="M1894" s="84"/>
      <c r="N1894" s="105">
        <v>0</v>
      </c>
      <c r="O1894" s="90">
        <v>0</v>
      </c>
      <c r="P1894" s="190" t="s">
        <v>8878</v>
      </c>
    </row>
    <row r="1895" spans="1:16" x14ac:dyDescent="0.2">
      <c r="A1895" s="88" t="s">
        <v>4832</v>
      </c>
      <c r="B1895" s="395" t="s">
        <v>10697</v>
      </c>
      <c r="C1895" s="89" t="s">
        <v>4833</v>
      </c>
      <c r="D1895" s="90" t="s">
        <v>4683</v>
      </c>
      <c r="E1895" s="90"/>
      <c r="F1895" s="90" t="s">
        <v>8375</v>
      </c>
      <c r="G1895" s="82">
        <f t="shared" si="180"/>
        <v>95</v>
      </c>
      <c r="H1895" s="120">
        <v>0</v>
      </c>
      <c r="I1895" s="85">
        <f t="shared" si="181"/>
        <v>0</v>
      </c>
      <c r="J1895" s="90">
        <v>0</v>
      </c>
      <c r="K1895" s="90">
        <v>3</v>
      </c>
      <c r="L1895" s="84">
        <v>128</v>
      </c>
      <c r="M1895" s="84"/>
      <c r="N1895" s="105">
        <v>0</v>
      </c>
      <c r="O1895" s="90">
        <v>0</v>
      </c>
      <c r="P1895" s="190" t="s">
        <v>8878</v>
      </c>
    </row>
    <row r="1896" spans="1:16" x14ac:dyDescent="0.2">
      <c r="A1896" s="88" t="s">
        <v>4834</v>
      </c>
      <c r="B1896" s="395" t="s">
        <v>10698</v>
      </c>
      <c r="C1896" s="89" t="s">
        <v>4835</v>
      </c>
      <c r="D1896" s="90" t="s">
        <v>4683</v>
      </c>
      <c r="E1896" s="90"/>
      <c r="F1896" s="90" t="s">
        <v>8371</v>
      </c>
      <c r="G1896" s="82">
        <f t="shared" si="180"/>
        <v>83.6</v>
      </c>
      <c r="H1896" s="120">
        <v>0</v>
      </c>
      <c r="I1896" s="85">
        <f t="shared" si="181"/>
        <v>0</v>
      </c>
      <c r="J1896" s="90">
        <v>0</v>
      </c>
      <c r="K1896" s="90">
        <v>2</v>
      </c>
      <c r="L1896" s="84">
        <v>112</v>
      </c>
      <c r="M1896" s="84"/>
      <c r="N1896" s="105">
        <v>0</v>
      </c>
      <c r="O1896" s="90">
        <v>0</v>
      </c>
      <c r="P1896" s="190" t="s">
        <v>8878</v>
      </c>
    </row>
    <row r="1897" spans="1:16" x14ac:dyDescent="0.2">
      <c r="A1897" s="88" t="s">
        <v>4836</v>
      </c>
      <c r="B1897" s="395" t="s">
        <v>10699</v>
      </c>
      <c r="C1897" s="89" t="s">
        <v>4837</v>
      </c>
      <c r="D1897" s="90" t="s">
        <v>4683</v>
      </c>
      <c r="E1897" s="90"/>
      <c r="F1897" s="90" t="s">
        <v>8381</v>
      </c>
      <c r="G1897" s="82">
        <f t="shared" si="180"/>
        <v>39.9</v>
      </c>
      <c r="H1897" s="120">
        <v>0</v>
      </c>
      <c r="I1897" s="85">
        <f t="shared" si="181"/>
        <v>0</v>
      </c>
      <c r="J1897" s="90">
        <v>0</v>
      </c>
      <c r="K1897" s="90">
        <v>1</v>
      </c>
      <c r="L1897" s="84">
        <v>54</v>
      </c>
      <c r="M1897" s="84"/>
      <c r="N1897" s="105">
        <v>0</v>
      </c>
      <c r="O1897" s="90">
        <v>0</v>
      </c>
      <c r="P1897" s="190" t="s">
        <v>8878</v>
      </c>
    </row>
    <row r="1898" spans="1:16" x14ac:dyDescent="0.2">
      <c r="A1898" s="88" t="s">
        <v>4838</v>
      </c>
      <c r="B1898" s="395" t="s">
        <v>10700</v>
      </c>
      <c r="C1898" s="89" t="s">
        <v>4839</v>
      </c>
      <c r="D1898" s="90" t="s">
        <v>4683</v>
      </c>
      <c r="E1898" s="90"/>
      <c r="F1898" s="90" t="s">
        <v>8381</v>
      </c>
      <c r="G1898" s="82">
        <f t="shared" si="180"/>
        <v>39.9</v>
      </c>
      <c r="H1898" s="120">
        <v>0</v>
      </c>
      <c r="I1898" s="85">
        <f t="shared" si="181"/>
        <v>0</v>
      </c>
      <c r="J1898" s="90">
        <v>0</v>
      </c>
      <c r="K1898" s="90">
        <v>2</v>
      </c>
      <c r="L1898" s="84">
        <v>54</v>
      </c>
      <c r="M1898" s="84"/>
      <c r="N1898" s="105">
        <v>0</v>
      </c>
      <c r="O1898" s="90">
        <v>0</v>
      </c>
      <c r="P1898" s="190" t="s">
        <v>8878</v>
      </c>
    </row>
    <row r="1899" spans="1:16" x14ac:dyDescent="0.2">
      <c r="A1899" s="88" t="s">
        <v>4840</v>
      </c>
      <c r="B1899" s="395" t="s">
        <v>10701</v>
      </c>
      <c r="C1899" s="89" t="s">
        <v>4841</v>
      </c>
      <c r="D1899" s="90" t="s">
        <v>4683</v>
      </c>
      <c r="E1899" s="90"/>
      <c r="F1899" s="90" t="s">
        <v>8389</v>
      </c>
      <c r="G1899" s="82">
        <f t="shared" si="180"/>
        <v>247</v>
      </c>
      <c r="H1899" s="120">
        <v>0</v>
      </c>
      <c r="I1899" s="85">
        <f t="shared" si="181"/>
        <v>0</v>
      </c>
      <c r="J1899" s="90">
        <v>1</v>
      </c>
      <c r="K1899" s="90">
        <v>2</v>
      </c>
      <c r="L1899" s="84">
        <v>331</v>
      </c>
      <c r="M1899" s="84"/>
      <c r="N1899" s="105">
        <v>0</v>
      </c>
      <c r="O1899" s="90">
        <v>0</v>
      </c>
      <c r="P1899" s="190" t="s">
        <v>8878</v>
      </c>
    </row>
    <row r="1900" spans="1:16" x14ac:dyDescent="0.2">
      <c r="A1900" s="88" t="s">
        <v>7619</v>
      </c>
      <c r="B1900" s="395" t="s">
        <v>10702</v>
      </c>
      <c r="C1900" s="89" t="s">
        <v>3611</v>
      </c>
      <c r="D1900" s="90" t="s">
        <v>4683</v>
      </c>
      <c r="E1900" s="90"/>
      <c r="F1900" s="90" t="s">
        <v>8381</v>
      </c>
      <c r="G1900" s="82">
        <f t="shared" si="180"/>
        <v>39.9</v>
      </c>
      <c r="H1900" s="120">
        <v>0</v>
      </c>
      <c r="I1900" s="85">
        <f t="shared" si="181"/>
        <v>0</v>
      </c>
      <c r="J1900" s="90">
        <v>0</v>
      </c>
      <c r="K1900" s="90" t="s">
        <v>4684</v>
      </c>
      <c r="L1900" s="84">
        <v>54</v>
      </c>
      <c r="M1900" s="84"/>
      <c r="N1900" s="105">
        <v>0</v>
      </c>
      <c r="O1900" s="90">
        <v>0</v>
      </c>
      <c r="P1900" s="190" t="s">
        <v>8878</v>
      </c>
    </row>
    <row r="1901" spans="1:16" x14ac:dyDescent="0.2">
      <c r="A1901" s="88" t="s">
        <v>4842</v>
      </c>
      <c r="B1901" s="395" t="s">
        <v>10703</v>
      </c>
      <c r="C1901" s="89" t="s">
        <v>4843</v>
      </c>
      <c r="D1901" s="90" t="s">
        <v>4683</v>
      </c>
      <c r="E1901" s="90"/>
      <c r="F1901" s="90" t="s">
        <v>8376</v>
      </c>
      <c r="G1901" s="82">
        <f t="shared" si="180"/>
        <v>190</v>
      </c>
      <c r="H1901" s="120">
        <v>0</v>
      </c>
      <c r="I1901" s="85">
        <f t="shared" si="181"/>
        <v>0</v>
      </c>
      <c r="J1901" s="90">
        <v>1</v>
      </c>
      <c r="K1901" s="90">
        <v>1</v>
      </c>
      <c r="L1901" s="84">
        <f>G1901+IF(I1901="",0,I1901)</f>
        <v>190</v>
      </c>
      <c r="M1901" s="84"/>
      <c r="N1901" s="105">
        <v>0</v>
      </c>
      <c r="O1901" s="90">
        <v>0</v>
      </c>
      <c r="P1901" s="190" t="s">
        <v>8878</v>
      </c>
    </row>
    <row r="1902" spans="1:16" x14ac:dyDescent="0.2">
      <c r="A1902" s="88" t="s">
        <v>4844</v>
      </c>
      <c r="B1902" s="395" t="s">
        <v>10704</v>
      </c>
      <c r="C1902" s="89" t="s">
        <v>4845</v>
      </c>
      <c r="D1902" s="90" t="s">
        <v>4683</v>
      </c>
      <c r="E1902" s="90"/>
      <c r="F1902" s="90" t="s">
        <v>8381</v>
      </c>
      <c r="G1902" s="82">
        <f t="shared" si="180"/>
        <v>39.9</v>
      </c>
      <c r="H1902" s="120">
        <v>0</v>
      </c>
      <c r="I1902" s="85">
        <f t="shared" si="181"/>
        <v>0</v>
      </c>
      <c r="J1902" s="90">
        <v>0</v>
      </c>
      <c r="K1902" s="90">
        <v>1</v>
      </c>
      <c r="L1902" s="84">
        <v>54</v>
      </c>
      <c r="M1902" s="84"/>
      <c r="N1902" s="105">
        <v>0</v>
      </c>
      <c r="O1902" s="90">
        <v>0</v>
      </c>
      <c r="P1902" s="190" t="s">
        <v>8878</v>
      </c>
    </row>
    <row r="1903" spans="1:16" x14ac:dyDescent="0.2">
      <c r="A1903" s="88" t="s">
        <v>4846</v>
      </c>
      <c r="B1903" s="395" t="s">
        <v>10705</v>
      </c>
      <c r="C1903" s="89" t="s">
        <v>4847</v>
      </c>
      <c r="D1903" s="90" t="s">
        <v>4683</v>
      </c>
      <c r="E1903" s="90"/>
      <c r="F1903" s="90" t="s">
        <v>8375</v>
      </c>
      <c r="G1903" s="82">
        <f t="shared" si="180"/>
        <v>95</v>
      </c>
      <c r="H1903" s="120">
        <v>0</v>
      </c>
      <c r="I1903" s="85">
        <f t="shared" si="181"/>
        <v>0</v>
      </c>
      <c r="J1903" s="90">
        <v>1</v>
      </c>
      <c r="K1903" s="90">
        <v>1</v>
      </c>
      <c r="L1903" s="84">
        <v>128</v>
      </c>
      <c r="M1903" s="84"/>
      <c r="N1903" s="105">
        <v>0</v>
      </c>
      <c r="O1903" s="90">
        <v>0</v>
      </c>
      <c r="P1903" s="190" t="s">
        <v>8878</v>
      </c>
    </row>
    <row r="1904" spans="1:16" x14ac:dyDescent="0.2">
      <c r="A1904" s="88" t="s">
        <v>4848</v>
      </c>
      <c r="B1904" s="395" t="s">
        <v>10706</v>
      </c>
      <c r="C1904" s="89" t="s">
        <v>7578</v>
      </c>
      <c r="D1904" s="90" t="s">
        <v>4683</v>
      </c>
      <c r="E1904" s="90"/>
      <c r="F1904" s="90" t="s">
        <v>8395</v>
      </c>
      <c r="G1904" s="82">
        <f t="shared" si="180"/>
        <v>452.2</v>
      </c>
      <c r="H1904" s="120">
        <v>0</v>
      </c>
      <c r="I1904" s="85">
        <f t="shared" si="181"/>
        <v>0</v>
      </c>
      <c r="J1904" s="90">
        <v>2</v>
      </c>
      <c r="K1904" s="90">
        <v>4</v>
      </c>
      <c r="L1904" s="84">
        <v>605</v>
      </c>
      <c r="M1904" s="84"/>
      <c r="N1904" s="105">
        <v>0</v>
      </c>
      <c r="O1904" s="90">
        <v>0</v>
      </c>
      <c r="P1904" s="190" t="s">
        <v>8878</v>
      </c>
    </row>
    <row r="1905" spans="1:16" x14ac:dyDescent="0.2">
      <c r="A1905" s="88" t="s">
        <v>7579</v>
      </c>
      <c r="B1905" s="395" t="s">
        <v>10707</v>
      </c>
      <c r="C1905" s="89" t="s">
        <v>7580</v>
      </c>
      <c r="D1905" s="90" t="s">
        <v>4683</v>
      </c>
      <c r="E1905" s="90"/>
      <c r="F1905" s="90" t="s">
        <v>8376</v>
      </c>
      <c r="G1905" s="82">
        <f t="shared" si="180"/>
        <v>190</v>
      </c>
      <c r="H1905" s="120">
        <v>0</v>
      </c>
      <c r="I1905" s="85">
        <f t="shared" si="181"/>
        <v>0</v>
      </c>
      <c r="J1905" s="90">
        <v>1</v>
      </c>
      <c r="K1905" s="90">
        <v>2</v>
      </c>
      <c r="L1905" s="84">
        <v>255</v>
      </c>
      <c r="M1905" s="84"/>
      <c r="N1905" s="105">
        <v>0</v>
      </c>
      <c r="O1905" s="90">
        <v>0</v>
      </c>
      <c r="P1905" s="190" t="s">
        <v>8878</v>
      </c>
    </row>
    <row r="1906" spans="1:16" x14ac:dyDescent="0.2">
      <c r="A1906" s="88" t="s">
        <v>7581</v>
      </c>
      <c r="B1906" s="395" t="s">
        <v>10708</v>
      </c>
      <c r="C1906" s="89" t="s">
        <v>7582</v>
      </c>
      <c r="D1906" s="90" t="s">
        <v>4683</v>
      </c>
      <c r="E1906" s="90"/>
      <c r="F1906" s="90" t="s">
        <v>8382</v>
      </c>
      <c r="G1906" s="82">
        <f t="shared" si="180"/>
        <v>323</v>
      </c>
      <c r="H1906" s="120">
        <v>0</v>
      </c>
      <c r="I1906" s="85">
        <f t="shared" si="181"/>
        <v>0</v>
      </c>
      <c r="J1906" s="90">
        <v>1</v>
      </c>
      <c r="K1906" s="90">
        <v>2</v>
      </c>
      <c r="L1906" s="84">
        <v>433</v>
      </c>
      <c r="M1906" s="84"/>
      <c r="N1906" s="105">
        <v>0</v>
      </c>
      <c r="O1906" s="90">
        <v>0</v>
      </c>
      <c r="P1906" s="190" t="s">
        <v>8878</v>
      </c>
    </row>
    <row r="1907" spans="1:16" x14ac:dyDescent="0.2">
      <c r="A1907" s="88" t="s">
        <v>7583</v>
      </c>
      <c r="B1907" s="395" t="s">
        <v>10709</v>
      </c>
      <c r="C1907" s="89" t="s">
        <v>7584</v>
      </c>
      <c r="D1907" s="90" t="s">
        <v>4683</v>
      </c>
      <c r="E1907" s="90"/>
      <c r="F1907" s="90" t="s">
        <v>8376</v>
      </c>
      <c r="G1907" s="82">
        <f t="shared" si="180"/>
        <v>190</v>
      </c>
      <c r="H1907" s="120">
        <v>0</v>
      </c>
      <c r="I1907" s="85">
        <f t="shared" si="181"/>
        <v>0</v>
      </c>
      <c r="J1907" s="90">
        <v>1</v>
      </c>
      <c r="K1907" s="90">
        <v>2</v>
      </c>
      <c r="L1907" s="84">
        <v>255</v>
      </c>
      <c r="M1907" s="84"/>
      <c r="N1907" s="105">
        <v>0</v>
      </c>
      <c r="O1907" s="90">
        <v>0</v>
      </c>
      <c r="P1907" s="190" t="s">
        <v>8878</v>
      </c>
    </row>
    <row r="1908" spans="1:16" x14ac:dyDescent="0.2">
      <c r="A1908" s="88" t="s">
        <v>7585</v>
      </c>
      <c r="B1908" s="395" t="s">
        <v>10710</v>
      </c>
      <c r="C1908" s="89" t="s">
        <v>7586</v>
      </c>
      <c r="D1908" s="90" t="s">
        <v>4683</v>
      </c>
      <c r="E1908" s="90"/>
      <c r="F1908" s="90" t="s">
        <v>8382</v>
      </c>
      <c r="G1908" s="82">
        <f t="shared" si="180"/>
        <v>323</v>
      </c>
      <c r="H1908" s="120">
        <v>0</v>
      </c>
      <c r="I1908" s="85">
        <f t="shared" si="181"/>
        <v>0</v>
      </c>
      <c r="J1908" s="90">
        <v>1</v>
      </c>
      <c r="K1908" s="90">
        <v>1</v>
      </c>
      <c r="L1908" s="84">
        <v>433</v>
      </c>
      <c r="M1908" s="84"/>
      <c r="N1908" s="105">
        <v>0</v>
      </c>
      <c r="O1908" s="90">
        <v>0</v>
      </c>
      <c r="P1908" s="190" t="s">
        <v>8878</v>
      </c>
    </row>
    <row r="1909" spans="1:16" x14ac:dyDescent="0.2">
      <c r="A1909" s="88" t="s">
        <v>7587</v>
      </c>
      <c r="B1909" s="395" t="s">
        <v>10711</v>
      </c>
      <c r="C1909" s="89" t="s">
        <v>7588</v>
      </c>
      <c r="D1909" s="90" t="s">
        <v>4683</v>
      </c>
      <c r="E1909" s="90"/>
      <c r="F1909" s="90" t="s">
        <v>8392</v>
      </c>
      <c r="G1909" s="82">
        <f t="shared" si="180"/>
        <v>140.6</v>
      </c>
      <c r="H1909" s="120">
        <v>0</v>
      </c>
      <c r="I1909" s="85">
        <f t="shared" si="181"/>
        <v>0</v>
      </c>
      <c r="J1909" s="90">
        <v>1</v>
      </c>
      <c r="K1909" s="90">
        <v>2</v>
      </c>
      <c r="L1909" s="84">
        <v>189</v>
      </c>
      <c r="M1909" s="84"/>
      <c r="N1909" s="105">
        <v>0</v>
      </c>
      <c r="O1909" s="90">
        <v>0</v>
      </c>
      <c r="P1909" s="190" t="s">
        <v>8878</v>
      </c>
    </row>
    <row r="1910" spans="1:16" x14ac:dyDescent="0.2">
      <c r="A1910" s="88" t="s">
        <v>7589</v>
      </c>
      <c r="B1910" s="395" t="s">
        <v>10712</v>
      </c>
      <c r="C1910" s="89" t="s">
        <v>7590</v>
      </c>
      <c r="D1910" s="90" t="s">
        <v>4683</v>
      </c>
      <c r="E1910" s="90"/>
      <c r="F1910" s="90" t="s">
        <v>8381</v>
      </c>
      <c r="G1910" s="82">
        <f t="shared" si="180"/>
        <v>39.9</v>
      </c>
      <c r="H1910" s="120">
        <v>0</v>
      </c>
      <c r="I1910" s="85">
        <f t="shared" si="181"/>
        <v>0</v>
      </c>
      <c r="J1910" s="90">
        <v>0</v>
      </c>
      <c r="K1910" s="90" t="s">
        <v>4684</v>
      </c>
      <c r="L1910" s="84">
        <v>54</v>
      </c>
      <c r="M1910" s="84"/>
      <c r="N1910" s="105">
        <v>0</v>
      </c>
      <c r="O1910" s="90">
        <v>0</v>
      </c>
      <c r="P1910" s="190" t="s">
        <v>8878</v>
      </c>
    </row>
    <row r="1911" spans="1:16" x14ac:dyDescent="0.2">
      <c r="A1911" s="88" t="s">
        <v>7591</v>
      </c>
      <c r="B1911" s="395" t="s">
        <v>10713</v>
      </c>
      <c r="C1911" s="89" t="s">
        <v>7592</v>
      </c>
      <c r="D1911" s="90" t="s">
        <v>4683</v>
      </c>
      <c r="E1911" s="90"/>
      <c r="F1911" s="90" t="s">
        <v>8381</v>
      </c>
      <c r="G1911" s="82">
        <f t="shared" si="180"/>
        <v>39.9</v>
      </c>
      <c r="H1911" s="120">
        <v>0</v>
      </c>
      <c r="I1911" s="85">
        <f t="shared" si="181"/>
        <v>0</v>
      </c>
      <c r="J1911" s="90">
        <v>0</v>
      </c>
      <c r="K1911" s="90" t="s">
        <v>4684</v>
      </c>
      <c r="L1911" s="84">
        <v>54</v>
      </c>
      <c r="M1911" s="84"/>
      <c r="N1911" s="105">
        <v>0</v>
      </c>
      <c r="O1911" s="90">
        <v>0</v>
      </c>
      <c r="P1911" s="190" t="s">
        <v>8878</v>
      </c>
    </row>
    <row r="1912" spans="1:16" x14ac:dyDescent="0.2">
      <c r="A1912" s="88" t="s">
        <v>7593</v>
      </c>
      <c r="B1912" s="395" t="s">
        <v>10714</v>
      </c>
      <c r="C1912" s="89" t="s">
        <v>7594</v>
      </c>
      <c r="D1912" s="90" t="s">
        <v>4683</v>
      </c>
      <c r="E1912" s="90"/>
      <c r="F1912" s="90" t="s">
        <v>8381</v>
      </c>
      <c r="G1912" s="82">
        <f t="shared" si="180"/>
        <v>39.9</v>
      </c>
      <c r="H1912" s="120">
        <v>0</v>
      </c>
      <c r="I1912" s="85">
        <f t="shared" si="181"/>
        <v>0</v>
      </c>
      <c r="J1912" s="90">
        <v>0</v>
      </c>
      <c r="K1912" s="90" t="s">
        <v>4684</v>
      </c>
      <c r="L1912" s="84">
        <v>54</v>
      </c>
      <c r="M1912" s="84"/>
      <c r="N1912" s="105">
        <v>0</v>
      </c>
      <c r="O1912" s="90">
        <v>0</v>
      </c>
      <c r="P1912" s="190" t="s">
        <v>8878</v>
      </c>
    </row>
    <row r="1913" spans="1:16" x14ac:dyDescent="0.2">
      <c r="A1913" s="88" t="s">
        <v>7595</v>
      </c>
      <c r="B1913" s="395" t="s">
        <v>10715</v>
      </c>
      <c r="C1913" s="89" t="s">
        <v>7596</v>
      </c>
      <c r="D1913" s="90" t="s">
        <v>4683</v>
      </c>
      <c r="E1913" s="90"/>
      <c r="F1913" s="90" t="s">
        <v>8376</v>
      </c>
      <c r="G1913" s="82">
        <f t="shared" si="180"/>
        <v>190</v>
      </c>
      <c r="H1913" s="120">
        <v>0</v>
      </c>
      <c r="I1913" s="85">
        <f t="shared" si="181"/>
        <v>0</v>
      </c>
      <c r="J1913" s="90">
        <v>1</v>
      </c>
      <c r="K1913" s="90">
        <v>3</v>
      </c>
      <c r="L1913" s="84">
        <v>255</v>
      </c>
      <c r="M1913" s="84"/>
      <c r="N1913" s="105">
        <v>0</v>
      </c>
      <c r="O1913" s="90">
        <v>0</v>
      </c>
      <c r="P1913" s="190" t="s">
        <v>8878</v>
      </c>
    </row>
    <row r="1914" spans="1:16" x14ac:dyDescent="0.2">
      <c r="A1914" s="88" t="s">
        <v>7597</v>
      </c>
      <c r="B1914" s="395" t="s">
        <v>10716</v>
      </c>
      <c r="C1914" s="89" t="s">
        <v>7598</v>
      </c>
      <c r="D1914" s="90" t="s">
        <v>4683</v>
      </c>
      <c r="E1914" s="90"/>
      <c r="F1914" s="90" t="s">
        <v>8376</v>
      </c>
      <c r="G1914" s="82">
        <f t="shared" si="180"/>
        <v>190</v>
      </c>
      <c r="H1914" s="120">
        <v>0</v>
      </c>
      <c r="I1914" s="85">
        <f t="shared" si="181"/>
        <v>0</v>
      </c>
      <c r="J1914" s="90">
        <v>2</v>
      </c>
      <c r="K1914" s="90">
        <v>2</v>
      </c>
      <c r="L1914" s="84">
        <v>255</v>
      </c>
      <c r="M1914" s="84"/>
      <c r="N1914" s="105">
        <v>0</v>
      </c>
      <c r="O1914" s="90">
        <v>0</v>
      </c>
      <c r="P1914" s="190" t="s">
        <v>8878</v>
      </c>
    </row>
    <row r="1915" spans="1:16" x14ac:dyDescent="0.2">
      <c r="A1915" s="88" t="s">
        <v>7599</v>
      </c>
      <c r="B1915" s="395" t="s">
        <v>10717</v>
      </c>
      <c r="C1915" s="89" t="s">
        <v>7600</v>
      </c>
      <c r="D1915" s="90" t="s">
        <v>4683</v>
      </c>
      <c r="E1915" s="90"/>
      <c r="F1915" s="90" t="s">
        <v>8381</v>
      </c>
      <c r="G1915" s="82">
        <f t="shared" si="180"/>
        <v>39.9</v>
      </c>
      <c r="H1915" s="120">
        <v>0</v>
      </c>
      <c r="I1915" s="85">
        <f t="shared" si="181"/>
        <v>0</v>
      </c>
      <c r="J1915" s="90">
        <v>0</v>
      </c>
      <c r="K1915" s="90">
        <v>2</v>
      </c>
      <c r="L1915" s="84">
        <v>54</v>
      </c>
      <c r="M1915" s="84"/>
      <c r="N1915" s="105">
        <v>0</v>
      </c>
      <c r="O1915" s="90">
        <v>0</v>
      </c>
      <c r="P1915" s="190" t="s">
        <v>8878</v>
      </c>
    </row>
    <row r="1916" spans="1:16" x14ac:dyDescent="0.2">
      <c r="A1916" s="88" t="s">
        <v>7601</v>
      </c>
      <c r="B1916" s="395" t="s">
        <v>10718</v>
      </c>
      <c r="C1916" s="89" t="s">
        <v>7602</v>
      </c>
      <c r="D1916" s="90" t="s">
        <v>4683</v>
      </c>
      <c r="E1916" s="90"/>
      <c r="F1916" s="90" t="s">
        <v>8381</v>
      </c>
      <c r="G1916" s="82">
        <f t="shared" si="180"/>
        <v>39.9</v>
      </c>
      <c r="H1916" s="120">
        <v>0</v>
      </c>
      <c r="I1916" s="85">
        <f t="shared" si="181"/>
        <v>0</v>
      </c>
      <c r="J1916" s="90">
        <v>0</v>
      </c>
      <c r="K1916" s="90">
        <v>1</v>
      </c>
      <c r="L1916" s="84">
        <v>54</v>
      </c>
      <c r="M1916" s="84"/>
      <c r="N1916" s="105">
        <v>0</v>
      </c>
      <c r="O1916" s="90">
        <v>0</v>
      </c>
      <c r="P1916" s="190" t="s">
        <v>8878</v>
      </c>
    </row>
    <row r="1917" spans="1:16" x14ac:dyDescent="0.2">
      <c r="A1917" s="88" t="s">
        <v>7603</v>
      </c>
      <c r="B1917" s="395" t="s">
        <v>10719</v>
      </c>
      <c r="C1917" s="89" t="s">
        <v>7604</v>
      </c>
      <c r="D1917" s="90" t="s">
        <v>4683</v>
      </c>
      <c r="E1917" s="90"/>
      <c r="F1917" s="90" t="s">
        <v>8375</v>
      </c>
      <c r="G1917" s="82">
        <f t="shared" si="180"/>
        <v>95</v>
      </c>
      <c r="H1917" s="120">
        <v>0</v>
      </c>
      <c r="I1917" s="85">
        <f t="shared" si="181"/>
        <v>0</v>
      </c>
      <c r="J1917" s="90">
        <v>1</v>
      </c>
      <c r="K1917" s="90">
        <v>2</v>
      </c>
      <c r="L1917" s="84">
        <v>128</v>
      </c>
      <c r="M1917" s="84"/>
      <c r="N1917" s="105">
        <v>0</v>
      </c>
      <c r="O1917" s="90">
        <v>0</v>
      </c>
      <c r="P1917" s="190" t="s">
        <v>8878</v>
      </c>
    </row>
    <row r="1918" spans="1:16" x14ac:dyDescent="0.2">
      <c r="A1918" s="88" t="s">
        <v>7605</v>
      </c>
      <c r="B1918" s="395" t="s">
        <v>10720</v>
      </c>
      <c r="C1918" s="89" t="s">
        <v>7606</v>
      </c>
      <c r="D1918" s="90" t="s">
        <v>4683</v>
      </c>
      <c r="E1918" s="90"/>
      <c r="F1918" s="90" t="s">
        <v>8381</v>
      </c>
      <c r="G1918" s="82">
        <f t="shared" si="180"/>
        <v>39.9</v>
      </c>
      <c r="H1918" s="120">
        <v>0</v>
      </c>
      <c r="I1918" s="85">
        <f t="shared" si="181"/>
        <v>0</v>
      </c>
      <c r="J1918" s="90">
        <v>1</v>
      </c>
      <c r="K1918" s="90">
        <v>2</v>
      </c>
      <c r="L1918" s="84">
        <v>54</v>
      </c>
      <c r="M1918" s="84"/>
      <c r="N1918" s="105">
        <v>0</v>
      </c>
      <c r="O1918" s="90">
        <v>0</v>
      </c>
      <c r="P1918" s="190" t="s">
        <v>8878</v>
      </c>
    </row>
    <row r="1919" spans="1:16" x14ac:dyDescent="0.2">
      <c r="A1919" s="88" t="s">
        <v>7607</v>
      </c>
      <c r="B1919" s="395" t="s">
        <v>10721</v>
      </c>
      <c r="C1919" s="89" t="s">
        <v>7608</v>
      </c>
      <c r="D1919" s="90" t="s">
        <v>4683</v>
      </c>
      <c r="E1919" s="90"/>
      <c r="F1919" s="90" t="s">
        <v>8376</v>
      </c>
      <c r="G1919" s="82">
        <f t="shared" si="180"/>
        <v>190</v>
      </c>
      <c r="H1919" s="120">
        <v>0</v>
      </c>
      <c r="I1919" s="85">
        <f t="shared" si="181"/>
        <v>0</v>
      </c>
      <c r="J1919" s="90">
        <v>1</v>
      </c>
      <c r="K1919" s="90">
        <v>3</v>
      </c>
      <c r="L1919" s="84">
        <v>255</v>
      </c>
      <c r="M1919" s="84"/>
      <c r="N1919" s="105">
        <v>0</v>
      </c>
      <c r="O1919" s="90">
        <v>0</v>
      </c>
      <c r="P1919" s="190" t="s">
        <v>8878</v>
      </c>
    </row>
    <row r="1920" spans="1:16" x14ac:dyDescent="0.2">
      <c r="A1920" s="88" t="s">
        <v>7617</v>
      </c>
      <c r="B1920" s="395" t="s">
        <v>10722</v>
      </c>
      <c r="C1920" s="89" t="s">
        <v>7618</v>
      </c>
      <c r="D1920" s="90" t="s">
        <v>4683</v>
      </c>
      <c r="E1920" s="90"/>
      <c r="F1920" s="90" t="s">
        <v>8376</v>
      </c>
      <c r="G1920" s="82">
        <f t="shared" si="180"/>
        <v>190</v>
      </c>
      <c r="H1920" s="120">
        <v>0</v>
      </c>
      <c r="I1920" s="85">
        <f t="shared" si="181"/>
        <v>0</v>
      </c>
      <c r="J1920" s="90">
        <v>1</v>
      </c>
      <c r="K1920" s="90">
        <v>1</v>
      </c>
      <c r="L1920" s="84">
        <v>255</v>
      </c>
      <c r="M1920" s="84"/>
      <c r="N1920" s="105">
        <v>0</v>
      </c>
      <c r="O1920" s="90">
        <v>0</v>
      </c>
      <c r="P1920" s="190" t="s">
        <v>8878</v>
      </c>
    </row>
    <row r="1921" spans="1:16" x14ac:dyDescent="0.2">
      <c r="A1921" s="88" t="s">
        <v>7609</v>
      </c>
      <c r="B1921" s="395" t="s">
        <v>10723</v>
      </c>
      <c r="C1921" s="89" t="s">
        <v>7610</v>
      </c>
      <c r="D1921" s="90" t="s">
        <v>4683</v>
      </c>
      <c r="E1921" s="90"/>
      <c r="F1921" s="90" t="s">
        <v>8364</v>
      </c>
      <c r="G1921" s="82">
        <f t="shared" si="180"/>
        <v>642.20000000000005</v>
      </c>
      <c r="H1921" s="120">
        <v>0</v>
      </c>
      <c r="I1921" s="85">
        <f t="shared" si="181"/>
        <v>0</v>
      </c>
      <c r="J1921" s="90">
        <v>1</v>
      </c>
      <c r="K1921" s="90">
        <v>5</v>
      </c>
      <c r="L1921" s="84">
        <v>860</v>
      </c>
      <c r="M1921" s="84"/>
      <c r="N1921" s="105">
        <v>0</v>
      </c>
      <c r="O1921" s="90">
        <v>0</v>
      </c>
      <c r="P1921" s="190" t="s">
        <v>8878</v>
      </c>
    </row>
    <row r="1922" spans="1:16" x14ac:dyDescent="0.2">
      <c r="A1922" s="88" t="s">
        <v>7611</v>
      </c>
      <c r="B1922" s="395" t="s">
        <v>10724</v>
      </c>
      <c r="C1922" s="89" t="s">
        <v>7612</v>
      </c>
      <c r="D1922" s="90" t="s">
        <v>4683</v>
      </c>
      <c r="E1922" s="90"/>
      <c r="F1922" s="90" t="s">
        <v>8364</v>
      </c>
      <c r="G1922" s="82">
        <f t="shared" si="180"/>
        <v>642.20000000000005</v>
      </c>
      <c r="H1922" s="120">
        <v>0</v>
      </c>
      <c r="I1922" s="85">
        <f t="shared" si="181"/>
        <v>0</v>
      </c>
      <c r="J1922" s="90">
        <v>2</v>
      </c>
      <c r="K1922" s="90">
        <v>6</v>
      </c>
      <c r="L1922" s="84">
        <v>860</v>
      </c>
      <c r="M1922" s="84"/>
      <c r="N1922" s="105">
        <v>0</v>
      </c>
      <c r="O1922" s="90">
        <v>0</v>
      </c>
      <c r="P1922" s="190" t="s">
        <v>8878</v>
      </c>
    </row>
    <row r="1923" spans="1:16" x14ac:dyDescent="0.2">
      <c r="A1923" s="88" t="s">
        <v>7613</v>
      </c>
      <c r="B1923" s="395" t="s">
        <v>10725</v>
      </c>
      <c r="C1923" s="89" t="s">
        <v>7614</v>
      </c>
      <c r="D1923" s="90" t="s">
        <v>4683</v>
      </c>
      <c r="E1923" s="90"/>
      <c r="F1923" s="90" t="s">
        <v>8389</v>
      </c>
      <c r="G1923" s="82">
        <f t="shared" si="180"/>
        <v>247</v>
      </c>
      <c r="H1923" s="120">
        <v>0</v>
      </c>
      <c r="I1923" s="85">
        <f t="shared" si="181"/>
        <v>0</v>
      </c>
      <c r="J1923" s="90">
        <v>1</v>
      </c>
      <c r="K1923" s="90">
        <v>2</v>
      </c>
      <c r="L1923" s="84">
        <v>331</v>
      </c>
      <c r="M1923" s="84"/>
      <c r="N1923" s="105">
        <v>0</v>
      </c>
      <c r="O1923" s="90">
        <v>0</v>
      </c>
      <c r="P1923" s="190" t="s">
        <v>8878</v>
      </c>
    </row>
    <row r="1924" spans="1:16" x14ac:dyDescent="0.2">
      <c r="A1924" s="108" t="s">
        <v>7615</v>
      </c>
      <c r="B1924" s="395" t="s">
        <v>10726</v>
      </c>
      <c r="C1924" s="109" t="s">
        <v>7616</v>
      </c>
      <c r="D1924" s="110" t="s">
        <v>4683</v>
      </c>
      <c r="E1924" s="110"/>
      <c r="F1924" s="110" t="s">
        <v>8381</v>
      </c>
      <c r="G1924" s="295">
        <f t="shared" si="180"/>
        <v>39.9</v>
      </c>
      <c r="H1924" s="220">
        <v>0</v>
      </c>
      <c r="I1924" s="281">
        <f t="shared" si="181"/>
        <v>0</v>
      </c>
      <c r="J1924" s="110">
        <v>0</v>
      </c>
      <c r="K1924" s="110">
        <v>2</v>
      </c>
      <c r="L1924" s="217">
        <v>54</v>
      </c>
      <c r="M1924" s="217"/>
      <c r="N1924" s="121">
        <v>0</v>
      </c>
      <c r="O1924" s="110">
        <v>0</v>
      </c>
      <c r="P1924" s="190" t="s">
        <v>8878</v>
      </c>
    </row>
    <row r="1925" spans="1:16" x14ac:dyDescent="0.2">
      <c r="A1925" s="95">
        <v>31005004</v>
      </c>
      <c r="B1925" s="111"/>
      <c r="C1925" s="392" t="s">
        <v>6629</v>
      </c>
      <c r="D1925" s="393"/>
      <c r="E1925" s="393"/>
      <c r="F1925" s="393"/>
      <c r="G1925" s="393"/>
      <c r="H1925" s="394"/>
      <c r="I1925" s="394"/>
      <c r="J1925" s="393"/>
      <c r="K1925" s="393"/>
      <c r="L1925" s="414"/>
      <c r="M1925" s="112"/>
      <c r="N1925" s="113"/>
      <c r="O1925" s="112"/>
      <c r="P1925" s="197"/>
    </row>
    <row r="1926" spans="1:16" x14ac:dyDescent="0.2">
      <c r="A1926" s="96" t="s">
        <v>7620</v>
      </c>
      <c r="B1926" s="395" t="s">
        <v>10727</v>
      </c>
      <c r="C1926" s="97" t="s">
        <v>7621</v>
      </c>
      <c r="D1926" s="114" t="s">
        <v>4683</v>
      </c>
      <c r="E1926" s="114"/>
      <c r="F1926" s="114" t="s">
        <v>8393</v>
      </c>
      <c r="G1926" s="296">
        <f t="shared" ref="G1926:G1957" si="182">VLOOKUP(IF(LEN(F1926)=2,CONCATENATE(0,F1926),F1926),custo,2,TRUE)*IF(D1926="",1,D1926) - IF(VLOOKUP(A1926,deflator,2,TRUE)=1,0,VLOOKUP(IF(LEN(F1926)=2,CONCATENATE(0,F1926),F1926),custo,2,TRUE)*IF(D1926="",1,D1926) *VLOOKUP(A1926,deflator,2,TRUE))</f>
        <v>266</v>
      </c>
      <c r="H1926" s="120">
        <v>0</v>
      </c>
      <c r="I1926" s="297">
        <f t="shared" ref="I1926:I1957" si="183">ROUND(IF(H1926="","",VLOOKUP(A1926,tab_proc,5,TRUE))*H1926,3)</f>
        <v>0</v>
      </c>
      <c r="J1926" s="114">
        <v>2</v>
      </c>
      <c r="K1926" s="114">
        <v>3</v>
      </c>
      <c r="L1926" s="218">
        <v>366</v>
      </c>
      <c r="M1926" s="218"/>
      <c r="N1926" s="120">
        <v>0</v>
      </c>
      <c r="O1926" s="114">
        <v>0</v>
      </c>
      <c r="P1926" s="190" t="s">
        <v>8878</v>
      </c>
    </row>
    <row r="1927" spans="1:16" x14ac:dyDescent="0.2">
      <c r="A1927" s="88" t="s">
        <v>6839</v>
      </c>
      <c r="B1927" s="395" t="s">
        <v>10728</v>
      </c>
      <c r="C1927" s="89" t="s">
        <v>6840</v>
      </c>
      <c r="D1927" s="90" t="s">
        <v>4683</v>
      </c>
      <c r="E1927" s="90"/>
      <c r="F1927" s="90" t="s">
        <v>8388</v>
      </c>
      <c r="G1927" s="82">
        <f t="shared" si="182"/>
        <v>349.6</v>
      </c>
      <c r="H1927" s="105">
        <v>28.39</v>
      </c>
      <c r="I1927" s="85">
        <f t="shared" si="183"/>
        <v>251.25200000000001</v>
      </c>
      <c r="J1927" s="90">
        <v>2</v>
      </c>
      <c r="K1927" s="90">
        <v>5</v>
      </c>
      <c r="L1927" s="84">
        <v>794.49</v>
      </c>
      <c r="M1927" s="84"/>
      <c r="N1927" s="105">
        <v>0</v>
      </c>
      <c r="O1927" s="90">
        <v>0</v>
      </c>
      <c r="P1927" s="190" t="s">
        <v>8878</v>
      </c>
    </row>
    <row r="1928" spans="1:16" x14ac:dyDescent="0.2">
      <c r="A1928" s="88" t="s">
        <v>7622</v>
      </c>
      <c r="B1928" s="395" t="s">
        <v>10729</v>
      </c>
      <c r="C1928" s="89" t="s">
        <v>7623</v>
      </c>
      <c r="D1928" s="90" t="s">
        <v>4683</v>
      </c>
      <c r="E1928" s="90"/>
      <c r="F1928" s="90" t="s">
        <v>8393</v>
      </c>
      <c r="G1928" s="82">
        <f t="shared" si="182"/>
        <v>266</v>
      </c>
      <c r="H1928" s="120">
        <v>0</v>
      </c>
      <c r="I1928" s="85">
        <f t="shared" si="183"/>
        <v>0</v>
      </c>
      <c r="J1928" s="90">
        <v>1</v>
      </c>
      <c r="K1928" s="90">
        <v>3</v>
      </c>
      <c r="L1928" s="84">
        <v>366</v>
      </c>
      <c r="M1928" s="84"/>
      <c r="N1928" s="105" t="s">
        <v>4683</v>
      </c>
      <c r="O1928" s="90" t="s">
        <v>4683</v>
      </c>
      <c r="P1928" s="190" t="s">
        <v>8878</v>
      </c>
    </row>
    <row r="1929" spans="1:16" x14ac:dyDescent="0.2">
      <c r="A1929" s="88" t="s">
        <v>6841</v>
      </c>
      <c r="B1929" s="395" t="s">
        <v>10730</v>
      </c>
      <c r="C1929" s="89" t="s">
        <v>6842</v>
      </c>
      <c r="D1929" s="90" t="s">
        <v>4683</v>
      </c>
      <c r="E1929" s="90"/>
      <c r="F1929" s="90" t="s">
        <v>8388</v>
      </c>
      <c r="G1929" s="82">
        <f t="shared" si="182"/>
        <v>349.6</v>
      </c>
      <c r="H1929" s="105">
        <v>28.39</v>
      </c>
      <c r="I1929" s="85">
        <f t="shared" si="183"/>
        <v>251.25200000000001</v>
      </c>
      <c r="J1929" s="90">
        <v>1</v>
      </c>
      <c r="K1929" s="90">
        <v>5</v>
      </c>
      <c r="L1929" s="84">
        <v>794.49</v>
      </c>
      <c r="M1929" s="84"/>
      <c r="N1929" s="105">
        <v>0</v>
      </c>
      <c r="O1929" s="90">
        <v>0</v>
      </c>
      <c r="P1929" s="190" t="s">
        <v>8878</v>
      </c>
    </row>
    <row r="1930" spans="1:16" x14ac:dyDescent="0.2">
      <c r="A1930" s="88" t="s">
        <v>7624</v>
      </c>
      <c r="B1930" s="395" t="s">
        <v>10731</v>
      </c>
      <c r="C1930" s="89" t="s">
        <v>7625</v>
      </c>
      <c r="D1930" s="90" t="s">
        <v>4683</v>
      </c>
      <c r="E1930" s="90"/>
      <c r="F1930" s="90" t="s">
        <v>8362</v>
      </c>
      <c r="G1930" s="82">
        <f t="shared" si="182"/>
        <v>744.8</v>
      </c>
      <c r="H1930" s="120">
        <v>0</v>
      </c>
      <c r="I1930" s="85">
        <f t="shared" si="183"/>
        <v>0</v>
      </c>
      <c r="J1930" s="90">
        <v>2</v>
      </c>
      <c r="K1930" s="90">
        <v>6</v>
      </c>
      <c r="L1930" s="84">
        <v>998</v>
      </c>
      <c r="M1930" s="84"/>
      <c r="N1930" s="105">
        <v>0</v>
      </c>
      <c r="O1930" s="90">
        <v>0</v>
      </c>
      <c r="P1930" s="190" t="s">
        <v>8878</v>
      </c>
    </row>
    <row r="1931" spans="1:16" x14ac:dyDescent="0.2">
      <c r="A1931" s="88" t="s">
        <v>7626</v>
      </c>
      <c r="B1931" s="395" t="s">
        <v>10732</v>
      </c>
      <c r="C1931" s="89" t="s">
        <v>7627</v>
      </c>
      <c r="D1931" s="90" t="s">
        <v>4683</v>
      </c>
      <c r="E1931" s="90"/>
      <c r="F1931" s="90" t="s">
        <v>8355</v>
      </c>
      <c r="G1931" s="82">
        <f t="shared" si="182"/>
        <v>1117.2</v>
      </c>
      <c r="H1931" s="120">
        <v>0</v>
      </c>
      <c r="I1931" s="85">
        <f t="shared" si="183"/>
        <v>0</v>
      </c>
      <c r="J1931" s="90">
        <v>2</v>
      </c>
      <c r="K1931" s="90">
        <v>6</v>
      </c>
      <c r="L1931" s="84">
        <v>1495</v>
      </c>
      <c r="M1931" s="84"/>
      <c r="N1931" s="105">
        <v>0</v>
      </c>
      <c r="O1931" s="90">
        <v>0</v>
      </c>
      <c r="P1931" s="190" t="s">
        <v>8878</v>
      </c>
    </row>
    <row r="1932" spans="1:16" x14ac:dyDescent="0.2">
      <c r="A1932" s="88" t="s">
        <v>7628</v>
      </c>
      <c r="B1932" s="395" t="s">
        <v>10733</v>
      </c>
      <c r="C1932" s="89" t="s">
        <v>7629</v>
      </c>
      <c r="D1932" s="90" t="s">
        <v>4683</v>
      </c>
      <c r="E1932" s="90"/>
      <c r="F1932" s="90" t="s">
        <v>8376</v>
      </c>
      <c r="G1932" s="82">
        <f t="shared" si="182"/>
        <v>190</v>
      </c>
      <c r="H1932" s="120">
        <v>0</v>
      </c>
      <c r="I1932" s="85">
        <f t="shared" si="183"/>
        <v>0</v>
      </c>
      <c r="J1932" s="90">
        <v>0</v>
      </c>
      <c r="K1932" s="90">
        <v>3</v>
      </c>
      <c r="L1932" s="84">
        <v>255</v>
      </c>
      <c r="M1932" s="84"/>
      <c r="N1932" s="105">
        <v>0</v>
      </c>
      <c r="O1932" s="90">
        <v>0</v>
      </c>
      <c r="P1932" s="190" t="s">
        <v>8878</v>
      </c>
    </row>
    <row r="1933" spans="1:16" x14ac:dyDescent="0.2">
      <c r="A1933" s="88" t="s">
        <v>8100</v>
      </c>
      <c r="B1933" s="395" t="s">
        <v>10734</v>
      </c>
      <c r="C1933" s="89" t="s">
        <v>8101</v>
      </c>
      <c r="D1933" s="90" t="s">
        <v>4683</v>
      </c>
      <c r="E1933" s="90"/>
      <c r="F1933" s="90" t="s">
        <v>8393</v>
      </c>
      <c r="G1933" s="82">
        <f t="shared" si="182"/>
        <v>266</v>
      </c>
      <c r="H1933" s="105">
        <v>28.39</v>
      </c>
      <c r="I1933" s="85">
        <f t="shared" si="183"/>
        <v>251.25200000000001</v>
      </c>
      <c r="J1933" s="90">
        <v>1</v>
      </c>
      <c r="K1933" s="90">
        <v>5</v>
      </c>
      <c r="L1933" s="84">
        <v>692.49</v>
      </c>
      <c r="M1933" s="84"/>
      <c r="N1933" s="105">
        <v>0</v>
      </c>
      <c r="O1933" s="90">
        <v>0</v>
      </c>
      <c r="P1933" s="190" t="s">
        <v>8878</v>
      </c>
    </row>
    <row r="1934" spans="1:16" x14ac:dyDescent="0.2">
      <c r="A1934" s="88" t="s">
        <v>7630</v>
      </c>
      <c r="B1934" s="395" t="s">
        <v>10735</v>
      </c>
      <c r="C1934" s="89" t="s">
        <v>7631</v>
      </c>
      <c r="D1934" s="90" t="s">
        <v>4683</v>
      </c>
      <c r="E1934" s="90"/>
      <c r="F1934" s="90" t="s">
        <v>8375</v>
      </c>
      <c r="G1934" s="82">
        <f t="shared" si="182"/>
        <v>95</v>
      </c>
      <c r="H1934" s="120">
        <v>0</v>
      </c>
      <c r="I1934" s="85">
        <f t="shared" si="183"/>
        <v>0</v>
      </c>
      <c r="J1934" s="90">
        <v>0</v>
      </c>
      <c r="K1934" s="90">
        <v>3</v>
      </c>
      <c r="L1934" s="84">
        <v>128</v>
      </c>
      <c r="M1934" s="84"/>
      <c r="N1934" s="105">
        <v>0</v>
      </c>
      <c r="O1934" s="90">
        <v>0</v>
      </c>
      <c r="P1934" s="190" t="s">
        <v>8878</v>
      </c>
    </row>
    <row r="1935" spans="1:16" x14ac:dyDescent="0.2">
      <c r="A1935" s="88" t="s">
        <v>7634</v>
      </c>
      <c r="B1935" s="395" t="s">
        <v>10736</v>
      </c>
      <c r="C1935" s="89" t="s">
        <v>7635</v>
      </c>
      <c r="D1935" s="90" t="s">
        <v>4683</v>
      </c>
      <c r="E1935" s="90"/>
      <c r="F1935" s="90" t="s">
        <v>8386</v>
      </c>
      <c r="G1935" s="82">
        <f t="shared" si="182"/>
        <v>387.6</v>
      </c>
      <c r="H1935" s="120">
        <v>0</v>
      </c>
      <c r="I1935" s="85">
        <f t="shared" si="183"/>
        <v>0</v>
      </c>
      <c r="J1935" s="90">
        <v>1</v>
      </c>
      <c r="K1935" s="90">
        <v>5</v>
      </c>
      <c r="L1935" s="84">
        <v>520</v>
      </c>
      <c r="M1935" s="84"/>
      <c r="N1935" s="105">
        <v>0</v>
      </c>
      <c r="O1935" s="90">
        <v>0</v>
      </c>
      <c r="P1935" s="190" t="s">
        <v>8878</v>
      </c>
    </row>
    <row r="1936" spans="1:16" x14ac:dyDescent="0.2">
      <c r="A1936" s="88" t="s">
        <v>7636</v>
      </c>
      <c r="B1936" s="395" t="s">
        <v>10737</v>
      </c>
      <c r="C1936" s="89" t="s">
        <v>7637</v>
      </c>
      <c r="D1936" s="90" t="s">
        <v>4683</v>
      </c>
      <c r="E1936" s="90"/>
      <c r="F1936" s="90" t="s">
        <v>8387</v>
      </c>
      <c r="G1936" s="82">
        <f t="shared" si="182"/>
        <v>414.2</v>
      </c>
      <c r="H1936" s="120">
        <v>0</v>
      </c>
      <c r="I1936" s="85">
        <f t="shared" si="183"/>
        <v>0</v>
      </c>
      <c r="J1936" s="90">
        <v>2</v>
      </c>
      <c r="K1936" s="90">
        <v>5</v>
      </c>
      <c r="L1936" s="84">
        <v>555</v>
      </c>
      <c r="M1936" s="84"/>
      <c r="N1936" s="105">
        <v>0</v>
      </c>
      <c r="O1936" s="90">
        <v>0</v>
      </c>
      <c r="P1936" s="190" t="s">
        <v>8878</v>
      </c>
    </row>
    <row r="1937" spans="1:16" x14ac:dyDescent="0.2">
      <c r="A1937" s="88" t="s">
        <v>6843</v>
      </c>
      <c r="B1937" s="395" t="s">
        <v>10738</v>
      </c>
      <c r="C1937" s="89" t="s">
        <v>6844</v>
      </c>
      <c r="D1937" s="90" t="s">
        <v>4683</v>
      </c>
      <c r="E1937" s="90"/>
      <c r="F1937" s="90" t="s">
        <v>8357</v>
      </c>
      <c r="G1937" s="82">
        <f t="shared" si="182"/>
        <v>532</v>
      </c>
      <c r="H1937" s="105">
        <v>36.5</v>
      </c>
      <c r="I1937" s="85">
        <f t="shared" si="183"/>
        <v>323.02499999999998</v>
      </c>
      <c r="J1937" s="90">
        <v>2</v>
      </c>
      <c r="K1937" s="90">
        <v>6</v>
      </c>
      <c r="L1937" s="84">
        <v>6700</v>
      </c>
      <c r="M1937" s="84"/>
      <c r="N1937" s="105">
        <v>0</v>
      </c>
      <c r="O1937" s="90">
        <v>0</v>
      </c>
      <c r="P1937" s="190" t="s">
        <v>8878</v>
      </c>
    </row>
    <row r="1938" spans="1:16" x14ac:dyDescent="0.2">
      <c r="A1938" s="88" t="s">
        <v>7638</v>
      </c>
      <c r="B1938" s="395" t="s">
        <v>10739</v>
      </c>
      <c r="C1938" s="89" t="s">
        <v>7639</v>
      </c>
      <c r="D1938" s="90" t="s">
        <v>4683</v>
      </c>
      <c r="E1938" s="90"/>
      <c r="F1938" s="90" t="s">
        <v>8385</v>
      </c>
      <c r="G1938" s="82">
        <f t="shared" si="182"/>
        <v>497.8</v>
      </c>
      <c r="H1938" s="120">
        <v>0</v>
      </c>
      <c r="I1938" s="85">
        <f t="shared" si="183"/>
        <v>0</v>
      </c>
      <c r="J1938" s="90">
        <v>2</v>
      </c>
      <c r="K1938" s="90">
        <v>5</v>
      </c>
      <c r="L1938" s="84">
        <v>4000</v>
      </c>
      <c r="M1938" s="84"/>
      <c r="N1938" s="105">
        <v>0</v>
      </c>
      <c r="O1938" s="90">
        <v>0</v>
      </c>
      <c r="P1938" s="190" t="s">
        <v>8878</v>
      </c>
    </row>
    <row r="1939" spans="1:16" x14ac:dyDescent="0.2">
      <c r="A1939" s="88" t="s">
        <v>6845</v>
      </c>
      <c r="B1939" s="395" t="s">
        <v>10740</v>
      </c>
      <c r="C1939" s="89" t="s">
        <v>6846</v>
      </c>
      <c r="D1939" s="90" t="s">
        <v>4683</v>
      </c>
      <c r="E1939" s="90"/>
      <c r="F1939" s="90" t="s">
        <v>8362</v>
      </c>
      <c r="G1939" s="82">
        <f t="shared" si="182"/>
        <v>744.8</v>
      </c>
      <c r="H1939" s="105">
        <v>48.66</v>
      </c>
      <c r="I1939" s="85">
        <f t="shared" si="183"/>
        <v>430.64100000000002</v>
      </c>
      <c r="J1939" s="90">
        <v>2</v>
      </c>
      <c r="K1939" s="90">
        <v>6</v>
      </c>
      <c r="L1939" s="84">
        <v>4000</v>
      </c>
      <c r="M1939" s="84"/>
      <c r="N1939" s="105">
        <v>0</v>
      </c>
      <c r="O1939" s="90">
        <v>0</v>
      </c>
      <c r="P1939" s="190" t="s">
        <v>8878</v>
      </c>
    </row>
    <row r="1940" spans="1:16" x14ac:dyDescent="0.2">
      <c r="A1940" s="88" t="s">
        <v>7640</v>
      </c>
      <c r="B1940" s="395" t="s">
        <v>10741</v>
      </c>
      <c r="C1940" s="89" t="s">
        <v>7641</v>
      </c>
      <c r="D1940" s="90" t="s">
        <v>4683</v>
      </c>
      <c r="E1940" s="90"/>
      <c r="F1940" s="90" t="s">
        <v>8386</v>
      </c>
      <c r="G1940" s="82">
        <f t="shared" si="182"/>
        <v>387.6</v>
      </c>
      <c r="H1940" s="120">
        <v>0</v>
      </c>
      <c r="I1940" s="85">
        <f t="shared" si="183"/>
        <v>0</v>
      </c>
      <c r="J1940" s="90">
        <v>2</v>
      </c>
      <c r="K1940" s="90">
        <v>4</v>
      </c>
      <c r="L1940" s="84">
        <v>4000</v>
      </c>
      <c r="M1940" s="84"/>
      <c r="N1940" s="105">
        <v>0</v>
      </c>
      <c r="O1940" s="90">
        <v>0</v>
      </c>
      <c r="P1940" s="190" t="s">
        <v>8878</v>
      </c>
    </row>
    <row r="1941" spans="1:16" x14ac:dyDescent="0.2">
      <c r="A1941" s="88" t="s">
        <v>6847</v>
      </c>
      <c r="B1941" s="395" t="s">
        <v>10742</v>
      </c>
      <c r="C1941" s="89" t="s">
        <v>6848</v>
      </c>
      <c r="D1941" s="90" t="s">
        <v>4683</v>
      </c>
      <c r="E1941" s="90"/>
      <c r="F1941" s="90" t="s">
        <v>8385</v>
      </c>
      <c r="G1941" s="82">
        <f t="shared" si="182"/>
        <v>497.8</v>
      </c>
      <c r="H1941" s="105">
        <v>34.47</v>
      </c>
      <c r="I1941" s="85">
        <f t="shared" si="183"/>
        <v>305.06</v>
      </c>
      <c r="J1941" s="90">
        <v>2</v>
      </c>
      <c r="K1941" s="90">
        <v>5</v>
      </c>
      <c r="L1941" s="84">
        <v>5000</v>
      </c>
      <c r="M1941" s="84"/>
      <c r="N1941" s="105">
        <v>0</v>
      </c>
      <c r="O1941" s="90">
        <v>0</v>
      </c>
      <c r="P1941" s="190" t="s">
        <v>8878</v>
      </c>
    </row>
    <row r="1942" spans="1:16" x14ac:dyDescent="0.2">
      <c r="A1942" s="88" t="s">
        <v>7642</v>
      </c>
      <c r="B1942" s="395" t="s">
        <v>10743</v>
      </c>
      <c r="C1942" s="89" t="s">
        <v>7643</v>
      </c>
      <c r="D1942" s="90" t="s">
        <v>4683</v>
      </c>
      <c r="E1942" s="90"/>
      <c r="F1942" s="90" t="s">
        <v>8387</v>
      </c>
      <c r="G1942" s="82">
        <f t="shared" si="182"/>
        <v>414.2</v>
      </c>
      <c r="H1942" s="120">
        <v>0</v>
      </c>
      <c r="I1942" s="85">
        <f t="shared" si="183"/>
        <v>0</v>
      </c>
      <c r="J1942" s="90">
        <v>2</v>
      </c>
      <c r="K1942" s="90">
        <v>5</v>
      </c>
      <c r="L1942" s="84">
        <v>555</v>
      </c>
      <c r="M1942" s="84"/>
      <c r="N1942" s="105">
        <v>0</v>
      </c>
      <c r="O1942" s="90">
        <v>0</v>
      </c>
      <c r="P1942" s="190" t="s">
        <v>8878</v>
      </c>
    </row>
    <row r="1943" spans="1:16" x14ac:dyDescent="0.2">
      <c r="A1943" s="88" t="s">
        <v>6849</v>
      </c>
      <c r="B1943" s="395" t="s">
        <v>10744</v>
      </c>
      <c r="C1943" s="89" t="s">
        <v>3718</v>
      </c>
      <c r="D1943" s="90" t="s">
        <v>4683</v>
      </c>
      <c r="E1943" s="90"/>
      <c r="F1943" s="90" t="s">
        <v>8360</v>
      </c>
      <c r="G1943" s="82">
        <f t="shared" si="182"/>
        <v>577.6</v>
      </c>
      <c r="H1943" s="105">
        <v>36.5</v>
      </c>
      <c r="I1943" s="85">
        <f t="shared" si="183"/>
        <v>323.02499999999998</v>
      </c>
      <c r="J1943" s="90">
        <v>2</v>
      </c>
      <c r="K1943" s="90">
        <v>6</v>
      </c>
      <c r="L1943" s="84">
        <v>1194.75</v>
      </c>
      <c r="M1943" s="84"/>
      <c r="N1943" s="105">
        <v>0</v>
      </c>
      <c r="O1943" s="90">
        <v>0</v>
      </c>
      <c r="P1943" s="190" t="s">
        <v>8878</v>
      </c>
    </row>
    <row r="1944" spans="1:16" x14ac:dyDescent="0.2">
      <c r="A1944" s="88" t="s">
        <v>7644</v>
      </c>
      <c r="B1944" s="395" t="s">
        <v>10745</v>
      </c>
      <c r="C1944" s="89" t="s">
        <v>7645</v>
      </c>
      <c r="D1944" s="90" t="s">
        <v>4683</v>
      </c>
      <c r="E1944" s="90"/>
      <c r="F1944" s="90" t="s">
        <v>8382</v>
      </c>
      <c r="G1944" s="82">
        <f t="shared" si="182"/>
        <v>323</v>
      </c>
      <c r="H1944" s="120">
        <v>0</v>
      </c>
      <c r="I1944" s="85">
        <f t="shared" si="183"/>
        <v>0</v>
      </c>
      <c r="J1944" s="90">
        <v>1</v>
      </c>
      <c r="K1944" s="90">
        <v>3</v>
      </c>
      <c r="L1944" s="84">
        <v>4000</v>
      </c>
      <c r="M1944" s="84"/>
      <c r="N1944" s="105">
        <v>0</v>
      </c>
      <c r="O1944" s="90">
        <v>0</v>
      </c>
      <c r="P1944" s="190" t="s">
        <v>8878</v>
      </c>
    </row>
    <row r="1945" spans="1:16" x14ac:dyDescent="0.2">
      <c r="A1945" s="88" t="s">
        <v>3719</v>
      </c>
      <c r="B1945" s="395" t="s">
        <v>10746</v>
      </c>
      <c r="C1945" s="89" t="s">
        <v>3720</v>
      </c>
      <c r="D1945" s="90" t="s">
        <v>4683</v>
      </c>
      <c r="E1945" s="90"/>
      <c r="F1945" s="90" t="s">
        <v>8387</v>
      </c>
      <c r="G1945" s="82">
        <f t="shared" si="182"/>
        <v>414.2</v>
      </c>
      <c r="H1945" s="105">
        <v>28.39</v>
      </c>
      <c r="I1945" s="85">
        <f t="shared" si="183"/>
        <v>251.25200000000001</v>
      </c>
      <c r="J1945" s="90">
        <v>2</v>
      </c>
      <c r="K1945" s="90">
        <v>5</v>
      </c>
      <c r="L1945" s="84">
        <v>4000</v>
      </c>
      <c r="M1945" s="84"/>
      <c r="N1945" s="105">
        <v>0</v>
      </c>
      <c r="O1945" s="90">
        <v>0</v>
      </c>
      <c r="P1945" s="190" t="s">
        <v>8878</v>
      </c>
    </row>
    <row r="1946" spans="1:16" x14ac:dyDescent="0.2">
      <c r="A1946" s="88" t="s">
        <v>7646</v>
      </c>
      <c r="B1946" s="395" t="s">
        <v>10747</v>
      </c>
      <c r="C1946" s="89" t="s">
        <v>7647</v>
      </c>
      <c r="D1946" s="90" t="s">
        <v>4683</v>
      </c>
      <c r="E1946" s="90"/>
      <c r="F1946" s="90" t="s">
        <v>8387</v>
      </c>
      <c r="G1946" s="82">
        <f t="shared" si="182"/>
        <v>414.2</v>
      </c>
      <c r="H1946" s="120">
        <v>0</v>
      </c>
      <c r="I1946" s="85">
        <f t="shared" si="183"/>
        <v>0</v>
      </c>
      <c r="J1946" s="90">
        <v>2</v>
      </c>
      <c r="K1946" s="90">
        <v>5</v>
      </c>
      <c r="L1946" s="84">
        <v>555</v>
      </c>
      <c r="M1946" s="84"/>
      <c r="N1946" s="105">
        <v>0</v>
      </c>
      <c r="O1946" s="90">
        <v>0</v>
      </c>
      <c r="P1946" s="190" t="s">
        <v>8878</v>
      </c>
    </row>
    <row r="1947" spans="1:16" x14ac:dyDescent="0.2">
      <c r="A1947" s="88" t="s">
        <v>3721</v>
      </c>
      <c r="B1947" s="395" t="s">
        <v>10748</v>
      </c>
      <c r="C1947" s="89" t="s">
        <v>3722</v>
      </c>
      <c r="D1947" s="90" t="s">
        <v>4683</v>
      </c>
      <c r="E1947" s="90"/>
      <c r="F1947" s="90" t="s">
        <v>8364</v>
      </c>
      <c r="G1947" s="82">
        <f t="shared" si="182"/>
        <v>642.20000000000005</v>
      </c>
      <c r="H1947" s="105">
        <v>36.5</v>
      </c>
      <c r="I1947" s="85">
        <f t="shared" si="183"/>
        <v>323.02499999999998</v>
      </c>
      <c r="J1947" s="90">
        <v>2</v>
      </c>
      <c r="K1947" s="90">
        <v>6</v>
      </c>
      <c r="L1947" s="84">
        <v>1279.75</v>
      </c>
      <c r="M1947" s="84"/>
      <c r="N1947" s="105">
        <v>0</v>
      </c>
      <c r="O1947" s="90">
        <v>0</v>
      </c>
      <c r="P1947" s="190" t="s">
        <v>8878</v>
      </c>
    </row>
    <row r="1948" spans="1:16" x14ac:dyDescent="0.2">
      <c r="A1948" s="88" t="s">
        <v>7648</v>
      </c>
      <c r="B1948" s="395" t="s">
        <v>10749</v>
      </c>
      <c r="C1948" s="89" t="s">
        <v>7649</v>
      </c>
      <c r="D1948" s="90" t="s">
        <v>4683</v>
      </c>
      <c r="E1948" s="90"/>
      <c r="F1948" s="90" t="s">
        <v>8357</v>
      </c>
      <c r="G1948" s="82">
        <f t="shared" si="182"/>
        <v>532</v>
      </c>
      <c r="H1948" s="120">
        <v>0</v>
      </c>
      <c r="I1948" s="85">
        <f t="shared" si="183"/>
        <v>0</v>
      </c>
      <c r="J1948" s="90">
        <v>2</v>
      </c>
      <c r="K1948" s="90">
        <v>5</v>
      </c>
      <c r="L1948" s="84">
        <v>715</v>
      </c>
      <c r="M1948" s="84"/>
      <c r="N1948" s="105">
        <v>0</v>
      </c>
      <c r="O1948" s="90">
        <v>0</v>
      </c>
      <c r="P1948" s="190" t="s">
        <v>8878</v>
      </c>
    </row>
    <row r="1949" spans="1:16" x14ac:dyDescent="0.2">
      <c r="A1949" s="88" t="s">
        <v>7650</v>
      </c>
      <c r="B1949" s="395" t="s">
        <v>10750</v>
      </c>
      <c r="C1949" s="89" t="s">
        <v>7651</v>
      </c>
      <c r="D1949" s="90" t="s">
        <v>4683</v>
      </c>
      <c r="E1949" s="90"/>
      <c r="F1949" s="90" t="s">
        <v>8387</v>
      </c>
      <c r="G1949" s="82">
        <f t="shared" si="182"/>
        <v>414.2</v>
      </c>
      <c r="H1949" s="120">
        <v>0</v>
      </c>
      <c r="I1949" s="85">
        <f t="shared" si="183"/>
        <v>0</v>
      </c>
      <c r="J1949" s="90">
        <v>2</v>
      </c>
      <c r="K1949" s="90">
        <v>5</v>
      </c>
      <c r="L1949" s="84">
        <v>555</v>
      </c>
      <c r="M1949" s="84"/>
      <c r="N1949" s="105">
        <v>0</v>
      </c>
      <c r="O1949" s="90">
        <v>0</v>
      </c>
      <c r="P1949" s="190" t="s">
        <v>8878</v>
      </c>
    </row>
    <row r="1950" spans="1:16" x14ac:dyDescent="0.2">
      <c r="A1950" s="88" t="s">
        <v>3723</v>
      </c>
      <c r="B1950" s="395" t="s">
        <v>10751</v>
      </c>
      <c r="C1950" s="89" t="s">
        <v>3724</v>
      </c>
      <c r="D1950" s="90" t="s">
        <v>4683</v>
      </c>
      <c r="E1950" s="90"/>
      <c r="F1950" s="90" t="s">
        <v>8364</v>
      </c>
      <c r="G1950" s="82">
        <f t="shared" si="182"/>
        <v>642.20000000000005</v>
      </c>
      <c r="H1950" s="105">
        <v>36.5</v>
      </c>
      <c r="I1950" s="85">
        <f t="shared" si="183"/>
        <v>323.02499999999998</v>
      </c>
      <c r="J1950" s="90">
        <v>2</v>
      </c>
      <c r="K1950" s="90">
        <v>6</v>
      </c>
      <c r="L1950" s="84">
        <v>1279.75</v>
      </c>
      <c r="M1950" s="84"/>
      <c r="N1950" s="105">
        <v>0</v>
      </c>
      <c r="O1950" s="90">
        <v>0</v>
      </c>
      <c r="P1950" s="190" t="s">
        <v>8878</v>
      </c>
    </row>
    <row r="1951" spans="1:16" x14ac:dyDescent="0.2">
      <c r="A1951" s="88" t="s">
        <v>7654</v>
      </c>
      <c r="B1951" s="395" t="s">
        <v>10752</v>
      </c>
      <c r="C1951" s="89" t="s">
        <v>7655</v>
      </c>
      <c r="D1951" s="90" t="s">
        <v>4683</v>
      </c>
      <c r="E1951" s="90"/>
      <c r="F1951" s="90" t="s">
        <v>8375</v>
      </c>
      <c r="G1951" s="82">
        <f t="shared" si="182"/>
        <v>95</v>
      </c>
      <c r="H1951" s="120">
        <v>0</v>
      </c>
      <c r="I1951" s="85">
        <f t="shared" si="183"/>
        <v>0</v>
      </c>
      <c r="J1951" s="90">
        <v>1</v>
      </c>
      <c r="K1951" s="90">
        <v>4</v>
      </c>
      <c r="L1951" s="84">
        <v>128</v>
      </c>
      <c r="M1951" s="84"/>
      <c r="N1951" s="105">
        <v>0</v>
      </c>
      <c r="O1951" s="90">
        <v>0</v>
      </c>
      <c r="P1951" s="190" t="s">
        <v>8878</v>
      </c>
    </row>
    <row r="1952" spans="1:16" x14ac:dyDescent="0.2">
      <c r="A1952" s="88" t="s">
        <v>6837</v>
      </c>
      <c r="B1952" s="395" t="s">
        <v>10753</v>
      </c>
      <c r="C1952" s="89" t="s">
        <v>6838</v>
      </c>
      <c r="D1952" s="90" t="s">
        <v>4683</v>
      </c>
      <c r="E1952" s="90"/>
      <c r="F1952" s="90" t="s">
        <v>8387</v>
      </c>
      <c r="G1952" s="82">
        <f t="shared" si="182"/>
        <v>414.2</v>
      </c>
      <c r="H1952" s="120">
        <v>0</v>
      </c>
      <c r="I1952" s="85">
        <f t="shared" si="183"/>
        <v>0</v>
      </c>
      <c r="J1952" s="90">
        <v>2</v>
      </c>
      <c r="K1952" s="90">
        <v>5</v>
      </c>
      <c r="L1952" s="84">
        <v>490</v>
      </c>
      <c r="M1952" s="84"/>
      <c r="N1952" s="105">
        <v>0</v>
      </c>
      <c r="O1952" s="90">
        <v>0</v>
      </c>
      <c r="P1952" s="190" t="s">
        <v>8878</v>
      </c>
    </row>
    <row r="1953" spans="1:16" x14ac:dyDescent="0.2">
      <c r="A1953" s="88" t="s">
        <v>3725</v>
      </c>
      <c r="B1953" s="395" t="s">
        <v>10754</v>
      </c>
      <c r="C1953" s="89" t="s">
        <v>3726</v>
      </c>
      <c r="D1953" s="90" t="s">
        <v>4683</v>
      </c>
      <c r="E1953" s="90"/>
      <c r="F1953" s="90" t="s">
        <v>8357</v>
      </c>
      <c r="G1953" s="82">
        <f t="shared" si="182"/>
        <v>532</v>
      </c>
      <c r="H1953" s="105">
        <v>34.47</v>
      </c>
      <c r="I1953" s="85">
        <f t="shared" si="183"/>
        <v>305.06</v>
      </c>
      <c r="J1953" s="90">
        <v>2</v>
      </c>
      <c r="K1953" s="90">
        <v>6</v>
      </c>
      <c r="L1953" s="84">
        <v>1111.4100000000001</v>
      </c>
      <c r="M1953" s="84"/>
      <c r="N1953" s="105">
        <v>0</v>
      </c>
      <c r="O1953" s="90">
        <v>0</v>
      </c>
      <c r="P1953" s="190" t="s">
        <v>8878</v>
      </c>
    </row>
    <row r="1954" spans="1:16" x14ac:dyDescent="0.2">
      <c r="A1954" s="88" t="s">
        <v>7652</v>
      </c>
      <c r="B1954" s="395" t="s">
        <v>10755</v>
      </c>
      <c r="C1954" s="89" t="s">
        <v>7653</v>
      </c>
      <c r="D1954" s="90" t="s">
        <v>4683</v>
      </c>
      <c r="E1954" s="90"/>
      <c r="F1954" s="90" t="s">
        <v>8384</v>
      </c>
      <c r="G1954" s="82">
        <f t="shared" si="182"/>
        <v>364.8</v>
      </c>
      <c r="H1954" s="120">
        <v>0</v>
      </c>
      <c r="I1954" s="85">
        <f t="shared" si="183"/>
        <v>0</v>
      </c>
      <c r="J1954" s="90">
        <v>2</v>
      </c>
      <c r="K1954" s="90">
        <v>5</v>
      </c>
      <c r="L1954" s="84">
        <f>G1954+IF(I1954="",0,I1954)</f>
        <v>364.8</v>
      </c>
      <c r="M1954" s="84"/>
      <c r="N1954" s="105">
        <v>0</v>
      </c>
      <c r="O1954" s="90">
        <v>0</v>
      </c>
      <c r="P1954" s="190" t="s">
        <v>8878</v>
      </c>
    </row>
    <row r="1955" spans="1:16" x14ac:dyDescent="0.2">
      <c r="A1955" s="88" t="s">
        <v>5597</v>
      </c>
      <c r="B1955" s="395" t="s">
        <v>10756</v>
      </c>
      <c r="C1955" s="89" t="s">
        <v>5598</v>
      </c>
      <c r="D1955" s="90" t="s">
        <v>4683</v>
      </c>
      <c r="E1955" s="90"/>
      <c r="F1955" s="90" t="s">
        <v>8385</v>
      </c>
      <c r="G1955" s="82">
        <f t="shared" si="182"/>
        <v>497.8</v>
      </c>
      <c r="H1955" s="105">
        <v>34.47</v>
      </c>
      <c r="I1955" s="85">
        <f t="shared" si="183"/>
        <v>305.06</v>
      </c>
      <c r="J1955" s="90">
        <v>2</v>
      </c>
      <c r="K1955" s="90">
        <v>6</v>
      </c>
      <c r="L1955" s="84">
        <v>1062.4100000000001</v>
      </c>
      <c r="M1955" s="84"/>
      <c r="N1955" s="105">
        <v>0</v>
      </c>
      <c r="O1955" s="90">
        <v>0</v>
      </c>
      <c r="P1955" s="190" t="s">
        <v>8878</v>
      </c>
    </row>
    <row r="1956" spans="1:16" x14ac:dyDescent="0.2">
      <c r="A1956" s="88" t="s">
        <v>7656</v>
      </c>
      <c r="B1956" s="395" t="s">
        <v>10757</v>
      </c>
      <c r="C1956" s="89" t="s">
        <v>7657</v>
      </c>
      <c r="D1956" s="90" t="s">
        <v>4683</v>
      </c>
      <c r="E1956" s="90"/>
      <c r="F1956" s="90" t="s">
        <v>8362</v>
      </c>
      <c r="G1956" s="82">
        <f t="shared" si="182"/>
        <v>744.8</v>
      </c>
      <c r="H1956" s="120">
        <v>0</v>
      </c>
      <c r="I1956" s="85">
        <f t="shared" si="183"/>
        <v>0</v>
      </c>
      <c r="J1956" s="90">
        <v>2</v>
      </c>
      <c r="K1956" s="90">
        <v>6</v>
      </c>
      <c r="L1956" s="84">
        <v>998</v>
      </c>
      <c r="M1956" s="84"/>
      <c r="N1956" s="105">
        <v>0</v>
      </c>
      <c r="O1956" s="90">
        <v>0</v>
      </c>
      <c r="P1956" s="190" t="s">
        <v>8878</v>
      </c>
    </row>
    <row r="1957" spans="1:16" x14ac:dyDescent="0.2">
      <c r="A1957" s="88" t="s">
        <v>7658</v>
      </c>
      <c r="B1957" s="395" t="s">
        <v>10758</v>
      </c>
      <c r="C1957" s="89" t="s">
        <v>7659</v>
      </c>
      <c r="D1957" s="90" t="s">
        <v>4683</v>
      </c>
      <c r="E1957" s="90"/>
      <c r="F1957" s="90" t="s">
        <v>8360</v>
      </c>
      <c r="G1957" s="82">
        <f t="shared" si="182"/>
        <v>577.6</v>
      </c>
      <c r="H1957" s="120">
        <v>0</v>
      </c>
      <c r="I1957" s="85">
        <f t="shared" si="183"/>
        <v>0</v>
      </c>
      <c r="J1957" s="90">
        <v>2</v>
      </c>
      <c r="K1957" s="90">
        <v>6</v>
      </c>
      <c r="L1957" s="84">
        <v>775</v>
      </c>
      <c r="M1957" s="84"/>
      <c r="N1957" s="105">
        <v>0</v>
      </c>
      <c r="O1957" s="90">
        <v>0</v>
      </c>
      <c r="P1957" s="190" t="s">
        <v>8878</v>
      </c>
    </row>
    <row r="1958" spans="1:16" x14ac:dyDescent="0.2">
      <c r="A1958" s="88" t="s">
        <v>5599</v>
      </c>
      <c r="B1958" s="395" t="s">
        <v>10759</v>
      </c>
      <c r="C1958" s="89" t="s">
        <v>5600</v>
      </c>
      <c r="D1958" s="90" t="s">
        <v>4683</v>
      </c>
      <c r="E1958" s="90"/>
      <c r="F1958" s="90" t="s">
        <v>8356</v>
      </c>
      <c r="G1958" s="82">
        <f t="shared" ref="G1958:G1989" si="184">VLOOKUP(IF(LEN(F1958)=2,CONCATENATE(0,F1958),F1958),custo,2,TRUE)*IF(D1958="",1,D1958) - IF(VLOOKUP(A1958,deflator,2,TRUE)=1,0,VLOOKUP(IF(LEN(F1958)=2,CONCATENATE(0,F1958),F1958),custo,2,TRUE)*IF(D1958="",1,D1958) *VLOOKUP(A1958,deflator,2,TRUE))</f>
        <v>912</v>
      </c>
      <c r="H1958" s="105">
        <v>64.88</v>
      </c>
      <c r="I1958" s="85">
        <f t="shared" ref="I1958:I1989" si="185">ROUND(IF(H1958="","",VLOOKUP(A1958,tab_proc,5,TRUE))*H1958,3)</f>
        <v>574.18799999999999</v>
      </c>
      <c r="J1958" s="90">
        <v>2</v>
      </c>
      <c r="K1958" s="90">
        <v>7</v>
      </c>
      <c r="L1958" s="84">
        <v>1966.12</v>
      </c>
      <c r="M1958" s="84"/>
      <c r="N1958" s="105">
        <v>0</v>
      </c>
      <c r="O1958" s="90">
        <v>0</v>
      </c>
      <c r="P1958" s="190" t="s">
        <v>8878</v>
      </c>
    </row>
    <row r="1959" spans="1:16" x14ac:dyDescent="0.2">
      <c r="A1959" s="88" t="s">
        <v>7660</v>
      </c>
      <c r="B1959" s="395" t="s">
        <v>10760</v>
      </c>
      <c r="C1959" s="89" t="s">
        <v>7661</v>
      </c>
      <c r="D1959" s="90" t="s">
        <v>4683</v>
      </c>
      <c r="E1959" s="90"/>
      <c r="F1959" s="90" t="s">
        <v>8385</v>
      </c>
      <c r="G1959" s="82">
        <f t="shared" si="184"/>
        <v>497.8</v>
      </c>
      <c r="H1959" s="120">
        <v>0</v>
      </c>
      <c r="I1959" s="85">
        <f t="shared" si="185"/>
        <v>0</v>
      </c>
      <c r="J1959" s="90">
        <v>2</v>
      </c>
      <c r="K1959" s="90">
        <v>5</v>
      </c>
      <c r="L1959" s="84">
        <v>666</v>
      </c>
      <c r="M1959" s="84"/>
      <c r="N1959" s="105">
        <v>0</v>
      </c>
      <c r="O1959" s="90">
        <v>0</v>
      </c>
      <c r="P1959" s="190" t="s">
        <v>8878</v>
      </c>
    </row>
    <row r="1960" spans="1:16" x14ac:dyDescent="0.2">
      <c r="A1960" s="88" t="s">
        <v>5601</v>
      </c>
      <c r="B1960" s="395" t="s">
        <v>10761</v>
      </c>
      <c r="C1960" s="89" t="s">
        <v>5602</v>
      </c>
      <c r="D1960" s="90" t="s">
        <v>4683</v>
      </c>
      <c r="E1960" s="90"/>
      <c r="F1960" s="90" t="s">
        <v>8362</v>
      </c>
      <c r="G1960" s="82">
        <f t="shared" si="184"/>
        <v>744.8</v>
      </c>
      <c r="H1960" s="105">
        <v>48.66</v>
      </c>
      <c r="I1960" s="85">
        <f t="shared" si="185"/>
        <v>430.64100000000002</v>
      </c>
      <c r="J1960" s="90">
        <v>2</v>
      </c>
      <c r="K1960" s="90">
        <v>6</v>
      </c>
      <c r="L1960" s="84">
        <v>1557.59</v>
      </c>
      <c r="M1960" s="84"/>
      <c r="N1960" s="105">
        <v>0</v>
      </c>
      <c r="O1960" s="90">
        <v>0</v>
      </c>
      <c r="P1960" s="190" t="s">
        <v>8878</v>
      </c>
    </row>
    <row r="1961" spans="1:16" x14ac:dyDescent="0.2">
      <c r="A1961" s="88" t="s">
        <v>7662</v>
      </c>
      <c r="B1961" s="395" t="s">
        <v>10762</v>
      </c>
      <c r="C1961" s="89" t="s">
        <v>7663</v>
      </c>
      <c r="D1961" s="90" t="s">
        <v>4683</v>
      </c>
      <c r="E1961" s="90"/>
      <c r="F1961" s="90" t="s">
        <v>8386</v>
      </c>
      <c r="G1961" s="82">
        <f t="shared" si="184"/>
        <v>387.6</v>
      </c>
      <c r="H1961" s="120">
        <v>0</v>
      </c>
      <c r="I1961" s="85">
        <f t="shared" si="185"/>
        <v>0</v>
      </c>
      <c r="J1961" s="90">
        <v>2</v>
      </c>
      <c r="K1961" s="90">
        <v>4</v>
      </c>
      <c r="L1961" s="84">
        <v>520</v>
      </c>
      <c r="M1961" s="84"/>
      <c r="N1961" s="105">
        <v>0</v>
      </c>
      <c r="O1961" s="90">
        <v>0</v>
      </c>
      <c r="P1961" s="190" t="s">
        <v>8878</v>
      </c>
    </row>
    <row r="1962" spans="1:16" x14ac:dyDescent="0.2">
      <c r="A1962" s="88" t="s">
        <v>7664</v>
      </c>
      <c r="B1962" s="395" t="s">
        <v>10763</v>
      </c>
      <c r="C1962" s="89" t="s">
        <v>7665</v>
      </c>
      <c r="D1962" s="90" t="s">
        <v>4683</v>
      </c>
      <c r="E1962" s="90"/>
      <c r="F1962" s="90" t="s">
        <v>8384</v>
      </c>
      <c r="G1962" s="82">
        <f t="shared" si="184"/>
        <v>364.8</v>
      </c>
      <c r="H1962" s="120">
        <v>0</v>
      </c>
      <c r="I1962" s="85">
        <f t="shared" si="185"/>
        <v>0</v>
      </c>
      <c r="J1962" s="90">
        <v>2</v>
      </c>
      <c r="K1962" s="90">
        <v>4</v>
      </c>
      <c r="L1962" s="84">
        <v>490</v>
      </c>
      <c r="M1962" s="84"/>
      <c r="N1962" s="105">
        <v>0</v>
      </c>
      <c r="O1962" s="90">
        <v>0</v>
      </c>
      <c r="P1962" s="190" t="s">
        <v>8878</v>
      </c>
    </row>
    <row r="1963" spans="1:16" x14ac:dyDescent="0.2">
      <c r="A1963" s="88" t="s">
        <v>5603</v>
      </c>
      <c r="B1963" s="395" t="s">
        <v>10764</v>
      </c>
      <c r="C1963" s="89" t="s">
        <v>5604</v>
      </c>
      <c r="D1963" s="90" t="s">
        <v>4683</v>
      </c>
      <c r="E1963" s="90"/>
      <c r="F1963" s="90" t="s">
        <v>8360</v>
      </c>
      <c r="G1963" s="82">
        <f t="shared" si="184"/>
        <v>577.6</v>
      </c>
      <c r="H1963" s="105">
        <v>36.5</v>
      </c>
      <c r="I1963" s="85">
        <f t="shared" si="185"/>
        <v>323.02499999999998</v>
      </c>
      <c r="J1963" s="90">
        <v>2</v>
      </c>
      <c r="K1963" s="90">
        <v>5</v>
      </c>
      <c r="L1963" s="84">
        <v>1194.75</v>
      </c>
      <c r="M1963" s="84"/>
      <c r="N1963" s="105">
        <v>0</v>
      </c>
      <c r="O1963" s="90">
        <v>0</v>
      </c>
      <c r="P1963" s="190" t="s">
        <v>8878</v>
      </c>
    </row>
    <row r="1964" spans="1:16" x14ac:dyDescent="0.2">
      <c r="A1964" s="88" t="s">
        <v>7666</v>
      </c>
      <c r="B1964" s="395" t="s">
        <v>10765</v>
      </c>
      <c r="C1964" s="89" t="s">
        <v>7667</v>
      </c>
      <c r="D1964" s="90" t="s">
        <v>4683</v>
      </c>
      <c r="E1964" s="90"/>
      <c r="F1964" s="90" t="s">
        <v>8384</v>
      </c>
      <c r="G1964" s="82">
        <f t="shared" si="184"/>
        <v>364.8</v>
      </c>
      <c r="H1964" s="120">
        <v>0</v>
      </c>
      <c r="I1964" s="85">
        <f t="shared" si="185"/>
        <v>0</v>
      </c>
      <c r="J1964" s="90">
        <v>2</v>
      </c>
      <c r="K1964" s="90">
        <v>4</v>
      </c>
      <c r="L1964" s="84">
        <v>490</v>
      </c>
      <c r="M1964" s="84"/>
      <c r="N1964" s="105">
        <v>0</v>
      </c>
      <c r="O1964" s="90">
        <v>0</v>
      </c>
      <c r="P1964" s="190" t="s">
        <v>8878</v>
      </c>
    </row>
    <row r="1965" spans="1:16" x14ac:dyDescent="0.2">
      <c r="A1965" s="88" t="s">
        <v>7668</v>
      </c>
      <c r="B1965" s="395" t="s">
        <v>10766</v>
      </c>
      <c r="C1965" s="89" t="s">
        <v>7669</v>
      </c>
      <c r="D1965" s="90" t="s">
        <v>4683</v>
      </c>
      <c r="E1965" s="90"/>
      <c r="F1965" s="90" t="s">
        <v>8392</v>
      </c>
      <c r="G1965" s="82">
        <f t="shared" si="184"/>
        <v>140.6</v>
      </c>
      <c r="H1965" s="120">
        <v>0</v>
      </c>
      <c r="I1965" s="85">
        <f t="shared" si="185"/>
        <v>0</v>
      </c>
      <c r="J1965" s="90">
        <v>0</v>
      </c>
      <c r="K1965" s="90">
        <v>3</v>
      </c>
      <c r="L1965" s="84">
        <v>189</v>
      </c>
      <c r="M1965" s="84"/>
      <c r="N1965" s="105" t="s">
        <v>4683</v>
      </c>
      <c r="O1965" s="90" t="s">
        <v>4683</v>
      </c>
      <c r="P1965" s="190" t="s">
        <v>8878</v>
      </c>
    </row>
    <row r="1966" spans="1:16" x14ac:dyDescent="0.2">
      <c r="A1966" s="88" t="s">
        <v>7670</v>
      </c>
      <c r="B1966" s="395" t="s">
        <v>10767</v>
      </c>
      <c r="C1966" s="89" t="s">
        <v>7671</v>
      </c>
      <c r="D1966" s="90" t="s">
        <v>4683</v>
      </c>
      <c r="E1966" s="90"/>
      <c r="F1966" s="90" t="s">
        <v>8393</v>
      </c>
      <c r="G1966" s="82">
        <f t="shared" si="184"/>
        <v>266</v>
      </c>
      <c r="H1966" s="120">
        <v>0</v>
      </c>
      <c r="I1966" s="85">
        <f t="shared" si="185"/>
        <v>0</v>
      </c>
      <c r="J1966" s="90">
        <v>2</v>
      </c>
      <c r="K1966" s="90">
        <v>4</v>
      </c>
      <c r="L1966" s="84">
        <v>366</v>
      </c>
      <c r="M1966" s="84"/>
      <c r="N1966" s="105">
        <v>0</v>
      </c>
      <c r="O1966" s="90">
        <v>0</v>
      </c>
      <c r="P1966" s="190" t="s">
        <v>8878</v>
      </c>
    </row>
    <row r="1967" spans="1:16" x14ac:dyDescent="0.2">
      <c r="A1967" s="88" t="s">
        <v>7672</v>
      </c>
      <c r="B1967" s="395" t="s">
        <v>10768</v>
      </c>
      <c r="C1967" s="89" t="s">
        <v>6810</v>
      </c>
      <c r="D1967" s="90" t="s">
        <v>4683</v>
      </c>
      <c r="E1967" s="90"/>
      <c r="F1967" s="90" t="s">
        <v>8362</v>
      </c>
      <c r="G1967" s="82">
        <f t="shared" si="184"/>
        <v>744.8</v>
      </c>
      <c r="H1967" s="120">
        <v>0</v>
      </c>
      <c r="I1967" s="85">
        <f t="shared" si="185"/>
        <v>0</v>
      </c>
      <c r="J1967" s="90">
        <v>2</v>
      </c>
      <c r="K1967" s="90">
        <v>6</v>
      </c>
      <c r="L1967" s="84">
        <v>998</v>
      </c>
      <c r="M1967" s="84"/>
      <c r="N1967" s="105">
        <v>0</v>
      </c>
      <c r="O1967" s="90">
        <v>0</v>
      </c>
      <c r="P1967" s="190" t="s">
        <v>8878</v>
      </c>
    </row>
    <row r="1968" spans="1:16" ht="25.5" x14ac:dyDescent="0.2">
      <c r="A1968" s="88" t="s">
        <v>5605</v>
      </c>
      <c r="B1968" s="395" t="s">
        <v>10769</v>
      </c>
      <c r="C1968" s="89" t="s">
        <v>5606</v>
      </c>
      <c r="D1968" s="90" t="s">
        <v>4683</v>
      </c>
      <c r="E1968" s="90"/>
      <c r="F1968" s="90" t="s">
        <v>8355</v>
      </c>
      <c r="G1968" s="82">
        <f t="shared" si="184"/>
        <v>1117.2</v>
      </c>
      <c r="H1968" s="105">
        <v>81.099999999999994</v>
      </c>
      <c r="I1968" s="85">
        <f t="shared" si="185"/>
        <v>717.73500000000001</v>
      </c>
      <c r="J1968" s="90">
        <v>2</v>
      </c>
      <c r="K1968" s="90">
        <v>7</v>
      </c>
      <c r="L1968" s="84">
        <v>2427.65</v>
      </c>
      <c r="M1968" s="84"/>
      <c r="N1968" s="105">
        <v>0</v>
      </c>
      <c r="O1968" s="90">
        <v>0</v>
      </c>
      <c r="P1968" s="190" t="s">
        <v>8878</v>
      </c>
    </row>
    <row r="1969" spans="1:16" x14ac:dyDescent="0.2">
      <c r="A1969" s="88" t="s">
        <v>5607</v>
      </c>
      <c r="B1969" s="395" t="s">
        <v>10770</v>
      </c>
      <c r="C1969" s="89" t="s">
        <v>5977</v>
      </c>
      <c r="D1969" s="90" t="s">
        <v>4683</v>
      </c>
      <c r="E1969" s="90"/>
      <c r="F1969" s="90" t="s">
        <v>8388</v>
      </c>
      <c r="G1969" s="82">
        <f t="shared" si="184"/>
        <v>349.6</v>
      </c>
      <c r="H1969" s="105">
        <v>28.39</v>
      </c>
      <c r="I1969" s="85">
        <f t="shared" si="185"/>
        <v>251.25200000000001</v>
      </c>
      <c r="J1969" s="90">
        <v>2</v>
      </c>
      <c r="K1969" s="90">
        <v>5</v>
      </c>
      <c r="L1969" s="84">
        <v>794.49</v>
      </c>
      <c r="M1969" s="84"/>
      <c r="N1969" s="105">
        <v>0</v>
      </c>
      <c r="O1969" s="90">
        <v>0</v>
      </c>
      <c r="P1969" s="190" t="s">
        <v>8878</v>
      </c>
    </row>
    <row r="1970" spans="1:16" x14ac:dyDescent="0.2">
      <c r="A1970" s="88" t="s">
        <v>7632</v>
      </c>
      <c r="B1970" s="395" t="s">
        <v>10771</v>
      </c>
      <c r="C1970" s="89" t="s">
        <v>7633</v>
      </c>
      <c r="D1970" s="90" t="s">
        <v>4683</v>
      </c>
      <c r="E1970" s="90"/>
      <c r="F1970" s="90" t="s">
        <v>8387</v>
      </c>
      <c r="G1970" s="82">
        <f t="shared" si="184"/>
        <v>414.2</v>
      </c>
      <c r="H1970" s="120">
        <v>0</v>
      </c>
      <c r="I1970" s="85">
        <f t="shared" si="185"/>
        <v>0</v>
      </c>
      <c r="J1970" s="90">
        <v>2</v>
      </c>
      <c r="K1970" s="90">
        <v>5</v>
      </c>
      <c r="L1970" s="84">
        <v>555</v>
      </c>
      <c r="M1970" s="84"/>
      <c r="N1970" s="105">
        <v>0</v>
      </c>
      <c r="O1970" s="90">
        <v>0</v>
      </c>
      <c r="P1970" s="190" t="s">
        <v>8878</v>
      </c>
    </row>
    <row r="1971" spans="1:16" x14ac:dyDescent="0.2">
      <c r="A1971" s="88" t="s">
        <v>6811</v>
      </c>
      <c r="B1971" s="395" t="s">
        <v>10772</v>
      </c>
      <c r="C1971" s="89" t="s">
        <v>6812</v>
      </c>
      <c r="D1971" s="90" t="s">
        <v>4683</v>
      </c>
      <c r="E1971" s="90"/>
      <c r="F1971" s="90" t="s">
        <v>8361</v>
      </c>
      <c r="G1971" s="82">
        <f t="shared" si="184"/>
        <v>680.2</v>
      </c>
      <c r="H1971" s="120">
        <v>0</v>
      </c>
      <c r="I1971" s="85">
        <f t="shared" si="185"/>
        <v>0</v>
      </c>
      <c r="J1971" s="90">
        <v>2</v>
      </c>
      <c r="K1971" s="90">
        <v>6</v>
      </c>
      <c r="L1971" s="84">
        <v>910</v>
      </c>
      <c r="M1971" s="84"/>
      <c r="N1971" s="105" t="s">
        <v>4683</v>
      </c>
      <c r="O1971" s="90" t="s">
        <v>4683</v>
      </c>
      <c r="P1971" s="190" t="s">
        <v>8878</v>
      </c>
    </row>
    <row r="1972" spans="1:16" x14ac:dyDescent="0.2">
      <c r="A1972" s="88" t="s">
        <v>5978</v>
      </c>
      <c r="B1972" s="395" t="s">
        <v>10773</v>
      </c>
      <c r="C1972" s="89" t="s">
        <v>5979</v>
      </c>
      <c r="D1972" s="90" t="s">
        <v>4683</v>
      </c>
      <c r="E1972" s="90"/>
      <c r="F1972" s="90" t="s">
        <v>8356</v>
      </c>
      <c r="G1972" s="82">
        <f t="shared" si="184"/>
        <v>912</v>
      </c>
      <c r="H1972" s="105">
        <v>81.099999999999994</v>
      </c>
      <c r="I1972" s="85">
        <f t="shared" si="185"/>
        <v>717.73500000000001</v>
      </c>
      <c r="J1972" s="90">
        <v>2</v>
      </c>
      <c r="K1972" s="90">
        <v>7</v>
      </c>
      <c r="L1972" s="84">
        <v>2152.65</v>
      </c>
      <c r="M1972" s="84"/>
      <c r="N1972" s="105">
        <v>0</v>
      </c>
      <c r="O1972" s="90">
        <v>0</v>
      </c>
      <c r="P1972" s="190" t="s">
        <v>8878</v>
      </c>
    </row>
    <row r="1973" spans="1:16" x14ac:dyDescent="0.2">
      <c r="A1973" s="88" t="s">
        <v>6813</v>
      </c>
      <c r="B1973" s="395" t="s">
        <v>10774</v>
      </c>
      <c r="C1973" s="89" t="s">
        <v>6814</v>
      </c>
      <c r="D1973" s="90" t="s">
        <v>4683</v>
      </c>
      <c r="E1973" s="90"/>
      <c r="F1973" s="90" t="s">
        <v>8387</v>
      </c>
      <c r="G1973" s="82">
        <f t="shared" si="184"/>
        <v>414.2</v>
      </c>
      <c r="H1973" s="120">
        <v>0</v>
      </c>
      <c r="I1973" s="85">
        <f t="shared" si="185"/>
        <v>0</v>
      </c>
      <c r="J1973" s="90">
        <v>2</v>
      </c>
      <c r="K1973" s="90">
        <v>6</v>
      </c>
      <c r="L1973" s="84">
        <v>555</v>
      </c>
      <c r="M1973" s="84"/>
      <c r="N1973" s="105">
        <v>0</v>
      </c>
      <c r="O1973" s="90">
        <v>0</v>
      </c>
      <c r="P1973" s="190" t="s">
        <v>8878</v>
      </c>
    </row>
    <row r="1974" spans="1:16" x14ac:dyDescent="0.2">
      <c r="A1974" s="88" t="s">
        <v>5980</v>
      </c>
      <c r="B1974" s="395" t="s">
        <v>10775</v>
      </c>
      <c r="C1974" s="89" t="s">
        <v>8091</v>
      </c>
      <c r="D1974" s="90" t="s">
        <v>4683</v>
      </c>
      <c r="E1974" s="90"/>
      <c r="F1974" s="90" t="s">
        <v>8364</v>
      </c>
      <c r="G1974" s="82">
        <f t="shared" si="184"/>
        <v>642.20000000000005</v>
      </c>
      <c r="H1974" s="105">
        <v>48.66</v>
      </c>
      <c r="I1974" s="85">
        <f t="shared" si="185"/>
        <v>430.64100000000002</v>
      </c>
      <c r="J1974" s="90">
        <v>2</v>
      </c>
      <c r="K1974" s="90">
        <v>7</v>
      </c>
      <c r="L1974" s="84">
        <v>1419.59</v>
      </c>
      <c r="M1974" s="84"/>
      <c r="N1974" s="105">
        <v>0</v>
      </c>
      <c r="O1974" s="90">
        <v>0</v>
      </c>
      <c r="P1974" s="190" t="s">
        <v>8878</v>
      </c>
    </row>
    <row r="1975" spans="1:16" x14ac:dyDescent="0.2">
      <c r="A1975" s="88" t="s">
        <v>6815</v>
      </c>
      <c r="B1975" s="395" t="s">
        <v>10776</v>
      </c>
      <c r="C1975" s="89" t="s">
        <v>6816</v>
      </c>
      <c r="D1975" s="90" t="s">
        <v>4683</v>
      </c>
      <c r="E1975" s="90"/>
      <c r="F1975" s="90" t="s">
        <v>8395</v>
      </c>
      <c r="G1975" s="82">
        <f t="shared" si="184"/>
        <v>452.2</v>
      </c>
      <c r="H1975" s="120">
        <v>0</v>
      </c>
      <c r="I1975" s="85">
        <f t="shared" si="185"/>
        <v>0</v>
      </c>
      <c r="J1975" s="90">
        <v>2</v>
      </c>
      <c r="K1975" s="90">
        <v>4</v>
      </c>
      <c r="L1975" s="84">
        <v>605</v>
      </c>
      <c r="M1975" s="84"/>
      <c r="N1975" s="105">
        <v>0</v>
      </c>
      <c r="O1975" s="90">
        <v>0</v>
      </c>
      <c r="P1975" s="190" t="s">
        <v>8878</v>
      </c>
    </row>
    <row r="1976" spans="1:16" x14ac:dyDescent="0.2">
      <c r="A1976" s="88" t="s">
        <v>8092</v>
      </c>
      <c r="B1976" s="395" t="s">
        <v>10777</v>
      </c>
      <c r="C1976" s="89" t="s">
        <v>8093</v>
      </c>
      <c r="D1976" s="90" t="s">
        <v>4683</v>
      </c>
      <c r="E1976" s="90"/>
      <c r="F1976" s="90" t="s">
        <v>8396</v>
      </c>
      <c r="G1976" s="82">
        <f t="shared" si="184"/>
        <v>209</v>
      </c>
      <c r="H1976" s="105">
        <v>24.33</v>
      </c>
      <c r="I1976" s="85">
        <f t="shared" si="185"/>
        <v>215.321</v>
      </c>
      <c r="J1976" s="90">
        <v>0</v>
      </c>
      <c r="K1976" s="90">
        <v>5</v>
      </c>
      <c r="L1976" s="84">
        <v>559.79999999999995</v>
      </c>
      <c r="M1976" s="84"/>
      <c r="N1976" s="105">
        <v>0</v>
      </c>
      <c r="O1976" s="90">
        <v>0</v>
      </c>
      <c r="P1976" s="190" t="s">
        <v>8878</v>
      </c>
    </row>
    <row r="1977" spans="1:16" x14ac:dyDescent="0.2">
      <c r="A1977" s="88" t="s">
        <v>6817</v>
      </c>
      <c r="B1977" s="395" t="s">
        <v>10778</v>
      </c>
      <c r="C1977" s="89" t="s">
        <v>6818</v>
      </c>
      <c r="D1977" s="90" t="s">
        <v>4683</v>
      </c>
      <c r="E1977" s="90"/>
      <c r="F1977" s="90" t="s">
        <v>8376</v>
      </c>
      <c r="G1977" s="82">
        <f t="shared" si="184"/>
        <v>190</v>
      </c>
      <c r="H1977" s="120">
        <v>0</v>
      </c>
      <c r="I1977" s="85">
        <f t="shared" si="185"/>
        <v>0</v>
      </c>
      <c r="J1977" s="90">
        <v>0</v>
      </c>
      <c r="K1977" s="90">
        <v>3</v>
      </c>
      <c r="L1977" s="84">
        <v>255</v>
      </c>
      <c r="M1977" s="84"/>
      <c r="N1977" s="105" t="s">
        <v>4683</v>
      </c>
      <c r="O1977" s="90" t="s">
        <v>4683</v>
      </c>
      <c r="P1977" s="190" t="s">
        <v>8878</v>
      </c>
    </row>
    <row r="1978" spans="1:16" x14ac:dyDescent="0.2">
      <c r="A1978" s="88" t="s">
        <v>6819</v>
      </c>
      <c r="B1978" s="395" t="s">
        <v>10779</v>
      </c>
      <c r="C1978" s="89" t="s">
        <v>6820</v>
      </c>
      <c r="D1978" s="90" t="s">
        <v>4683</v>
      </c>
      <c r="E1978" s="90"/>
      <c r="F1978" s="90" t="s">
        <v>8382</v>
      </c>
      <c r="G1978" s="82">
        <f t="shared" si="184"/>
        <v>323</v>
      </c>
      <c r="H1978" s="120">
        <v>0</v>
      </c>
      <c r="I1978" s="85">
        <f t="shared" si="185"/>
        <v>0</v>
      </c>
      <c r="J1978" s="90">
        <v>0</v>
      </c>
      <c r="K1978" s="90">
        <v>3</v>
      </c>
      <c r="L1978" s="84">
        <v>433</v>
      </c>
      <c r="M1978" s="84"/>
      <c r="N1978" s="105" t="s">
        <v>4683</v>
      </c>
      <c r="O1978" s="90" t="s">
        <v>4683</v>
      </c>
      <c r="P1978" s="190" t="s">
        <v>8878</v>
      </c>
    </row>
    <row r="1979" spans="1:16" x14ac:dyDescent="0.2">
      <c r="A1979" s="88" t="s">
        <v>8094</v>
      </c>
      <c r="B1979" s="395" t="s">
        <v>10780</v>
      </c>
      <c r="C1979" s="89" t="s">
        <v>8095</v>
      </c>
      <c r="D1979" s="90" t="s">
        <v>4683</v>
      </c>
      <c r="E1979" s="90"/>
      <c r="F1979" s="90" t="s">
        <v>8387</v>
      </c>
      <c r="G1979" s="82">
        <f t="shared" si="184"/>
        <v>414.2</v>
      </c>
      <c r="H1979" s="105">
        <v>28.39</v>
      </c>
      <c r="I1979" s="85">
        <f t="shared" si="185"/>
        <v>251.25200000000001</v>
      </c>
      <c r="J1979" s="90">
        <v>0</v>
      </c>
      <c r="K1979" s="90">
        <v>5</v>
      </c>
      <c r="L1979" s="84">
        <v>881.49</v>
      </c>
      <c r="M1979" s="84"/>
      <c r="N1979" s="105">
        <v>0</v>
      </c>
      <c r="O1979" s="90">
        <v>0</v>
      </c>
      <c r="P1979" s="190" t="s">
        <v>8878</v>
      </c>
    </row>
    <row r="1980" spans="1:16" x14ac:dyDescent="0.2">
      <c r="A1980" s="88" t="s">
        <v>6821</v>
      </c>
      <c r="B1980" s="395" t="s">
        <v>10781</v>
      </c>
      <c r="C1980" s="89" t="s">
        <v>6822</v>
      </c>
      <c r="D1980" s="90" t="s">
        <v>4683</v>
      </c>
      <c r="E1980" s="90"/>
      <c r="F1980" s="90" t="s">
        <v>8387</v>
      </c>
      <c r="G1980" s="82">
        <f t="shared" si="184"/>
        <v>414.2</v>
      </c>
      <c r="H1980" s="120">
        <v>0</v>
      </c>
      <c r="I1980" s="85">
        <f t="shared" si="185"/>
        <v>0</v>
      </c>
      <c r="J1980" s="90">
        <v>2</v>
      </c>
      <c r="K1980" s="90">
        <v>6</v>
      </c>
      <c r="L1980" s="84">
        <v>555</v>
      </c>
      <c r="M1980" s="84"/>
      <c r="N1980" s="105">
        <v>0</v>
      </c>
      <c r="O1980" s="90">
        <v>0</v>
      </c>
      <c r="P1980" s="190" t="s">
        <v>8878</v>
      </c>
    </row>
    <row r="1981" spans="1:16" x14ac:dyDescent="0.2">
      <c r="A1981" s="88" t="s">
        <v>8096</v>
      </c>
      <c r="B1981" s="395" t="s">
        <v>10782</v>
      </c>
      <c r="C1981" s="89" t="s">
        <v>8097</v>
      </c>
      <c r="D1981" s="90" t="s">
        <v>4683</v>
      </c>
      <c r="E1981" s="90"/>
      <c r="F1981" s="90" t="s">
        <v>8364</v>
      </c>
      <c r="G1981" s="82">
        <f t="shared" si="184"/>
        <v>642.20000000000005</v>
      </c>
      <c r="H1981" s="105">
        <v>48.66</v>
      </c>
      <c r="I1981" s="85">
        <f t="shared" si="185"/>
        <v>430.64100000000002</v>
      </c>
      <c r="J1981" s="90">
        <v>2</v>
      </c>
      <c r="K1981" s="90">
        <v>7</v>
      </c>
      <c r="L1981" s="84">
        <v>1419.59</v>
      </c>
      <c r="M1981" s="84"/>
      <c r="N1981" s="105">
        <v>0</v>
      </c>
      <c r="O1981" s="90">
        <v>0</v>
      </c>
      <c r="P1981" s="190" t="s">
        <v>8878</v>
      </c>
    </row>
    <row r="1982" spans="1:16" x14ac:dyDescent="0.2">
      <c r="A1982" s="88" t="s">
        <v>6823</v>
      </c>
      <c r="B1982" s="395" t="s">
        <v>10783</v>
      </c>
      <c r="C1982" s="89" t="s">
        <v>6824</v>
      </c>
      <c r="D1982" s="90" t="s">
        <v>4683</v>
      </c>
      <c r="E1982" s="90"/>
      <c r="F1982" s="90" t="s">
        <v>8384</v>
      </c>
      <c r="G1982" s="82">
        <f t="shared" si="184"/>
        <v>364.8</v>
      </c>
      <c r="H1982" s="120">
        <v>0</v>
      </c>
      <c r="I1982" s="85">
        <f t="shared" si="185"/>
        <v>0</v>
      </c>
      <c r="J1982" s="90">
        <v>2</v>
      </c>
      <c r="K1982" s="90">
        <v>5</v>
      </c>
      <c r="L1982" s="84">
        <v>490</v>
      </c>
      <c r="M1982" s="84"/>
      <c r="N1982" s="105">
        <v>0</v>
      </c>
      <c r="O1982" s="90">
        <v>0</v>
      </c>
      <c r="P1982" s="190" t="s">
        <v>8878</v>
      </c>
    </row>
    <row r="1983" spans="1:16" x14ac:dyDescent="0.2">
      <c r="A1983" s="88" t="s">
        <v>8098</v>
      </c>
      <c r="B1983" s="395" t="s">
        <v>10784</v>
      </c>
      <c r="C1983" s="89" t="s">
        <v>8099</v>
      </c>
      <c r="D1983" s="90" t="s">
        <v>4683</v>
      </c>
      <c r="E1983" s="90"/>
      <c r="F1983" s="90" t="s">
        <v>8357</v>
      </c>
      <c r="G1983" s="82">
        <f t="shared" si="184"/>
        <v>532</v>
      </c>
      <c r="H1983" s="105">
        <v>34.47</v>
      </c>
      <c r="I1983" s="85">
        <f t="shared" si="185"/>
        <v>305.06</v>
      </c>
      <c r="J1983" s="90">
        <v>2</v>
      </c>
      <c r="K1983" s="90">
        <v>6</v>
      </c>
      <c r="L1983" s="84">
        <v>1111.4100000000001</v>
      </c>
      <c r="M1983" s="84"/>
      <c r="N1983" s="105">
        <v>0</v>
      </c>
      <c r="O1983" s="90">
        <v>0</v>
      </c>
      <c r="P1983" s="190" t="s">
        <v>8878</v>
      </c>
    </row>
    <row r="1984" spans="1:16" x14ac:dyDescent="0.2">
      <c r="A1984" s="88" t="s">
        <v>6825</v>
      </c>
      <c r="B1984" s="395" t="s">
        <v>10785</v>
      </c>
      <c r="C1984" s="89" t="s">
        <v>6826</v>
      </c>
      <c r="D1984" s="90" t="s">
        <v>4683</v>
      </c>
      <c r="E1984" s="90"/>
      <c r="F1984" s="90" t="s">
        <v>8358</v>
      </c>
      <c r="G1984" s="82">
        <f t="shared" si="184"/>
        <v>847.4</v>
      </c>
      <c r="H1984" s="120">
        <v>0</v>
      </c>
      <c r="I1984" s="85">
        <f t="shared" si="185"/>
        <v>0</v>
      </c>
      <c r="J1984" s="90">
        <v>3</v>
      </c>
      <c r="K1984" s="90">
        <v>6</v>
      </c>
      <c r="L1984" s="84">
        <v>1135</v>
      </c>
      <c r="M1984" s="84"/>
      <c r="N1984" s="105">
        <v>0</v>
      </c>
      <c r="O1984" s="90">
        <v>0</v>
      </c>
      <c r="P1984" s="190" t="s">
        <v>8878</v>
      </c>
    </row>
    <row r="1985" spans="1:16" x14ac:dyDescent="0.2">
      <c r="A1985" s="88" t="s">
        <v>6827</v>
      </c>
      <c r="B1985" s="395" t="s">
        <v>10786</v>
      </c>
      <c r="C1985" s="89" t="s">
        <v>6828</v>
      </c>
      <c r="D1985" s="90" t="s">
        <v>4683</v>
      </c>
      <c r="E1985" s="90"/>
      <c r="F1985" s="90" t="s">
        <v>8387</v>
      </c>
      <c r="G1985" s="82">
        <f t="shared" si="184"/>
        <v>414.2</v>
      </c>
      <c r="H1985" s="120">
        <v>0</v>
      </c>
      <c r="I1985" s="85">
        <f t="shared" si="185"/>
        <v>0</v>
      </c>
      <c r="J1985" s="90">
        <v>3</v>
      </c>
      <c r="K1985" s="90">
        <v>5</v>
      </c>
      <c r="L1985" s="84">
        <v>555</v>
      </c>
      <c r="M1985" s="84"/>
      <c r="N1985" s="105">
        <v>0</v>
      </c>
      <c r="O1985" s="90">
        <v>0</v>
      </c>
      <c r="P1985" s="190" t="s">
        <v>8878</v>
      </c>
    </row>
    <row r="1986" spans="1:16" x14ac:dyDescent="0.2">
      <c r="A1986" s="88" t="s">
        <v>6829</v>
      </c>
      <c r="B1986" s="395" t="s">
        <v>10787</v>
      </c>
      <c r="C1986" s="89" t="s">
        <v>6830</v>
      </c>
      <c r="D1986" s="90" t="s">
        <v>4683</v>
      </c>
      <c r="E1986" s="90"/>
      <c r="F1986" s="90" t="s">
        <v>8364</v>
      </c>
      <c r="G1986" s="82">
        <f t="shared" si="184"/>
        <v>642.20000000000005</v>
      </c>
      <c r="H1986" s="120">
        <v>0</v>
      </c>
      <c r="I1986" s="85">
        <f t="shared" si="185"/>
        <v>0</v>
      </c>
      <c r="J1986" s="90">
        <v>2</v>
      </c>
      <c r="K1986" s="90">
        <v>5</v>
      </c>
      <c r="L1986" s="84">
        <v>860</v>
      </c>
      <c r="M1986" s="84"/>
      <c r="N1986" s="105">
        <v>0</v>
      </c>
      <c r="O1986" s="90">
        <v>0</v>
      </c>
      <c r="P1986" s="190" t="s">
        <v>8878</v>
      </c>
    </row>
    <row r="1987" spans="1:16" x14ac:dyDescent="0.2">
      <c r="A1987" s="88" t="s">
        <v>6831</v>
      </c>
      <c r="B1987" s="395" t="s">
        <v>10788</v>
      </c>
      <c r="C1987" s="89" t="s">
        <v>6832</v>
      </c>
      <c r="D1987" s="90" t="s">
        <v>4683</v>
      </c>
      <c r="E1987" s="90"/>
      <c r="F1987" s="90" t="s">
        <v>8360</v>
      </c>
      <c r="G1987" s="82">
        <f t="shared" si="184"/>
        <v>577.6</v>
      </c>
      <c r="H1987" s="120">
        <v>0</v>
      </c>
      <c r="I1987" s="85">
        <f t="shared" si="185"/>
        <v>0</v>
      </c>
      <c r="J1987" s="90">
        <v>2</v>
      </c>
      <c r="K1987" s="90">
        <v>6</v>
      </c>
      <c r="L1987" s="84">
        <v>875</v>
      </c>
      <c r="M1987" s="84"/>
      <c r="N1987" s="105">
        <v>0</v>
      </c>
      <c r="O1987" s="90">
        <v>0</v>
      </c>
      <c r="P1987" s="190" t="s">
        <v>8878</v>
      </c>
    </row>
    <row r="1988" spans="1:16" x14ac:dyDescent="0.2">
      <c r="A1988" s="88" t="s">
        <v>6833</v>
      </c>
      <c r="B1988" s="395" t="s">
        <v>10789</v>
      </c>
      <c r="C1988" s="89" t="s">
        <v>6834</v>
      </c>
      <c r="D1988" s="90" t="s">
        <v>4683</v>
      </c>
      <c r="E1988" s="90"/>
      <c r="F1988" s="90" t="s">
        <v>8357</v>
      </c>
      <c r="G1988" s="82">
        <f t="shared" si="184"/>
        <v>532</v>
      </c>
      <c r="H1988" s="120">
        <v>0</v>
      </c>
      <c r="I1988" s="85">
        <f t="shared" si="185"/>
        <v>0</v>
      </c>
      <c r="J1988" s="90">
        <v>2</v>
      </c>
      <c r="K1988" s="90">
        <v>6</v>
      </c>
      <c r="L1988" s="84">
        <v>715</v>
      </c>
      <c r="M1988" s="84"/>
      <c r="N1988" s="105">
        <v>0</v>
      </c>
      <c r="O1988" s="90">
        <v>0</v>
      </c>
      <c r="P1988" s="190" t="s">
        <v>8878</v>
      </c>
    </row>
    <row r="1989" spans="1:16" x14ac:dyDescent="0.2">
      <c r="A1989" s="108" t="s">
        <v>6835</v>
      </c>
      <c r="B1989" s="395" t="s">
        <v>10790</v>
      </c>
      <c r="C1989" s="109" t="s">
        <v>6836</v>
      </c>
      <c r="D1989" s="110" t="s">
        <v>4683</v>
      </c>
      <c r="E1989" s="110"/>
      <c r="F1989" s="110" t="s">
        <v>8356</v>
      </c>
      <c r="G1989" s="295">
        <f t="shared" si="184"/>
        <v>912</v>
      </c>
      <c r="H1989" s="220">
        <v>0</v>
      </c>
      <c r="I1989" s="281">
        <f t="shared" si="185"/>
        <v>0</v>
      </c>
      <c r="J1989" s="110">
        <v>2</v>
      </c>
      <c r="K1989" s="110">
        <v>6</v>
      </c>
      <c r="L1989" s="217">
        <v>1220</v>
      </c>
      <c r="M1989" s="217"/>
      <c r="N1989" s="121">
        <v>0</v>
      </c>
      <c r="O1989" s="110">
        <v>0</v>
      </c>
      <c r="P1989" s="190" t="s">
        <v>8878</v>
      </c>
    </row>
    <row r="1990" spans="1:16" x14ac:dyDescent="0.2">
      <c r="A1990" s="95">
        <v>31006000</v>
      </c>
      <c r="B1990" s="111"/>
      <c r="C1990" s="392" t="s">
        <v>6630</v>
      </c>
      <c r="D1990" s="393"/>
      <c r="E1990" s="393"/>
      <c r="F1990" s="393"/>
      <c r="G1990" s="393"/>
      <c r="H1990" s="394"/>
      <c r="I1990" s="394"/>
      <c r="J1990" s="393"/>
      <c r="K1990" s="393"/>
      <c r="L1990" s="414"/>
      <c r="M1990" s="112"/>
      <c r="N1990" s="113"/>
      <c r="O1990" s="112"/>
      <c r="P1990" s="197"/>
    </row>
    <row r="1991" spans="1:16" x14ac:dyDescent="0.2">
      <c r="A1991" s="96" t="s">
        <v>8102</v>
      </c>
      <c r="B1991" s="395" t="s">
        <v>10791</v>
      </c>
      <c r="C1991" s="97" t="s">
        <v>8148</v>
      </c>
      <c r="D1991" s="114" t="s">
        <v>4683</v>
      </c>
      <c r="E1991" s="114"/>
      <c r="F1991" s="114" t="s">
        <v>8388</v>
      </c>
      <c r="G1991" s="296">
        <f t="shared" ref="G1991:G2005" si="186">VLOOKUP(IF(LEN(F1991)=2,CONCATENATE(0,F1991),F1991),custo,2,TRUE)*IF(D1991="",1,D1991) - IF(VLOOKUP(A1991,deflator,2,TRUE)=1,0,VLOOKUP(IF(LEN(F1991)=2,CONCATENATE(0,F1991),F1991),custo,2,TRUE)*IF(D1991="",1,D1991) *VLOOKUP(A1991,deflator,2,TRUE))</f>
        <v>349.6</v>
      </c>
      <c r="H1991" s="120">
        <v>0</v>
      </c>
      <c r="I1991" s="297">
        <f t="shared" ref="I1991:I2005" si="187">ROUND(IF(H1991="","",VLOOKUP(A1991,tab_proc,5,TRUE))*H1991,3)</f>
        <v>0</v>
      </c>
      <c r="J1991" s="114">
        <v>2</v>
      </c>
      <c r="K1991" s="114">
        <v>5</v>
      </c>
      <c r="L1991" s="218">
        <v>468</v>
      </c>
      <c r="M1991" s="218"/>
      <c r="N1991" s="120">
        <v>0</v>
      </c>
      <c r="O1991" s="114">
        <v>0</v>
      </c>
      <c r="P1991" s="190" t="s">
        <v>8878</v>
      </c>
    </row>
    <row r="1992" spans="1:16" x14ac:dyDescent="0.2">
      <c r="A1992" s="88" t="s">
        <v>8149</v>
      </c>
      <c r="B1992" s="395" t="s">
        <v>10792</v>
      </c>
      <c r="C1992" s="89" t="s">
        <v>8150</v>
      </c>
      <c r="D1992" s="90" t="s">
        <v>4683</v>
      </c>
      <c r="E1992" s="90"/>
      <c r="F1992" s="90" t="s">
        <v>8392</v>
      </c>
      <c r="G1992" s="82">
        <f t="shared" si="186"/>
        <v>140.6</v>
      </c>
      <c r="H1992" s="120">
        <v>0</v>
      </c>
      <c r="I1992" s="85">
        <f t="shared" si="187"/>
        <v>0</v>
      </c>
      <c r="J1992" s="90">
        <v>1</v>
      </c>
      <c r="K1992" s="90">
        <v>3</v>
      </c>
      <c r="L1992" s="84">
        <v>189</v>
      </c>
      <c r="M1992" s="84"/>
      <c r="N1992" s="105">
        <v>0</v>
      </c>
      <c r="O1992" s="90">
        <v>0</v>
      </c>
      <c r="P1992" s="190" t="s">
        <v>8878</v>
      </c>
    </row>
    <row r="1993" spans="1:16" x14ac:dyDescent="0.2">
      <c r="A1993" s="88" t="s">
        <v>8169</v>
      </c>
      <c r="B1993" s="395" t="s">
        <v>10793</v>
      </c>
      <c r="C1993" s="89" t="s">
        <v>8170</v>
      </c>
      <c r="D1993" s="90" t="s">
        <v>4683</v>
      </c>
      <c r="E1993" s="90"/>
      <c r="F1993" s="90" t="s">
        <v>8395</v>
      </c>
      <c r="G1993" s="82">
        <f t="shared" si="186"/>
        <v>452.2</v>
      </c>
      <c r="H1993" s="105">
        <v>34.47</v>
      </c>
      <c r="I1993" s="85">
        <f t="shared" si="187"/>
        <v>305.06</v>
      </c>
      <c r="J1993" s="90">
        <v>2</v>
      </c>
      <c r="K1993" s="90">
        <v>6</v>
      </c>
      <c r="L1993" s="84">
        <v>1001.41</v>
      </c>
      <c r="M1993" s="84"/>
      <c r="N1993" s="105">
        <v>0</v>
      </c>
      <c r="O1993" s="90">
        <v>0</v>
      </c>
      <c r="P1993" s="190" t="s">
        <v>8878</v>
      </c>
    </row>
    <row r="1994" spans="1:16" x14ac:dyDescent="0.2">
      <c r="A1994" s="88" t="s">
        <v>8151</v>
      </c>
      <c r="B1994" s="395" t="s">
        <v>10794</v>
      </c>
      <c r="C1994" s="89" t="s">
        <v>8152</v>
      </c>
      <c r="D1994" s="90" t="s">
        <v>4683</v>
      </c>
      <c r="E1994" s="90"/>
      <c r="F1994" s="90" t="s">
        <v>8387</v>
      </c>
      <c r="G1994" s="82">
        <f t="shared" si="186"/>
        <v>414.2</v>
      </c>
      <c r="H1994" s="120">
        <v>0</v>
      </c>
      <c r="I1994" s="85">
        <f t="shared" si="187"/>
        <v>0</v>
      </c>
      <c r="J1994" s="90">
        <v>2</v>
      </c>
      <c r="K1994" s="90">
        <v>5</v>
      </c>
      <c r="L1994" s="84">
        <v>555</v>
      </c>
      <c r="M1994" s="84"/>
      <c r="N1994" s="105">
        <v>0</v>
      </c>
      <c r="O1994" s="90">
        <v>0</v>
      </c>
      <c r="P1994" s="190" t="s">
        <v>8878</v>
      </c>
    </row>
    <row r="1995" spans="1:16" x14ac:dyDescent="0.2">
      <c r="A1995" s="88" t="s">
        <v>8171</v>
      </c>
      <c r="B1995" s="395" t="s">
        <v>10795</v>
      </c>
      <c r="C1995" s="89" t="s">
        <v>8172</v>
      </c>
      <c r="D1995" s="90" t="s">
        <v>4683</v>
      </c>
      <c r="E1995" s="90"/>
      <c r="F1995" s="90" t="s">
        <v>8360</v>
      </c>
      <c r="G1995" s="82">
        <f t="shared" si="186"/>
        <v>577.6</v>
      </c>
      <c r="H1995" s="105">
        <v>36.5</v>
      </c>
      <c r="I1995" s="85">
        <f t="shared" si="187"/>
        <v>323.02499999999998</v>
      </c>
      <c r="J1995" s="90">
        <v>2</v>
      </c>
      <c r="K1995" s="90">
        <v>6</v>
      </c>
      <c r="L1995" s="84">
        <v>1194.75</v>
      </c>
      <c r="M1995" s="84"/>
      <c r="N1995" s="105">
        <v>0</v>
      </c>
      <c r="O1995" s="90">
        <v>0</v>
      </c>
      <c r="P1995" s="190" t="s">
        <v>8878</v>
      </c>
    </row>
    <row r="1996" spans="1:16" x14ac:dyDescent="0.2">
      <c r="A1996" s="88" t="s">
        <v>8153</v>
      </c>
      <c r="B1996" s="395" t="s">
        <v>10796</v>
      </c>
      <c r="C1996" s="89" t="s">
        <v>8154</v>
      </c>
      <c r="D1996" s="90" t="s">
        <v>4683</v>
      </c>
      <c r="E1996" s="90"/>
      <c r="F1996" s="90" t="s">
        <v>8359</v>
      </c>
      <c r="G1996" s="82">
        <f t="shared" si="186"/>
        <v>1227.4000000000001</v>
      </c>
      <c r="H1996" s="120">
        <v>0</v>
      </c>
      <c r="I1996" s="85">
        <f t="shared" si="187"/>
        <v>0</v>
      </c>
      <c r="J1996" s="90">
        <v>2</v>
      </c>
      <c r="K1996" s="90">
        <v>6</v>
      </c>
      <c r="L1996" s="84">
        <v>1645</v>
      </c>
      <c r="M1996" s="84"/>
      <c r="N1996" s="105">
        <v>0</v>
      </c>
      <c r="O1996" s="90">
        <v>0</v>
      </c>
      <c r="P1996" s="190" t="s">
        <v>8878</v>
      </c>
    </row>
    <row r="1997" spans="1:16" x14ac:dyDescent="0.2">
      <c r="A1997" s="88" t="s">
        <v>8155</v>
      </c>
      <c r="B1997" s="395" t="s">
        <v>10797</v>
      </c>
      <c r="C1997" s="89" t="s">
        <v>8156</v>
      </c>
      <c r="D1997" s="90" t="s">
        <v>4683</v>
      </c>
      <c r="E1997" s="90"/>
      <c r="F1997" s="90" t="s">
        <v>8362</v>
      </c>
      <c r="G1997" s="82">
        <f t="shared" si="186"/>
        <v>744.8</v>
      </c>
      <c r="H1997" s="120">
        <v>0</v>
      </c>
      <c r="I1997" s="85">
        <f t="shared" si="187"/>
        <v>0</v>
      </c>
      <c r="J1997" s="90">
        <v>2</v>
      </c>
      <c r="K1997" s="90">
        <v>5</v>
      </c>
      <c r="L1997" s="84">
        <v>998</v>
      </c>
      <c r="M1997" s="84"/>
      <c r="N1997" s="105">
        <v>0</v>
      </c>
      <c r="O1997" s="90">
        <v>0</v>
      </c>
      <c r="P1997" s="190" t="s">
        <v>8878</v>
      </c>
    </row>
    <row r="1998" spans="1:16" x14ac:dyDescent="0.2">
      <c r="A1998" s="88" t="s">
        <v>8157</v>
      </c>
      <c r="B1998" s="395" t="s">
        <v>10798</v>
      </c>
      <c r="C1998" s="89" t="s">
        <v>8158</v>
      </c>
      <c r="D1998" s="90" t="s">
        <v>4683</v>
      </c>
      <c r="E1998" s="90"/>
      <c r="F1998" s="90" t="s">
        <v>8360</v>
      </c>
      <c r="G1998" s="82">
        <f t="shared" si="186"/>
        <v>577.6</v>
      </c>
      <c r="H1998" s="120">
        <v>0</v>
      </c>
      <c r="I1998" s="85">
        <f t="shared" si="187"/>
        <v>0</v>
      </c>
      <c r="J1998" s="90">
        <v>2</v>
      </c>
      <c r="K1998" s="90">
        <v>5</v>
      </c>
      <c r="L1998" s="84">
        <v>775</v>
      </c>
      <c r="M1998" s="84"/>
      <c r="N1998" s="105">
        <v>0</v>
      </c>
      <c r="O1998" s="90">
        <v>0</v>
      </c>
      <c r="P1998" s="190" t="s">
        <v>8878</v>
      </c>
    </row>
    <row r="1999" spans="1:16" x14ac:dyDescent="0.2">
      <c r="A1999" s="88" t="s">
        <v>8159</v>
      </c>
      <c r="B1999" s="395" t="s">
        <v>10799</v>
      </c>
      <c r="C1999" s="89" t="s">
        <v>8160</v>
      </c>
      <c r="D1999" s="90" t="s">
        <v>4683</v>
      </c>
      <c r="E1999" s="90"/>
      <c r="F1999" s="90" t="s">
        <v>8358</v>
      </c>
      <c r="G1999" s="82">
        <f t="shared" si="186"/>
        <v>847.4</v>
      </c>
      <c r="H1999" s="120">
        <v>0</v>
      </c>
      <c r="I1999" s="85">
        <f t="shared" si="187"/>
        <v>0</v>
      </c>
      <c r="J1999" s="90">
        <v>3</v>
      </c>
      <c r="K1999" s="90">
        <v>7</v>
      </c>
      <c r="L1999" s="84">
        <v>1135</v>
      </c>
      <c r="M1999" s="84"/>
      <c r="N1999" s="105">
        <v>0</v>
      </c>
      <c r="O1999" s="90">
        <v>0</v>
      </c>
      <c r="P1999" s="190" t="s">
        <v>8878</v>
      </c>
    </row>
    <row r="2000" spans="1:16" x14ac:dyDescent="0.2">
      <c r="A2000" s="88" t="s">
        <v>8161</v>
      </c>
      <c r="B2000" s="395" t="s">
        <v>10800</v>
      </c>
      <c r="C2000" s="89" t="s">
        <v>8162</v>
      </c>
      <c r="D2000" s="90" t="s">
        <v>4683</v>
      </c>
      <c r="E2000" s="90"/>
      <c r="F2000" s="90" t="s">
        <v>8387</v>
      </c>
      <c r="G2000" s="82">
        <f t="shared" si="186"/>
        <v>414.2</v>
      </c>
      <c r="H2000" s="120">
        <v>0</v>
      </c>
      <c r="I2000" s="85">
        <f t="shared" si="187"/>
        <v>0</v>
      </c>
      <c r="J2000" s="90">
        <v>3</v>
      </c>
      <c r="K2000" s="90">
        <v>4</v>
      </c>
      <c r="L2000" s="84">
        <v>555</v>
      </c>
      <c r="M2000" s="84"/>
      <c r="N2000" s="105">
        <v>0</v>
      </c>
      <c r="O2000" s="90">
        <v>0</v>
      </c>
      <c r="P2000" s="190" t="s">
        <v>8878</v>
      </c>
    </row>
    <row r="2001" spans="1:16" x14ac:dyDescent="0.2">
      <c r="A2001" s="88" t="s">
        <v>8163</v>
      </c>
      <c r="B2001" s="395" t="s">
        <v>10801</v>
      </c>
      <c r="C2001" s="89" t="s">
        <v>8164</v>
      </c>
      <c r="D2001" s="90" t="s">
        <v>4683</v>
      </c>
      <c r="E2001" s="90"/>
      <c r="F2001" s="90" t="s">
        <v>8388</v>
      </c>
      <c r="G2001" s="82">
        <f t="shared" si="186"/>
        <v>349.6</v>
      </c>
      <c r="H2001" s="120">
        <v>0</v>
      </c>
      <c r="I2001" s="85">
        <f t="shared" si="187"/>
        <v>0</v>
      </c>
      <c r="J2001" s="90">
        <v>2</v>
      </c>
      <c r="K2001" s="90">
        <v>4</v>
      </c>
      <c r="L2001" s="84">
        <v>468</v>
      </c>
      <c r="M2001" s="84"/>
      <c r="N2001" s="105">
        <v>0</v>
      </c>
      <c r="O2001" s="90">
        <v>0</v>
      </c>
      <c r="P2001" s="190" t="s">
        <v>8878</v>
      </c>
    </row>
    <row r="2002" spans="1:16" x14ac:dyDescent="0.2">
      <c r="A2002" s="88" t="s">
        <v>8165</v>
      </c>
      <c r="B2002" s="395" t="s">
        <v>10802</v>
      </c>
      <c r="C2002" s="89" t="s">
        <v>8166</v>
      </c>
      <c r="D2002" s="90" t="s">
        <v>4683</v>
      </c>
      <c r="E2002" s="90"/>
      <c r="F2002" s="90" t="s">
        <v>8384</v>
      </c>
      <c r="G2002" s="82">
        <f t="shared" si="186"/>
        <v>364.8</v>
      </c>
      <c r="H2002" s="120">
        <v>0</v>
      </c>
      <c r="I2002" s="85">
        <f t="shared" si="187"/>
        <v>0</v>
      </c>
      <c r="J2002" s="90">
        <v>2</v>
      </c>
      <c r="K2002" s="90">
        <v>3</v>
      </c>
      <c r="L2002" s="84">
        <v>490</v>
      </c>
      <c r="M2002" s="84"/>
      <c r="N2002" s="105">
        <v>0</v>
      </c>
      <c r="O2002" s="90">
        <v>0</v>
      </c>
      <c r="P2002" s="190" t="s">
        <v>8878</v>
      </c>
    </row>
    <row r="2003" spans="1:16" x14ac:dyDescent="0.2">
      <c r="A2003" s="88" t="s">
        <v>8173</v>
      </c>
      <c r="B2003" s="395" t="s">
        <v>10803</v>
      </c>
      <c r="C2003" s="89" t="s">
        <v>8174</v>
      </c>
      <c r="D2003" s="90" t="s">
        <v>4683</v>
      </c>
      <c r="E2003" s="90"/>
      <c r="F2003" s="90" t="s">
        <v>8357</v>
      </c>
      <c r="G2003" s="82">
        <f t="shared" si="186"/>
        <v>532</v>
      </c>
      <c r="H2003" s="105">
        <v>36.5</v>
      </c>
      <c r="I2003" s="85">
        <f t="shared" si="187"/>
        <v>323.02499999999998</v>
      </c>
      <c r="J2003" s="90">
        <v>2</v>
      </c>
      <c r="K2003" s="90">
        <v>5</v>
      </c>
      <c r="L2003" s="84">
        <v>1134.75</v>
      </c>
      <c r="M2003" s="84"/>
      <c r="N2003" s="105">
        <v>0</v>
      </c>
      <c r="O2003" s="90">
        <v>0</v>
      </c>
      <c r="P2003" s="190" t="s">
        <v>8878</v>
      </c>
    </row>
    <row r="2004" spans="1:16" x14ac:dyDescent="0.2">
      <c r="A2004" s="88" t="s">
        <v>8167</v>
      </c>
      <c r="B2004" s="395" t="s">
        <v>10804</v>
      </c>
      <c r="C2004" s="89" t="s">
        <v>8168</v>
      </c>
      <c r="D2004" s="90" t="s">
        <v>4683</v>
      </c>
      <c r="E2004" s="90"/>
      <c r="F2004" s="90" t="s">
        <v>8387</v>
      </c>
      <c r="G2004" s="82">
        <f t="shared" si="186"/>
        <v>414.2</v>
      </c>
      <c r="H2004" s="120">
        <v>0</v>
      </c>
      <c r="I2004" s="85">
        <f t="shared" si="187"/>
        <v>0</v>
      </c>
      <c r="J2004" s="90">
        <v>2</v>
      </c>
      <c r="K2004" s="90">
        <v>4</v>
      </c>
      <c r="L2004" s="84">
        <v>555</v>
      </c>
      <c r="M2004" s="84"/>
      <c r="N2004" s="105">
        <v>0</v>
      </c>
      <c r="O2004" s="90">
        <v>0</v>
      </c>
      <c r="P2004" s="190" t="s">
        <v>8878</v>
      </c>
    </row>
    <row r="2005" spans="1:16" x14ac:dyDescent="0.2">
      <c r="A2005" s="108" t="s">
        <v>8175</v>
      </c>
      <c r="B2005" s="395" t="s">
        <v>10805</v>
      </c>
      <c r="C2005" s="109" t="s">
        <v>8176</v>
      </c>
      <c r="D2005" s="110" t="s">
        <v>4683</v>
      </c>
      <c r="E2005" s="110"/>
      <c r="F2005" s="110" t="s">
        <v>8364</v>
      </c>
      <c r="G2005" s="295">
        <f t="shared" si="186"/>
        <v>642.20000000000005</v>
      </c>
      <c r="H2005" s="121">
        <v>48.66</v>
      </c>
      <c r="I2005" s="281">
        <f t="shared" si="187"/>
        <v>430.64100000000002</v>
      </c>
      <c r="J2005" s="110">
        <v>2</v>
      </c>
      <c r="K2005" s="110">
        <v>5</v>
      </c>
      <c r="L2005" s="217">
        <v>1419.59</v>
      </c>
      <c r="M2005" s="217"/>
      <c r="N2005" s="121">
        <v>0</v>
      </c>
      <c r="O2005" s="110">
        <v>0</v>
      </c>
      <c r="P2005" s="190" t="s">
        <v>8878</v>
      </c>
    </row>
    <row r="2006" spans="1:16" x14ac:dyDescent="0.2">
      <c r="A2006" s="95">
        <v>31007007</v>
      </c>
      <c r="B2006" s="111"/>
      <c r="C2006" s="392" t="s">
        <v>6631</v>
      </c>
      <c r="D2006" s="393"/>
      <c r="E2006" s="393"/>
      <c r="F2006" s="393"/>
      <c r="G2006" s="393"/>
      <c r="H2006" s="394"/>
      <c r="I2006" s="394"/>
      <c r="J2006" s="393"/>
      <c r="K2006" s="393"/>
      <c r="L2006" s="414"/>
      <c r="M2006" s="112"/>
      <c r="N2006" s="113"/>
      <c r="O2006" s="112"/>
      <c r="P2006" s="197"/>
    </row>
    <row r="2007" spans="1:16" x14ac:dyDescent="0.2">
      <c r="A2007" s="96" t="s">
        <v>8177</v>
      </c>
      <c r="B2007" s="395" t="s">
        <v>10806</v>
      </c>
      <c r="C2007" s="97" t="s">
        <v>8178</v>
      </c>
      <c r="D2007" s="114" t="s">
        <v>4683</v>
      </c>
      <c r="E2007" s="114"/>
      <c r="F2007" s="114" t="s">
        <v>8392</v>
      </c>
      <c r="G2007" s="296">
        <f t="shared" ref="G2007:G2013" si="188">VLOOKUP(IF(LEN(F2007)=2,CONCATENATE(0,F2007),F2007),custo,2,TRUE)*IF(D2007="",1,D2007) - IF(VLOOKUP(A2007,deflator,2,TRUE)=1,0,VLOOKUP(IF(LEN(F2007)=2,CONCATENATE(0,F2007),F2007),custo,2,TRUE)*IF(D2007="",1,D2007) *VLOOKUP(A2007,deflator,2,TRUE))</f>
        <v>140.6</v>
      </c>
      <c r="H2007" s="120">
        <v>0</v>
      </c>
      <c r="I2007" s="297">
        <f t="shared" ref="I2007:I2013" si="189">ROUND(IF(H2007="","",VLOOKUP(A2007,tab_proc,5,TRUE))*H2007,3)</f>
        <v>0</v>
      </c>
      <c r="J2007" s="114">
        <v>2</v>
      </c>
      <c r="K2007" s="114">
        <v>2</v>
      </c>
      <c r="L2007" s="218">
        <v>189</v>
      </c>
      <c r="M2007" s="218"/>
      <c r="N2007" s="120">
        <v>0</v>
      </c>
      <c r="O2007" s="114">
        <v>0</v>
      </c>
      <c r="P2007" s="190" t="s">
        <v>8878</v>
      </c>
    </row>
    <row r="2008" spans="1:16" x14ac:dyDescent="0.2">
      <c r="A2008" s="88" t="s">
        <v>8179</v>
      </c>
      <c r="B2008" s="395" t="s">
        <v>10807</v>
      </c>
      <c r="C2008" s="89" t="s">
        <v>8180</v>
      </c>
      <c r="D2008" s="90" t="s">
        <v>4683</v>
      </c>
      <c r="E2008" s="90"/>
      <c r="F2008" s="90" t="s">
        <v>8360</v>
      </c>
      <c r="G2008" s="82">
        <f t="shared" si="188"/>
        <v>577.6</v>
      </c>
      <c r="H2008" s="120">
        <v>0</v>
      </c>
      <c r="I2008" s="85">
        <f t="shared" si="189"/>
        <v>0</v>
      </c>
      <c r="J2008" s="90">
        <v>2</v>
      </c>
      <c r="K2008" s="90">
        <v>4</v>
      </c>
      <c r="L2008" s="84">
        <v>775</v>
      </c>
      <c r="M2008" s="84"/>
      <c r="N2008" s="105">
        <v>0</v>
      </c>
      <c r="O2008" s="90">
        <v>0</v>
      </c>
      <c r="P2008" s="190" t="s">
        <v>8878</v>
      </c>
    </row>
    <row r="2009" spans="1:16" x14ac:dyDescent="0.2">
      <c r="A2009" s="88" t="s">
        <v>8185</v>
      </c>
      <c r="B2009" s="395" t="s">
        <v>10808</v>
      </c>
      <c r="C2009" s="89" t="s">
        <v>8186</v>
      </c>
      <c r="D2009" s="90" t="s">
        <v>4683</v>
      </c>
      <c r="E2009" s="90"/>
      <c r="F2009" s="90" t="s">
        <v>8358</v>
      </c>
      <c r="G2009" s="82">
        <f t="shared" si="188"/>
        <v>847.4</v>
      </c>
      <c r="H2009" s="105">
        <v>66.91</v>
      </c>
      <c r="I2009" s="85">
        <f t="shared" si="189"/>
        <v>592.154</v>
      </c>
      <c r="J2009" s="90">
        <v>2</v>
      </c>
      <c r="K2009" s="90">
        <v>5</v>
      </c>
      <c r="L2009" s="84">
        <v>5000</v>
      </c>
      <c r="M2009" s="84"/>
      <c r="N2009" s="105">
        <v>0</v>
      </c>
      <c r="O2009" s="90">
        <v>0</v>
      </c>
      <c r="P2009" s="190" t="s">
        <v>8878</v>
      </c>
    </row>
    <row r="2010" spans="1:16" x14ac:dyDescent="0.2">
      <c r="A2010" s="88" t="s">
        <v>8181</v>
      </c>
      <c r="B2010" s="395" t="s">
        <v>10809</v>
      </c>
      <c r="C2010" s="89" t="s">
        <v>8182</v>
      </c>
      <c r="D2010" s="90" t="s">
        <v>4683</v>
      </c>
      <c r="E2010" s="90"/>
      <c r="F2010" s="90" t="s">
        <v>8384</v>
      </c>
      <c r="G2010" s="82">
        <f t="shared" si="188"/>
        <v>364.8</v>
      </c>
      <c r="H2010" s="120">
        <v>0</v>
      </c>
      <c r="I2010" s="85">
        <f t="shared" si="189"/>
        <v>0</v>
      </c>
      <c r="J2010" s="90">
        <v>2</v>
      </c>
      <c r="K2010" s="90">
        <v>4</v>
      </c>
      <c r="L2010" s="84">
        <v>490</v>
      </c>
      <c r="M2010" s="84"/>
      <c r="N2010" s="105">
        <v>0</v>
      </c>
      <c r="O2010" s="90">
        <v>0</v>
      </c>
      <c r="P2010" s="190" t="s">
        <v>8878</v>
      </c>
    </row>
    <row r="2011" spans="1:16" x14ac:dyDescent="0.2">
      <c r="A2011" s="88" t="s">
        <v>8187</v>
      </c>
      <c r="B2011" s="395" t="s">
        <v>10810</v>
      </c>
      <c r="C2011" s="89" t="s">
        <v>8188</v>
      </c>
      <c r="D2011" s="90" t="s">
        <v>4683</v>
      </c>
      <c r="E2011" s="90"/>
      <c r="F2011" s="90" t="s">
        <v>8357</v>
      </c>
      <c r="G2011" s="82">
        <f t="shared" si="188"/>
        <v>532</v>
      </c>
      <c r="H2011" s="105">
        <v>48.66</v>
      </c>
      <c r="I2011" s="85">
        <f t="shared" si="189"/>
        <v>430.64100000000002</v>
      </c>
      <c r="J2011" s="90">
        <v>2</v>
      </c>
      <c r="K2011" s="90">
        <v>5</v>
      </c>
      <c r="L2011" s="84">
        <v>1274.5899999999999</v>
      </c>
      <c r="M2011" s="84"/>
      <c r="N2011" s="105">
        <v>0</v>
      </c>
      <c r="O2011" s="90">
        <v>0</v>
      </c>
      <c r="P2011" s="190" t="s">
        <v>8878</v>
      </c>
    </row>
    <row r="2012" spans="1:16" x14ac:dyDescent="0.2">
      <c r="A2012" s="88" t="s">
        <v>8183</v>
      </c>
      <c r="B2012" s="395" t="s">
        <v>10811</v>
      </c>
      <c r="C2012" s="89" t="s">
        <v>8184</v>
      </c>
      <c r="D2012" s="90" t="s">
        <v>4683</v>
      </c>
      <c r="E2012" s="90"/>
      <c r="F2012" s="90" t="s">
        <v>8393</v>
      </c>
      <c r="G2012" s="82">
        <f t="shared" si="188"/>
        <v>266</v>
      </c>
      <c r="H2012" s="120">
        <v>0</v>
      </c>
      <c r="I2012" s="85">
        <f t="shared" si="189"/>
        <v>0</v>
      </c>
      <c r="J2012" s="90">
        <v>2</v>
      </c>
      <c r="K2012" s="90">
        <v>4</v>
      </c>
      <c r="L2012" s="84">
        <v>366</v>
      </c>
      <c r="M2012" s="84"/>
      <c r="N2012" s="105">
        <v>0</v>
      </c>
      <c r="O2012" s="90">
        <v>0</v>
      </c>
      <c r="P2012" s="190" t="s">
        <v>8878</v>
      </c>
    </row>
    <row r="2013" spans="1:16" x14ac:dyDescent="0.2">
      <c r="A2013" s="108" t="s">
        <v>8189</v>
      </c>
      <c r="B2013" s="395" t="s">
        <v>10812</v>
      </c>
      <c r="C2013" s="109" t="s">
        <v>8190</v>
      </c>
      <c r="D2013" s="110" t="s">
        <v>4683</v>
      </c>
      <c r="E2013" s="110"/>
      <c r="F2013" s="110" t="s">
        <v>8386</v>
      </c>
      <c r="G2013" s="295">
        <f t="shared" si="188"/>
        <v>387.6</v>
      </c>
      <c r="H2013" s="121">
        <v>28.39</v>
      </c>
      <c r="I2013" s="281">
        <f t="shared" si="189"/>
        <v>251.25200000000001</v>
      </c>
      <c r="J2013" s="110">
        <v>2</v>
      </c>
      <c r="K2013" s="110">
        <v>5</v>
      </c>
      <c r="L2013" s="217">
        <v>846.49</v>
      </c>
      <c r="M2013" s="217"/>
      <c r="N2013" s="121">
        <v>0</v>
      </c>
      <c r="O2013" s="110">
        <v>0</v>
      </c>
      <c r="P2013" s="190" t="s">
        <v>8878</v>
      </c>
    </row>
    <row r="2014" spans="1:16" x14ac:dyDescent="0.2">
      <c r="A2014" s="95">
        <v>31008003</v>
      </c>
      <c r="B2014" s="111"/>
      <c r="C2014" s="392" t="s">
        <v>6632</v>
      </c>
      <c r="D2014" s="393"/>
      <c r="E2014" s="393"/>
      <c r="F2014" s="393"/>
      <c r="G2014" s="393"/>
      <c r="H2014" s="394"/>
      <c r="I2014" s="394"/>
      <c r="J2014" s="393"/>
      <c r="K2014" s="393"/>
      <c r="L2014" s="414"/>
      <c r="M2014" s="112"/>
      <c r="N2014" s="113"/>
      <c r="O2014" s="112"/>
      <c r="P2014" s="197"/>
    </row>
    <row r="2015" spans="1:16" x14ac:dyDescent="0.2">
      <c r="A2015" s="96" t="s">
        <v>8193</v>
      </c>
      <c r="B2015" s="395" t="s">
        <v>10813</v>
      </c>
      <c r="C2015" s="97" t="s">
        <v>8194</v>
      </c>
      <c r="D2015" s="114" t="s">
        <v>4683</v>
      </c>
      <c r="E2015" s="114"/>
      <c r="F2015" s="114" t="s">
        <v>8376</v>
      </c>
      <c r="G2015" s="296">
        <f t="shared" ref="G2015:G2024" si="190">VLOOKUP(IF(LEN(F2015)=2,CONCATENATE(0,F2015),F2015),custo,2,TRUE)*IF(D2015="",1,D2015) - IF(VLOOKUP(A2015,deflator,2,TRUE)=1,0,VLOOKUP(IF(LEN(F2015)=2,CONCATENATE(0,F2015),F2015),custo,2,TRUE)*IF(D2015="",1,D2015) *VLOOKUP(A2015,deflator,2,TRUE))</f>
        <v>190</v>
      </c>
      <c r="H2015" s="120">
        <v>0</v>
      </c>
      <c r="I2015" s="297">
        <f t="shared" ref="I2015:I2024" si="191">ROUND(IF(H2015="","",VLOOKUP(A2015,tab_proc,5,TRUE))*H2015,3)</f>
        <v>0</v>
      </c>
      <c r="J2015" s="114">
        <v>0</v>
      </c>
      <c r="K2015" s="114" t="s">
        <v>4684</v>
      </c>
      <c r="L2015" s="218">
        <v>255</v>
      </c>
      <c r="M2015" s="218"/>
      <c r="N2015" s="120">
        <v>0</v>
      </c>
      <c r="O2015" s="114">
        <v>0</v>
      </c>
      <c r="P2015" s="190" t="s">
        <v>8878</v>
      </c>
    </row>
    <row r="2016" spans="1:16" x14ac:dyDescent="0.2">
      <c r="A2016" s="88" t="s">
        <v>8195</v>
      </c>
      <c r="B2016" s="395" t="s">
        <v>10814</v>
      </c>
      <c r="C2016" s="89" t="s">
        <v>8196</v>
      </c>
      <c r="D2016" s="90" t="s">
        <v>4683</v>
      </c>
      <c r="E2016" s="90"/>
      <c r="F2016" s="90" t="s">
        <v>8357</v>
      </c>
      <c r="G2016" s="82">
        <f t="shared" si="190"/>
        <v>532</v>
      </c>
      <c r="H2016" s="120">
        <v>0</v>
      </c>
      <c r="I2016" s="85">
        <f t="shared" si="191"/>
        <v>0</v>
      </c>
      <c r="J2016" s="90">
        <v>0</v>
      </c>
      <c r="K2016" s="90" t="s">
        <v>4684</v>
      </c>
      <c r="L2016" s="84">
        <v>715</v>
      </c>
      <c r="M2016" s="84"/>
      <c r="N2016" s="105">
        <v>0</v>
      </c>
      <c r="O2016" s="90">
        <v>0</v>
      </c>
      <c r="P2016" s="190" t="s">
        <v>8878</v>
      </c>
    </row>
    <row r="2017" spans="1:16" x14ac:dyDescent="0.2">
      <c r="A2017" s="88" t="s">
        <v>8197</v>
      </c>
      <c r="B2017" s="395" t="s">
        <v>10815</v>
      </c>
      <c r="C2017" s="89" t="s">
        <v>8198</v>
      </c>
      <c r="D2017" s="90" t="s">
        <v>4683</v>
      </c>
      <c r="E2017" s="90"/>
      <c r="F2017" s="90" t="s">
        <v>8396</v>
      </c>
      <c r="G2017" s="82">
        <f t="shared" si="190"/>
        <v>209</v>
      </c>
      <c r="H2017" s="105">
        <v>17</v>
      </c>
      <c r="I2017" s="85">
        <f t="shared" si="191"/>
        <v>150.44999999999999</v>
      </c>
      <c r="J2017" s="90">
        <v>0</v>
      </c>
      <c r="K2017" s="90" t="s">
        <v>4684</v>
      </c>
      <c r="L2017" s="84">
        <v>475.5</v>
      </c>
      <c r="M2017" s="84"/>
      <c r="N2017" s="105">
        <v>0</v>
      </c>
      <c r="O2017" s="90">
        <v>0</v>
      </c>
      <c r="P2017" s="190" t="s">
        <v>8878</v>
      </c>
    </row>
    <row r="2018" spans="1:16" x14ac:dyDescent="0.2">
      <c r="A2018" s="88" t="s">
        <v>8209</v>
      </c>
      <c r="B2018" s="395" t="s">
        <v>10816</v>
      </c>
      <c r="C2018" s="89" t="s">
        <v>8210</v>
      </c>
      <c r="D2018" s="90" t="s">
        <v>4683</v>
      </c>
      <c r="E2018" s="90"/>
      <c r="F2018" s="90" t="s">
        <v>8357</v>
      </c>
      <c r="G2018" s="82">
        <f t="shared" si="190"/>
        <v>532</v>
      </c>
      <c r="H2018" s="105">
        <v>50</v>
      </c>
      <c r="I2018" s="85">
        <f t="shared" si="191"/>
        <v>442.5</v>
      </c>
      <c r="J2018" s="90" t="s">
        <v>4683</v>
      </c>
      <c r="K2018" s="90" t="s">
        <v>4684</v>
      </c>
      <c r="L2018" s="84">
        <v>1290</v>
      </c>
      <c r="M2018" s="84"/>
      <c r="N2018" s="105">
        <v>0</v>
      </c>
      <c r="O2018" s="90">
        <v>0</v>
      </c>
      <c r="P2018" s="190" t="s">
        <v>8878</v>
      </c>
    </row>
    <row r="2019" spans="1:16" x14ac:dyDescent="0.2">
      <c r="A2019" s="88" t="s">
        <v>8191</v>
      </c>
      <c r="B2019" s="395" t="s">
        <v>10817</v>
      </c>
      <c r="C2019" s="89" t="s">
        <v>8192</v>
      </c>
      <c r="D2019" s="90" t="s">
        <v>4683</v>
      </c>
      <c r="E2019" s="90"/>
      <c r="F2019" s="90" t="s">
        <v>8391</v>
      </c>
      <c r="G2019" s="82">
        <f t="shared" si="190"/>
        <v>125.4</v>
      </c>
      <c r="H2019" s="120">
        <v>0</v>
      </c>
      <c r="I2019" s="85">
        <f t="shared" si="191"/>
        <v>0</v>
      </c>
      <c r="J2019" s="90">
        <v>0</v>
      </c>
      <c r="K2019" s="90" t="s">
        <v>4684</v>
      </c>
      <c r="L2019" s="84">
        <v>168</v>
      </c>
      <c r="M2019" s="84"/>
      <c r="N2019" s="105">
        <v>0</v>
      </c>
      <c r="O2019" s="90">
        <v>0</v>
      </c>
      <c r="P2019" s="190" t="s">
        <v>8878</v>
      </c>
    </row>
    <row r="2020" spans="1:16" x14ac:dyDescent="0.2">
      <c r="A2020" s="88" t="s">
        <v>8199</v>
      </c>
      <c r="B2020" s="395" t="s">
        <v>10818</v>
      </c>
      <c r="C2020" s="89" t="s">
        <v>8200</v>
      </c>
      <c r="D2020" s="90" t="s">
        <v>4683</v>
      </c>
      <c r="E2020" s="90"/>
      <c r="F2020" s="90" t="s">
        <v>8383</v>
      </c>
      <c r="G2020" s="82">
        <f t="shared" si="190"/>
        <v>163.4</v>
      </c>
      <c r="H2020" s="120">
        <v>0</v>
      </c>
      <c r="I2020" s="85">
        <f t="shared" si="191"/>
        <v>0</v>
      </c>
      <c r="J2020" s="90">
        <v>2</v>
      </c>
      <c r="K2020" s="90">
        <v>3</v>
      </c>
      <c r="L2020" s="84">
        <v>220</v>
      </c>
      <c r="M2020" s="84"/>
      <c r="N2020" s="105">
        <v>0</v>
      </c>
      <c r="O2020" s="90">
        <v>0</v>
      </c>
      <c r="P2020" s="190" t="s">
        <v>8878</v>
      </c>
    </row>
    <row r="2021" spans="1:16" x14ac:dyDescent="0.2">
      <c r="A2021" s="88" t="s">
        <v>8207</v>
      </c>
      <c r="B2021" s="395" t="s">
        <v>10819</v>
      </c>
      <c r="C2021" s="89" t="s">
        <v>8208</v>
      </c>
      <c r="D2021" s="90" t="s">
        <v>4683</v>
      </c>
      <c r="E2021" s="90"/>
      <c r="F2021" s="90" t="s">
        <v>8390</v>
      </c>
      <c r="G2021" s="82">
        <f t="shared" si="190"/>
        <v>228</v>
      </c>
      <c r="H2021" s="105">
        <v>24.33</v>
      </c>
      <c r="I2021" s="85">
        <f t="shared" si="191"/>
        <v>215.321</v>
      </c>
      <c r="J2021" s="90">
        <v>2</v>
      </c>
      <c r="K2021" s="90">
        <v>4</v>
      </c>
      <c r="L2021" s="84">
        <v>585.79999999999995</v>
      </c>
      <c r="M2021" s="84"/>
      <c r="N2021" s="105">
        <v>0</v>
      </c>
      <c r="O2021" s="90">
        <v>0</v>
      </c>
      <c r="P2021" s="190" t="s">
        <v>8878</v>
      </c>
    </row>
    <row r="2022" spans="1:16" x14ac:dyDescent="0.2">
      <c r="A2022" s="88" t="s">
        <v>8201</v>
      </c>
      <c r="B2022" s="395" t="s">
        <v>10820</v>
      </c>
      <c r="C2022" s="89" t="s">
        <v>8202</v>
      </c>
      <c r="D2022" s="90" t="s">
        <v>4683</v>
      </c>
      <c r="E2022" s="90"/>
      <c r="F2022" s="90" t="s">
        <v>8375</v>
      </c>
      <c r="G2022" s="82">
        <f t="shared" si="190"/>
        <v>95</v>
      </c>
      <c r="H2022" s="120">
        <v>0</v>
      </c>
      <c r="I2022" s="85">
        <f t="shared" si="191"/>
        <v>0</v>
      </c>
      <c r="J2022" s="90">
        <v>0</v>
      </c>
      <c r="K2022" s="90">
        <v>2</v>
      </c>
      <c r="L2022" s="84">
        <v>128</v>
      </c>
      <c r="M2022" s="84"/>
      <c r="N2022" s="105">
        <v>0</v>
      </c>
      <c r="O2022" s="90">
        <v>0</v>
      </c>
      <c r="P2022" s="190" t="s">
        <v>8878</v>
      </c>
    </row>
    <row r="2023" spans="1:16" x14ac:dyDescent="0.2">
      <c r="A2023" s="88" t="s">
        <v>8203</v>
      </c>
      <c r="B2023" s="395" t="s">
        <v>10821</v>
      </c>
      <c r="C2023" s="89" t="s">
        <v>8204</v>
      </c>
      <c r="D2023" s="90" t="s">
        <v>4683</v>
      </c>
      <c r="E2023" s="90"/>
      <c r="F2023" s="90" t="s">
        <v>8391</v>
      </c>
      <c r="G2023" s="82">
        <f t="shared" si="190"/>
        <v>125.4</v>
      </c>
      <c r="H2023" s="120">
        <v>0</v>
      </c>
      <c r="I2023" s="85">
        <f t="shared" si="191"/>
        <v>0</v>
      </c>
      <c r="J2023" s="90">
        <v>0</v>
      </c>
      <c r="K2023" s="90">
        <v>2</v>
      </c>
      <c r="L2023" s="84">
        <v>168</v>
      </c>
      <c r="M2023" s="84"/>
      <c r="N2023" s="105">
        <v>0</v>
      </c>
      <c r="O2023" s="90">
        <v>0</v>
      </c>
      <c r="P2023" s="190" t="s">
        <v>8878</v>
      </c>
    </row>
    <row r="2024" spans="1:16" x14ac:dyDescent="0.2">
      <c r="A2024" s="108" t="s">
        <v>8205</v>
      </c>
      <c r="B2024" s="395" t="s">
        <v>10822</v>
      </c>
      <c r="C2024" s="109" t="s">
        <v>8206</v>
      </c>
      <c r="D2024" s="110" t="s">
        <v>4683</v>
      </c>
      <c r="E2024" s="110"/>
      <c r="F2024" s="110" t="s">
        <v>8391</v>
      </c>
      <c r="G2024" s="295">
        <f t="shared" si="190"/>
        <v>125.4</v>
      </c>
      <c r="H2024" s="220">
        <v>0</v>
      </c>
      <c r="I2024" s="281">
        <f t="shared" si="191"/>
        <v>0</v>
      </c>
      <c r="J2024" s="110">
        <v>0</v>
      </c>
      <c r="K2024" s="110">
        <v>2</v>
      </c>
      <c r="L2024" s="217">
        <v>168</v>
      </c>
      <c r="M2024" s="217"/>
      <c r="N2024" s="121">
        <v>0</v>
      </c>
      <c r="O2024" s="110">
        <v>0</v>
      </c>
      <c r="P2024" s="190" t="s">
        <v>8878</v>
      </c>
    </row>
    <row r="2025" spans="1:16" x14ac:dyDescent="0.2">
      <c r="A2025" s="95">
        <v>31009000</v>
      </c>
      <c r="B2025" s="111"/>
      <c r="C2025" s="392" t="s">
        <v>6633</v>
      </c>
      <c r="D2025" s="393"/>
      <c r="E2025" s="393"/>
      <c r="F2025" s="393"/>
      <c r="G2025" s="393"/>
      <c r="H2025" s="394"/>
      <c r="I2025" s="394"/>
      <c r="J2025" s="393"/>
      <c r="K2025" s="393"/>
      <c r="L2025" s="414"/>
      <c r="M2025" s="112"/>
      <c r="N2025" s="113"/>
      <c r="O2025" s="112"/>
      <c r="P2025" s="197"/>
    </row>
    <row r="2026" spans="1:16" x14ac:dyDescent="0.2">
      <c r="A2026" s="96" t="s">
        <v>8211</v>
      </c>
      <c r="B2026" s="395" t="s">
        <v>10823</v>
      </c>
      <c r="C2026" s="97" t="s">
        <v>8212</v>
      </c>
      <c r="D2026" s="114" t="s">
        <v>4683</v>
      </c>
      <c r="E2026" s="114"/>
      <c r="F2026" s="114" t="s">
        <v>8381</v>
      </c>
      <c r="G2026" s="296">
        <f t="shared" ref="G2026:G2055" si="192">VLOOKUP(IF(LEN(F2026)=2,CONCATENATE(0,F2026),F2026),custo,2,TRUE)*IF(D2026="",1,D2026) - IF(VLOOKUP(A2026,deflator,2,TRUE)=1,0,VLOOKUP(IF(LEN(F2026)=2,CONCATENATE(0,F2026),F2026),custo,2,TRUE)*IF(D2026="",1,D2026) *VLOOKUP(A2026,deflator,2,TRUE))</f>
        <v>39.9</v>
      </c>
      <c r="H2026" s="120">
        <v>0</v>
      </c>
      <c r="I2026" s="297">
        <f t="shared" ref="I2026:I2055" si="193">ROUND(IF(H2026="","",VLOOKUP(A2026,tab_proc,5,TRUE))*H2026,3)</f>
        <v>0</v>
      </c>
      <c r="J2026" s="114">
        <v>1</v>
      </c>
      <c r="K2026" s="114">
        <v>2</v>
      </c>
      <c r="L2026" s="218">
        <v>54</v>
      </c>
      <c r="M2026" s="218"/>
      <c r="N2026" s="120">
        <v>0</v>
      </c>
      <c r="O2026" s="114">
        <v>0</v>
      </c>
      <c r="P2026" s="190" t="s">
        <v>8878</v>
      </c>
    </row>
    <row r="2027" spans="1:16" x14ac:dyDescent="0.2">
      <c r="A2027" s="88" t="s">
        <v>8213</v>
      </c>
      <c r="B2027" s="395" t="s">
        <v>10824</v>
      </c>
      <c r="C2027" s="89" t="s">
        <v>8214</v>
      </c>
      <c r="D2027" s="90" t="s">
        <v>4683</v>
      </c>
      <c r="E2027" s="90"/>
      <c r="F2027" s="90" t="s">
        <v>8371</v>
      </c>
      <c r="G2027" s="82">
        <f t="shared" si="192"/>
        <v>83.6</v>
      </c>
      <c r="H2027" s="120">
        <v>0</v>
      </c>
      <c r="I2027" s="85">
        <f t="shared" si="193"/>
        <v>0</v>
      </c>
      <c r="J2027" s="90">
        <v>1</v>
      </c>
      <c r="K2027" s="90">
        <v>1</v>
      </c>
      <c r="L2027" s="84">
        <v>112</v>
      </c>
      <c r="M2027" s="84"/>
      <c r="N2027" s="105">
        <v>0</v>
      </c>
      <c r="O2027" s="90">
        <v>0</v>
      </c>
      <c r="P2027" s="190" t="s">
        <v>8878</v>
      </c>
    </row>
    <row r="2028" spans="1:16" x14ac:dyDescent="0.2">
      <c r="A2028" s="88" t="s">
        <v>8215</v>
      </c>
      <c r="B2028" s="395" t="s">
        <v>10825</v>
      </c>
      <c r="C2028" s="89" t="s">
        <v>8216</v>
      </c>
      <c r="D2028" s="90" t="s">
        <v>4683</v>
      </c>
      <c r="E2028" s="90"/>
      <c r="F2028" s="90" t="s">
        <v>8392</v>
      </c>
      <c r="G2028" s="82">
        <f t="shared" si="192"/>
        <v>140.6</v>
      </c>
      <c r="H2028" s="120">
        <v>0</v>
      </c>
      <c r="I2028" s="85">
        <f t="shared" si="193"/>
        <v>0</v>
      </c>
      <c r="J2028" s="90">
        <v>1</v>
      </c>
      <c r="K2028" s="90">
        <v>2</v>
      </c>
      <c r="L2028" s="84">
        <v>189</v>
      </c>
      <c r="M2028" s="84"/>
      <c r="N2028" s="105">
        <v>0</v>
      </c>
      <c r="O2028" s="90">
        <v>0</v>
      </c>
      <c r="P2028" s="190" t="s">
        <v>8878</v>
      </c>
    </row>
    <row r="2029" spans="1:16" x14ac:dyDescent="0.2">
      <c r="A2029" s="88" t="s">
        <v>8217</v>
      </c>
      <c r="B2029" s="395" t="s">
        <v>10826</v>
      </c>
      <c r="C2029" s="89" t="s">
        <v>8218</v>
      </c>
      <c r="D2029" s="90" t="s">
        <v>4683</v>
      </c>
      <c r="E2029" s="90"/>
      <c r="F2029" s="90" t="s">
        <v>8383</v>
      </c>
      <c r="G2029" s="82">
        <f t="shared" si="192"/>
        <v>163.4</v>
      </c>
      <c r="H2029" s="120">
        <v>0</v>
      </c>
      <c r="I2029" s="85">
        <f t="shared" si="193"/>
        <v>0</v>
      </c>
      <c r="J2029" s="90">
        <v>1</v>
      </c>
      <c r="K2029" s="90">
        <v>2</v>
      </c>
      <c r="L2029" s="84">
        <v>220</v>
      </c>
      <c r="M2029" s="84"/>
      <c r="N2029" s="105">
        <v>0</v>
      </c>
      <c r="O2029" s="90">
        <v>0</v>
      </c>
      <c r="P2029" s="190" t="s">
        <v>8878</v>
      </c>
    </row>
    <row r="2030" spans="1:16" x14ac:dyDescent="0.2">
      <c r="A2030" s="88" t="s">
        <v>8219</v>
      </c>
      <c r="B2030" s="395" t="s">
        <v>10827</v>
      </c>
      <c r="C2030" s="89" t="s">
        <v>8220</v>
      </c>
      <c r="D2030" s="90" t="s">
        <v>4683</v>
      </c>
      <c r="E2030" s="90"/>
      <c r="F2030" s="90" t="s">
        <v>8384</v>
      </c>
      <c r="G2030" s="82">
        <f t="shared" si="192"/>
        <v>364.8</v>
      </c>
      <c r="H2030" s="120">
        <v>0</v>
      </c>
      <c r="I2030" s="85">
        <f t="shared" si="193"/>
        <v>0</v>
      </c>
      <c r="J2030" s="90">
        <v>1</v>
      </c>
      <c r="K2030" s="90">
        <v>4</v>
      </c>
      <c r="L2030" s="84">
        <v>490</v>
      </c>
      <c r="M2030" s="84"/>
      <c r="N2030" s="105">
        <v>0</v>
      </c>
      <c r="O2030" s="90">
        <v>0</v>
      </c>
      <c r="P2030" s="190" t="s">
        <v>8878</v>
      </c>
    </row>
    <row r="2031" spans="1:16" x14ac:dyDescent="0.2">
      <c r="A2031" s="88" t="s">
        <v>8221</v>
      </c>
      <c r="B2031" s="395" t="s">
        <v>10828</v>
      </c>
      <c r="C2031" s="89" t="s">
        <v>8222</v>
      </c>
      <c r="D2031" s="90" t="s">
        <v>4683</v>
      </c>
      <c r="E2031" s="90"/>
      <c r="F2031" s="90" t="s">
        <v>8388</v>
      </c>
      <c r="G2031" s="82">
        <f t="shared" si="192"/>
        <v>349.6</v>
      </c>
      <c r="H2031" s="120">
        <v>0</v>
      </c>
      <c r="I2031" s="85">
        <f t="shared" si="193"/>
        <v>0</v>
      </c>
      <c r="J2031" s="90">
        <v>2</v>
      </c>
      <c r="K2031" s="90">
        <v>4</v>
      </c>
      <c r="L2031" s="84">
        <v>468</v>
      </c>
      <c r="M2031" s="84"/>
      <c r="N2031" s="105">
        <v>0</v>
      </c>
      <c r="O2031" s="90">
        <v>0</v>
      </c>
      <c r="P2031" s="190" t="s">
        <v>8878</v>
      </c>
    </row>
    <row r="2032" spans="1:16" x14ac:dyDescent="0.2">
      <c r="A2032" s="88" t="s">
        <v>5924</v>
      </c>
      <c r="B2032" s="395" t="s">
        <v>10829</v>
      </c>
      <c r="C2032" s="89" t="s">
        <v>5925</v>
      </c>
      <c r="D2032" s="90" t="s">
        <v>4683</v>
      </c>
      <c r="E2032" s="90"/>
      <c r="F2032" s="90" t="s">
        <v>8387</v>
      </c>
      <c r="G2032" s="82">
        <f t="shared" si="192"/>
        <v>414.2</v>
      </c>
      <c r="H2032" s="105">
        <v>44.61</v>
      </c>
      <c r="I2032" s="85">
        <f t="shared" si="193"/>
        <v>394.79899999999998</v>
      </c>
      <c r="J2032" s="90">
        <v>2</v>
      </c>
      <c r="K2032" s="90">
        <v>5</v>
      </c>
      <c r="L2032" s="84">
        <v>4000</v>
      </c>
      <c r="M2032" s="84"/>
      <c r="N2032" s="105">
        <v>0</v>
      </c>
      <c r="O2032" s="90">
        <v>0</v>
      </c>
      <c r="P2032" s="190" t="s">
        <v>8878</v>
      </c>
    </row>
    <row r="2033" spans="1:16" x14ac:dyDescent="0.2">
      <c r="A2033" s="88" t="s">
        <v>8223</v>
      </c>
      <c r="B2033" s="395" t="s">
        <v>10830</v>
      </c>
      <c r="C2033" s="89" t="s">
        <v>8224</v>
      </c>
      <c r="D2033" s="90" t="s">
        <v>4683</v>
      </c>
      <c r="E2033" s="90"/>
      <c r="F2033" s="90" t="s">
        <v>8388</v>
      </c>
      <c r="G2033" s="82">
        <f t="shared" si="192"/>
        <v>349.6</v>
      </c>
      <c r="H2033" s="120">
        <v>0</v>
      </c>
      <c r="I2033" s="85">
        <f t="shared" si="193"/>
        <v>0</v>
      </c>
      <c r="J2033" s="90">
        <v>2</v>
      </c>
      <c r="K2033" s="90">
        <v>3</v>
      </c>
      <c r="L2033" s="84">
        <v>468</v>
      </c>
      <c r="M2033" s="84"/>
      <c r="N2033" s="105">
        <v>0</v>
      </c>
      <c r="O2033" s="90">
        <v>0</v>
      </c>
      <c r="P2033" s="190" t="s">
        <v>8878</v>
      </c>
    </row>
    <row r="2034" spans="1:16" x14ac:dyDescent="0.2">
      <c r="A2034" s="88" t="s">
        <v>5926</v>
      </c>
      <c r="B2034" s="395" t="s">
        <v>10831</v>
      </c>
      <c r="C2034" s="89" t="s">
        <v>5927</v>
      </c>
      <c r="D2034" s="90" t="s">
        <v>4683</v>
      </c>
      <c r="E2034" s="90"/>
      <c r="F2034" s="90" t="s">
        <v>8386</v>
      </c>
      <c r="G2034" s="82">
        <f t="shared" si="192"/>
        <v>387.6</v>
      </c>
      <c r="H2034" s="105">
        <v>36.5</v>
      </c>
      <c r="I2034" s="85">
        <f t="shared" si="193"/>
        <v>323.02499999999998</v>
      </c>
      <c r="J2034" s="90">
        <v>1</v>
      </c>
      <c r="K2034" s="90">
        <v>5</v>
      </c>
      <c r="L2034" s="84">
        <v>4000</v>
      </c>
      <c r="M2034" s="84"/>
      <c r="N2034" s="105">
        <v>0</v>
      </c>
      <c r="O2034" s="90">
        <v>0</v>
      </c>
      <c r="P2034" s="190" t="s">
        <v>8878</v>
      </c>
    </row>
    <row r="2035" spans="1:16" x14ac:dyDescent="0.2">
      <c r="A2035" s="88" t="s">
        <v>8225</v>
      </c>
      <c r="B2035" s="395" t="s">
        <v>10832</v>
      </c>
      <c r="C2035" s="89" t="s">
        <v>8226</v>
      </c>
      <c r="D2035" s="90" t="s">
        <v>4683</v>
      </c>
      <c r="E2035" s="90"/>
      <c r="F2035" s="90" t="s">
        <v>8383</v>
      </c>
      <c r="G2035" s="82">
        <f t="shared" si="192"/>
        <v>163.4</v>
      </c>
      <c r="H2035" s="120">
        <v>0</v>
      </c>
      <c r="I2035" s="85">
        <f t="shared" si="193"/>
        <v>0</v>
      </c>
      <c r="J2035" s="90">
        <v>1</v>
      </c>
      <c r="K2035" s="90">
        <v>2</v>
      </c>
      <c r="L2035" s="84">
        <v>220</v>
      </c>
      <c r="M2035" s="84"/>
      <c r="N2035" s="105">
        <v>0</v>
      </c>
      <c r="O2035" s="90">
        <v>0</v>
      </c>
      <c r="P2035" s="190" t="s">
        <v>8878</v>
      </c>
    </row>
    <row r="2036" spans="1:16" x14ac:dyDescent="0.2">
      <c r="A2036" s="88" t="s">
        <v>8227</v>
      </c>
      <c r="B2036" s="395" t="s">
        <v>10833</v>
      </c>
      <c r="C2036" s="89" t="s">
        <v>8228</v>
      </c>
      <c r="D2036" s="90" t="s">
        <v>4683</v>
      </c>
      <c r="E2036" s="90"/>
      <c r="F2036" s="90" t="s">
        <v>8389</v>
      </c>
      <c r="G2036" s="82">
        <f t="shared" si="192"/>
        <v>247</v>
      </c>
      <c r="H2036" s="120">
        <v>0</v>
      </c>
      <c r="I2036" s="85">
        <f t="shared" si="193"/>
        <v>0</v>
      </c>
      <c r="J2036" s="90">
        <v>1</v>
      </c>
      <c r="K2036" s="90">
        <v>3</v>
      </c>
      <c r="L2036" s="84">
        <v>331</v>
      </c>
      <c r="M2036" s="84"/>
      <c r="N2036" s="105">
        <v>0</v>
      </c>
      <c r="O2036" s="90">
        <v>0</v>
      </c>
      <c r="P2036" s="190" t="s">
        <v>8878</v>
      </c>
    </row>
    <row r="2037" spans="1:16" x14ac:dyDescent="0.2">
      <c r="A2037" s="88" t="s">
        <v>8229</v>
      </c>
      <c r="B2037" s="395" t="s">
        <v>10834</v>
      </c>
      <c r="C2037" s="89" t="s">
        <v>8230</v>
      </c>
      <c r="D2037" s="90" t="s">
        <v>4683</v>
      </c>
      <c r="E2037" s="90"/>
      <c r="F2037" s="90" t="s">
        <v>8390</v>
      </c>
      <c r="G2037" s="82">
        <f t="shared" si="192"/>
        <v>228</v>
      </c>
      <c r="H2037" s="120">
        <v>0</v>
      </c>
      <c r="I2037" s="85">
        <f t="shared" si="193"/>
        <v>0</v>
      </c>
      <c r="J2037" s="90">
        <v>1</v>
      </c>
      <c r="K2037" s="90">
        <v>2</v>
      </c>
      <c r="L2037" s="84">
        <v>306</v>
      </c>
      <c r="M2037" s="84"/>
      <c r="N2037" s="105">
        <v>0</v>
      </c>
      <c r="O2037" s="90">
        <v>0</v>
      </c>
      <c r="P2037" s="190" t="s">
        <v>8878</v>
      </c>
    </row>
    <row r="2038" spans="1:16" x14ac:dyDescent="0.2">
      <c r="A2038" s="88" t="s">
        <v>5928</v>
      </c>
      <c r="B2038" s="395" t="s">
        <v>10835</v>
      </c>
      <c r="C2038" s="89" t="s">
        <v>5929</v>
      </c>
      <c r="D2038" s="90" t="s">
        <v>4683</v>
      </c>
      <c r="E2038" s="90"/>
      <c r="F2038" s="90" t="s">
        <v>8393</v>
      </c>
      <c r="G2038" s="82">
        <f t="shared" si="192"/>
        <v>266</v>
      </c>
      <c r="H2038" s="105">
        <v>24.33</v>
      </c>
      <c r="I2038" s="85">
        <f t="shared" si="193"/>
        <v>215.321</v>
      </c>
      <c r="J2038" s="90">
        <v>1</v>
      </c>
      <c r="K2038" s="90">
        <v>5</v>
      </c>
      <c r="L2038" s="84">
        <v>4000</v>
      </c>
      <c r="M2038" s="84"/>
      <c r="N2038" s="105">
        <v>0</v>
      </c>
      <c r="O2038" s="90">
        <v>0</v>
      </c>
      <c r="P2038" s="190" t="s">
        <v>8878</v>
      </c>
    </row>
    <row r="2039" spans="1:16" x14ac:dyDescent="0.2">
      <c r="A2039" s="88" t="s">
        <v>8231</v>
      </c>
      <c r="B2039" s="395" t="s">
        <v>10836</v>
      </c>
      <c r="C2039" s="89" t="s">
        <v>8232</v>
      </c>
      <c r="D2039" s="90" t="s">
        <v>4683</v>
      </c>
      <c r="E2039" s="90"/>
      <c r="F2039" s="90" t="s">
        <v>8382</v>
      </c>
      <c r="G2039" s="82">
        <f t="shared" si="192"/>
        <v>323</v>
      </c>
      <c r="H2039" s="120">
        <v>0</v>
      </c>
      <c r="I2039" s="85">
        <f t="shared" si="193"/>
        <v>0</v>
      </c>
      <c r="J2039" s="90">
        <v>1</v>
      </c>
      <c r="K2039" s="90">
        <v>4</v>
      </c>
      <c r="L2039" s="84">
        <v>433</v>
      </c>
      <c r="M2039" s="84"/>
      <c r="N2039" s="105" t="s">
        <v>4683</v>
      </c>
      <c r="O2039" s="90" t="s">
        <v>4683</v>
      </c>
      <c r="P2039" s="190" t="s">
        <v>8878</v>
      </c>
    </row>
    <row r="2040" spans="1:16" x14ac:dyDescent="0.2">
      <c r="A2040" s="88" t="s">
        <v>8233</v>
      </c>
      <c r="B2040" s="395" t="s">
        <v>10837</v>
      </c>
      <c r="C2040" s="89" t="s">
        <v>8234</v>
      </c>
      <c r="D2040" s="90" t="s">
        <v>4683</v>
      </c>
      <c r="E2040" s="90"/>
      <c r="F2040" s="90" t="s">
        <v>8389</v>
      </c>
      <c r="G2040" s="82">
        <f t="shared" si="192"/>
        <v>247</v>
      </c>
      <c r="H2040" s="120">
        <v>0</v>
      </c>
      <c r="I2040" s="85">
        <f t="shared" si="193"/>
        <v>0</v>
      </c>
      <c r="J2040" s="90">
        <v>1</v>
      </c>
      <c r="K2040" s="90">
        <v>3</v>
      </c>
      <c r="L2040" s="84">
        <v>331</v>
      </c>
      <c r="M2040" s="84"/>
      <c r="N2040" s="105">
        <v>0</v>
      </c>
      <c r="O2040" s="90">
        <v>0</v>
      </c>
      <c r="P2040" s="190" t="s">
        <v>8878</v>
      </c>
    </row>
    <row r="2041" spans="1:16" x14ac:dyDescent="0.2">
      <c r="A2041" s="88" t="s">
        <v>5898</v>
      </c>
      <c r="B2041" s="395" t="s">
        <v>10838</v>
      </c>
      <c r="C2041" s="89" t="s">
        <v>5899</v>
      </c>
      <c r="D2041" s="90" t="s">
        <v>4683</v>
      </c>
      <c r="E2041" s="90"/>
      <c r="F2041" s="90" t="s">
        <v>8382</v>
      </c>
      <c r="G2041" s="82">
        <f t="shared" si="192"/>
        <v>323</v>
      </c>
      <c r="H2041" s="120">
        <v>0</v>
      </c>
      <c r="I2041" s="85">
        <f t="shared" si="193"/>
        <v>0</v>
      </c>
      <c r="J2041" s="90">
        <v>2</v>
      </c>
      <c r="K2041" s="90">
        <v>3</v>
      </c>
      <c r="L2041" s="84">
        <v>433</v>
      </c>
      <c r="M2041" s="84"/>
      <c r="N2041" s="105">
        <v>0</v>
      </c>
      <c r="O2041" s="90">
        <v>0</v>
      </c>
      <c r="P2041" s="190" t="s">
        <v>8878</v>
      </c>
    </row>
    <row r="2042" spans="1:16" x14ac:dyDescent="0.2">
      <c r="A2042" s="88" t="s">
        <v>5930</v>
      </c>
      <c r="B2042" s="395" t="s">
        <v>10839</v>
      </c>
      <c r="C2042" s="89" t="s">
        <v>5931</v>
      </c>
      <c r="D2042" s="90" t="s">
        <v>4683</v>
      </c>
      <c r="E2042" s="90"/>
      <c r="F2042" s="90" t="s">
        <v>8386</v>
      </c>
      <c r="G2042" s="82">
        <f t="shared" si="192"/>
        <v>387.6</v>
      </c>
      <c r="H2042" s="105">
        <v>30.41</v>
      </c>
      <c r="I2042" s="85">
        <f t="shared" si="193"/>
        <v>269.12900000000002</v>
      </c>
      <c r="J2042" s="90">
        <v>1</v>
      </c>
      <c r="K2042" s="90">
        <v>5</v>
      </c>
      <c r="L2042" s="84">
        <v>869.72</v>
      </c>
      <c r="M2042" s="84"/>
      <c r="N2042" s="105">
        <v>0</v>
      </c>
      <c r="O2042" s="90">
        <v>0</v>
      </c>
      <c r="P2042" s="190" t="s">
        <v>8878</v>
      </c>
    </row>
    <row r="2043" spans="1:16" x14ac:dyDescent="0.2">
      <c r="A2043" s="88" t="s">
        <v>5900</v>
      </c>
      <c r="B2043" s="395" t="s">
        <v>10840</v>
      </c>
      <c r="C2043" s="89" t="s">
        <v>5901</v>
      </c>
      <c r="D2043" s="90" t="s">
        <v>4683</v>
      </c>
      <c r="E2043" s="90"/>
      <c r="F2043" s="90" t="s">
        <v>8382</v>
      </c>
      <c r="G2043" s="82">
        <f t="shared" si="192"/>
        <v>323</v>
      </c>
      <c r="H2043" s="120">
        <v>0</v>
      </c>
      <c r="I2043" s="85">
        <f t="shared" si="193"/>
        <v>0</v>
      </c>
      <c r="J2043" s="90">
        <v>1</v>
      </c>
      <c r="K2043" s="90">
        <v>3</v>
      </c>
      <c r="L2043" s="84">
        <v>1732</v>
      </c>
      <c r="M2043" s="84"/>
      <c r="N2043" s="105">
        <v>0</v>
      </c>
      <c r="O2043" s="90">
        <v>0</v>
      </c>
      <c r="P2043" s="190" t="s">
        <v>8878</v>
      </c>
    </row>
    <row r="2044" spans="1:16" x14ac:dyDescent="0.2">
      <c r="A2044" s="88" t="s">
        <v>5902</v>
      </c>
      <c r="B2044" s="395" t="s">
        <v>10841</v>
      </c>
      <c r="C2044" s="89" t="s">
        <v>5903</v>
      </c>
      <c r="D2044" s="90" t="s">
        <v>4683</v>
      </c>
      <c r="E2044" s="90"/>
      <c r="F2044" s="90" t="s">
        <v>8394</v>
      </c>
      <c r="G2044" s="82">
        <f t="shared" si="192"/>
        <v>152</v>
      </c>
      <c r="H2044" s="120">
        <v>0</v>
      </c>
      <c r="I2044" s="85">
        <f t="shared" si="193"/>
        <v>0</v>
      </c>
      <c r="J2044" s="90">
        <v>1</v>
      </c>
      <c r="K2044" s="90">
        <v>2</v>
      </c>
      <c r="L2044" s="84">
        <v>204</v>
      </c>
      <c r="M2044" s="84"/>
      <c r="N2044" s="105">
        <v>0</v>
      </c>
      <c r="O2044" s="90">
        <v>0</v>
      </c>
      <c r="P2044" s="190" t="s">
        <v>8878</v>
      </c>
    </row>
    <row r="2045" spans="1:16" ht="25.5" x14ac:dyDescent="0.2">
      <c r="A2045" s="88" t="s">
        <v>5904</v>
      </c>
      <c r="B2045" s="395" t="s">
        <v>10842</v>
      </c>
      <c r="C2045" s="89" t="s">
        <v>5905</v>
      </c>
      <c r="D2045" s="90" t="s">
        <v>4683</v>
      </c>
      <c r="E2045" s="90"/>
      <c r="F2045" s="90" t="s">
        <v>8389</v>
      </c>
      <c r="G2045" s="82">
        <f t="shared" si="192"/>
        <v>247</v>
      </c>
      <c r="H2045" s="120">
        <v>0</v>
      </c>
      <c r="I2045" s="85">
        <f t="shared" si="193"/>
        <v>0</v>
      </c>
      <c r="J2045" s="90">
        <v>1</v>
      </c>
      <c r="K2045" s="90">
        <v>4</v>
      </c>
      <c r="L2045" s="84">
        <v>331</v>
      </c>
      <c r="M2045" s="84"/>
      <c r="N2045" s="105">
        <v>0</v>
      </c>
      <c r="O2045" s="90">
        <v>0</v>
      </c>
      <c r="P2045" s="190" t="s">
        <v>8878</v>
      </c>
    </row>
    <row r="2046" spans="1:16" ht="25.5" x14ac:dyDescent="0.2">
      <c r="A2046" s="88" t="s">
        <v>5932</v>
      </c>
      <c r="B2046" s="395" t="s">
        <v>10843</v>
      </c>
      <c r="C2046" s="89" t="s">
        <v>5933</v>
      </c>
      <c r="D2046" s="90" t="s">
        <v>4683</v>
      </c>
      <c r="E2046" s="90"/>
      <c r="F2046" s="90" t="s">
        <v>8384</v>
      </c>
      <c r="G2046" s="82">
        <f t="shared" si="192"/>
        <v>364.8</v>
      </c>
      <c r="H2046" s="105">
        <v>30.41</v>
      </c>
      <c r="I2046" s="85">
        <f t="shared" si="193"/>
        <v>269.12900000000002</v>
      </c>
      <c r="J2046" s="90">
        <v>1</v>
      </c>
      <c r="K2046" s="90">
        <v>5</v>
      </c>
      <c r="L2046" s="84">
        <v>3000</v>
      </c>
      <c r="M2046" s="84"/>
      <c r="N2046" s="105">
        <v>0</v>
      </c>
      <c r="O2046" s="90">
        <v>0</v>
      </c>
      <c r="P2046" s="190" t="s">
        <v>8878</v>
      </c>
    </row>
    <row r="2047" spans="1:16" x14ac:dyDescent="0.2">
      <c r="A2047" s="88" t="s">
        <v>5906</v>
      </c>
      <c r="B2047" s="395" t="s">
        <v>10844</v>
      </c>
      <c r="C2047" s="89" t="s">
        <v>5907</v>
      </c>
      <c r="D2047" s="90" t="s">
        <v>4683</v>
      </c>
      <c r="E2047" s="90"/>
      <c r="F2047" s="90" t="s">
        <v>8365</v>
      </c>
      <c r="G2047" s="82">
        <f t="shared" si="192"/>
        <v>817</v>
      </c>
      <c r="H2047" s="120">
        <v>0</v>
      </c>
      <c r="I2047" s="85">
        <f t="shared" si="193"/>
        <v>0</v>
      </c>
      <c r="J2047" s="90">
        <v>2</v>
      </c>
      <c r="K2047" s="90">
        <v>5</v>
      </c>
      <c r="L2047" s="84">
        <v>1095</v>
      </c>
      <c r="M2047" s="84"/>
      <c r="N2047" s="105">
        <v>0</v>
      </c>
      <c r="O2047" s="90">
        <v>0</v>
      </c>
      <c r="P2047" s="190" t="s">
        <v>8878</v>
      </c>
    </row>
    <row r="2048" spans="1:16" x14ac:dyDescent="0.2">
      <c r="A2048" s="88" t="s">
        <v>5910</v>
      </c>
      <c r="B2048" s="395" t="s">
        <v>10845</v>
      </c>
      <c r="C2048" s="89" t="s">
        <v>5911</v>
      </c>
      <c r="D2048" s="90" t="s">
        <v>4683</v>
      </c>
      <c r="E2048" s="90"/>
      <c r="F2048" s="90" t="s">
        <v>8357</v>
      </c>
      <c r="G2048" s="82">
        <f t="shared" si="192"/>
        <v>532</v>
      </c>
      <c r="H2048" s="120">
        <v>0</v>
      </c>
      <c r="I2048" s="85">
        <f t="shared" si="193"/>
        <v>0</v>
      </c>
      <c r="J2048" s="90">
        <v>2</v>
      </c>
      <c r="K2048" s="90">
        <v>3</v>
      </c>
      <c r="L2048" s="84">
        <v>715</v>
      </c>
      <c r="M2048" s="84"/>
      <c r="N2048" s="105">
        <v>0</v>
      </c>
      <c r="O2048" s="90">
        <v>0</v>
      </c>
      <c r="P2048" s="190" t="s">
        <v>8878</v>
      </c>
    </row>
    <row r="2049" spans="1:16" x14ac:dyDescent="0.2">
      <c r="A2049" s="88" t="s">
        <v>5908</v>
      </c>
      <c r="B2049" s="395" t="s">
        <v>10846</v>
      </c>
      <c r="C2049" s="89" t="s">
        <v>5909</v>
      </c>
      <c r="D2049" s="90" t="s">
        <v>4683</v>
      </c>
      <c r="E2049" s="90"/>
      <c r="F2049" s="90" t="s">
        <v>8355</v>
      </c>
      <c r="G2049" s="82">
        <f t="shared" si="192"/>
        <v>1117.2</v>
      </c>
      <c r="H2049" s="120">
        <v>0</v>
      </c>
      <c r="I2049" s="85">
        <f t="shared" si="193"/>
        <v>0</v>
      </c>
      <c r="J2049" s="90">
        <v>2</v>
      </c>
      <c r="K2049" s="90">
        <v>5</v>
      </c>
      <c r="L2049" s="84">
        <v>1495</v>
      </c>
      <c r="M2049" s="84"/>
      <c r="N2049" s="105">
        <v>0</v>
      </c>
      <c r="O2049" s="90">
        <v>0</v>
      </c>
      <c r="P2049" s="190" t="s">
        <v>8878</v>
      </c>
    </row>
    <row r="2050" spans="1:16" x14ac:dyDescent="0.2">
      <c r="A2050" s="88" t="s">
        <v>5912</v>
      </c>
      <c r="B2050" s="395" t="s">
        <v>10847</v>
      </c>
      <c r="C2050" s="89" t="s">
        <v>5913</v>
      </c>
      <c r="D2050" s="90" t="s">
        <v>4683</v>
      </c>
      <c r="E2050" s="90"/>
      <c r="F2050" s="90" t="s">
        <v>8371</v>
      </c>
      <c r="G2050" s="82">
        <f t="shared" si="192"/>
        <v>83.6</v>
      </c>
      <c r="H2050" s="120">
        <v>0</v>
      </c>
      <c r="I2050" s="85">
        <f t="shared" si="193"/>
        <v>0</v>
      </c>
      <c r="J2050" s="90">
        <v>0</v>
      </c>
      <c r="K2050" s="90">
        <v>1</v>
      </c>
      <c r="L2050" s="84">
        <v>112</v>
      </c>
      <c r="M2050" s="84"/>
      <c r="N2050" s="105">
        <v>0</v>
      </c>
      <c r="O2050" s="90">
        <v>0</v>
      </c>
      <c r="P2050" s="190" t="s">
        <v>8878</v>
      </c>
    </row>
    <row r="2051" spans="1:16" x14ac:dyDescent="0.2">
      <c r="A2051" s="88" t="s">
        <v>5914</v>
      </c>
      <c r="B2051" s="395" t="s">
        <v>10848</v>
      </c>
      <c r="C2051" s="89" t="s">
        <v>5915</v>
      </c>
      <c r="D2051" s="90" t="s">
        <v>4683</v>
      </c>
      <c r="E2051" s="90"/>
      <c r="F2051" s="90" t="s">
        <v>8357</v>
      </c>
      <c r="G2051" s="82">
        <f t="shared" si="192"/>
        <v>532</v>
      </c>
      <c r="H2051" s="120">
        <v>0</v>
      </c>
      <c r="I2051" s="85">
        <f t="shared" si="193"/>
        <v>0</v>
      </c>
      <c r="J2051" s="90">
        <v>2</v>
      </c>
      <c r="K2051" s="90">
        <v>6</v>
      </c>
      <c r="L2051" s="84">
        <v>715</v>
      </c>
      <c r="M2051" s="84"/>
      <c r="N2051" s="105">
        <v>0</v>
      </c>
      <c r="O2051" s="90">
        <v>0</v>
      </c>
      <c r="P2051" s="190" t="s">
        <v>8878</v>
      </c>
    </row>
    <row r="2052" spans="1:16" x14ac:dyDescent="0.2">
      <c r="A2052" s="88" t="s">
        <v>5916</v>
      </c>
      <c r="B2052" s="395" t="s">
        <v>10849</v>
      </c>
      <c r="C2052" s="89" t="s">
        <v>5917</v>
      </c>
      <c r="D2052" s="90" t="s">
        <v>4683</v>
      </c>
      <c r="E2052" s="90"/>
      <c r="F2052" s="90" t="s">
        <v>8376</v>
      </c>
      <c r="G2052" s="82">
        <f t="shared" si="192"/>
        <v>190</v>
      </c>
      <c r="H2052" s="120">
        <v>0</v>
      </c>
      <c r="I2052" s="85">
        <f t="shared" si="193"/>
        <v>0</v>
      </c>
      <c r="J2052" s="90">
        <v>1</v>
      </c>
      <c r="K2052" s="90">
        <v>3</v>
      </c>
      <c r="L2052" s="84">
        <v>255</v>
      </c>
      <c r="M2052" s="84"/>
      <c r="N2052" s="105">
        <v>0</v>
      </c>
      <c r="O2052" s="90">
        <v>0</v>
      </c>
      <c r="P2052" s="190" t="s">
        <v>8878</v>
      </c>
    </row>
    <row r="2053" spans="1:16" x14ac:dyDescent="0.2">
      <c r="A2053" s="88" t="s">
        <v>5918</v>
      </c>
      <c r="B2053" s="395" t="s">
        <v>10850</v>
      </c>
      <c r="C2053" s="89" t="s">
        <v>5919</v>
      </c>
      <c r="D2053" s="90" t="s">
        <v>4683</v>
      </c>
      <c r="E2053" s="90"/>
      <c r="F2053" s="90" t="s">
        <v>8388</v>
      </c>
      <c r="G2053" s="82">
        <f t="shared" si="192"/>
        <v>349.6</v>
      </c>
      <c r="H2053" s="120">
        <v>0</v>
      </c>
      <c r="I2053" s="85">
        <f t="shared" si="193"/>
        <v>0</v>
      </c>
      <c r="J2053" s="90">
        <v>1</v>
      </c>
      <c r="K2053" s="90">
        <v>2</v>
      </c>
      <c r="L2053" s="84">
        <v>468</v>
      </c>
      <c r="M2053" s="84"/>
      <c r="N2053" s="105">
        <v>0</v>
      </c>
      <c r="O2053" s="90">
        <v>0</v>
      </c>
      <c r="P2053" s="190" t="s">
        <v>8878</v>
      </c>
    </row>
    <row r="2054" spans="1:16" x14ac:dyDescent="0.2">
      <c r="A2054" s="88" t="s">
        <v>5920</v>
      </c>
      <c r="B2054" s="395" t="s">
        <v>10851</v>
      </c>
      <c r="C2054" s="109" t="s">
        <v>5921</v>
      </c>
      <c r="D2054" s="110" t="s">
        <v>4683</v>
      </c>
      <c r="E2054" s="110"/>
      <c r="F2054" s="110" t="s">
        <v>8376</v>
      </c>
      <c r="G2054" s="295">
        <f t="shared" si="192"/>
        <v>190</v>
      </c>
      <c r="H2054" s="220">
        <v>0</v>
      </c>
      <c r="I2054" s="281">
        <f t="shared" si="193"/>
        <v>0</v>
      </c>
      <c r="J2054" s="110">
        <v>1</v>
      </c>
      <c r="K2054" s="110">
        <v>3</v>
      </c>
      <c r="L2054" s="217">
        <v>255</v>
      </c>
      <c r="M2054" s="84"/>
      <c r="N2054" s="105">
        <v>0</v>
      </c>
      <c r="O2054" s="90">
        <v>0</v>
      </c>
      <c r="P2054" s="190" t="s">
        <v>8878</v>
      </c>
    </row>
    <row r="2055" spans="1:16" x14ac:dyDescent="0.2">
      <c r="A2055" s="108" t="s">
        <v>5922</v>
      </c>
      <c r="B2055" s="395" t="s">
        <v>10852</v>
      </c>
      <c r="C2055" s="80" t="s">
        <v>5923</v>
      </c>
      <c r="D2055" s="81" t="s">
        <v>4683</v>
      </c>
      <c r="E2055" s="81"/>
      <c r="F2055" s="81" t="s">
        <v>8362</v>
      </c>
      <c r="G2055" s="82">
        <f t="shared" si="192"/>
        <v>744.8</v>
      </c>
      <c r="H2055" s="83">
        <v>0</v>
      </c>
      <c r="I2055" s="327">
        <f t="shared" si="193"/>
        <v>0</v>
      </c>
      <c r="J2055" s="81">
        <v>1</v>
      </c>
      <c r="K2055" s="81">
        <v>4</v>
      </c>
      <c r="L2055" s="326">
        <v>998</v>
      </c>
      <c r="M2055" s="347"/>
      <c r="N2055" s="105">
        <v>0</v>
      </c>
      <c r="O2055" s="90">
        <v>0</v>
      </c>
      <c r="P2055" s="190" t="s">
        <v>8878</v>
      </c>
    </row>
    <row r="2056" spans="1:16" x14ac:dyDescent="0.2">
      <c r="A2056" s="285"/>
      <c r="B2056" s="408" t="s">
        <v>10853</v>
      </c>
      <c r="C2056" s="80" t="s">
        <v>8901</v>
      </c>
      <c r="D2056" s="81"/>
      <c r="E2056" s="81"/>
      <c r="F2056" s="81"/>
      <c r="G2056" s="82"/>
      <c r="H2056" s="83"/>
      <c r="I2056" s="327"/>
      <c r="J2056" s="81"/>
      <c r="K2056" s="81"/>
      <c r="L2056" s="326">
        <v>700</v>
      </c>
      <c r="M2056" s="345"/>
      <c r="N2056" s="346"/>
      <c r="O2056" s="344"/>
      <c r="P2056" s="290"/>
    </row>
    <row r="2057" spans="1:16" x14ac:dyDescent="0.2">
      <c r="A2057" s="141">
        <v>31100007</v>
      </c>
      <c r="B2057" s="475" t="s">
        <v>10854</v>
      </c>
      <c r="C2057" s="482" t="s">
        <v>6634</v>
      </c>
      <c r="D2057" s="483"/>
      <c r="E2057" s="483"/>
      <c r="F2057" s="483"/>
      <c r="G2057" s="483"/>
      <c r="H2057" s="484"/>
      <c r="I2057" s="484"/>
      <c r="J2057" s="483"/>
      <c r="K2057" s="483"/>
      <c r="L2057" s="483"/>
      <c r="M2057" s="142"/>
      <c r="N2057" s="143"/>
      <c r="O2057" s="142"/>
      <c r="P2057" s="204"/>
    </row>
    <row r="2058" spans="1:16" x14ac:dyDescent="0.2">
      <c r="A2058" s="144">
        <v>31101003</v>
      </c>
      <c r="B2058" s="140"/>
      <c r="C2058" s="392" t="s">
        <v>6635</v>
      </c>
      <c r="D2058" s="393"/>
      <c r="E2058" s="393"/>
      <c r="F2058" s="393"/>
      <c r="G2058" s="393"/>
      <c r="H2058" s="394"/>
      <c r="I2058" s="394"/>
      <c r="J2058" s="393"/>
      <c r="K2058" s="393"/>
      <c r="L2058" s="414"/>
      <c r="M2058" s="106"/>
      <c r="N2058" s="107"/>
      <c r="O2058" s="106"/>
      <c r="P2058" s="196"/>
    </row>
    <row r="2059" spans="1:16" x14ac:dyDescent="0.2">
      <c r="A2059" s="96" t="s">
        <v>5934</v>
      </c>
      <c r="B2059" s="388" t="s">
        <v>10855</v>
      </c>
      <c r="C2059" s="97" t="s">
        <v>5935</v>
      </c>
      <c r="D2059" s="114" t="s">
        <v>4683</v>
      </c>
      <c r="E2059" s="114"/>
      <c r="F2059" s="114" t="s">
        <v>8376</v>
      </c>
      <c r="G2059" s="296">
        <f t="shared" ref="G2059:G2090" si="194">VLOOKUP(IF(LEN(F2059)=2,CONCATENATE(0,F2059),F2059),custo,2,TRUE)*IF(D2059="",1,D2059) - IF(VLOOKUP(A2059,deflator,2,TRUE)=1,0,VLOOKUP(IF(LEN(F2059)=2,CONCATENATE(0,F2059),F2059),custo,2,TRUE)*IF(D2059="",1,D2059) *VLOOKUP(A2059,deflator,2,TRUE))</f>
        <v>190</v>
      </c>
      <c r="H2059" s="120">
        <v>0</v>
      </c>
      <c r="I2059" s="297">
        <f t="shared" ref="I2059:I2090" si="195">ROUND(IF(H2059="","",VLOOKUP(A2059,tab_proc,5,TRUE))*H2059,3)</f>
        <v>0</v>
      </c>
      <c r="J2059" s="114">
        <v>1</v>
      </c>
      <c r="K2059" s="114">
        <v>3</v>
      </c>
      <c r="L2059" s="218">
        <v>255</v>
      </c>
      <c r="M2059" s="84"/>
      <c r="N2059" s="105">
        <v>0</v>
      </c>
      <c r="O2059" s="90">
        <v>0</v>
      </c>
      <c r="P2059" s="190" t="s">
        <v>8878</v>
      </c>
    </row>
    <row r="2060" spans="1:16" x14ac:dyDescent="0.2">
      <c r="A2060" s="88" t="s">
        <v>5936</v>
      </c>
      <c r="B2060" s="388" t="s">
        <v>10856</v>
      </c>
      <c r="C2060" s="89" t="s">
        <v>5937</v>
      </c>
      <c r="D2060" s="90" t="s">
        <v>4683</v>
      </c>
      <c r="E2060" s="90"/>
      <c r="F2060" s="90" t="s">
        <v>8376</v>
      </c>
      <c r="G2060" s="82">
        <f t="shared" si="194"/>
        <v>190</v>
      </c>
      <c r="H2060" s="120">
        <v>0</v>
      </c>
      <c r="I2060" s="85">
        <f t="shared" si="195"/>
        <v>0</v>
      </c>
      <c r="J2060" s="90">
        <v>1</v>
      </c>
      <c r="K2060" s="90">
        <v>3</v>
      </c>
      <c r="L2060" s="84">
        <v>255</v>
      </c>
      <c r="M2060" s="84"/>
      <c r="N2060" s="105">
        <v>0</v>
      </c>
      <c r="O2060" s="90">
        <v>0</v>
      </c>
      <c r="P2060" s="190" t="s">
        <v>8878</v>
      </c>
    </row>
    <row r="2061" spans="1:16" x14ac:dyDescent="0.2">
      <c r="A2061" s="88" t="s">
        <v>6016</v>
      </c>
      <c r="B2061" s="388" t="s">
        <v>10857</v>
      </c>
      <c r="C2061" s="89" t="s">
        <v>6017</v>
      </c>
      <c r="D2061" s="90" t="s">
        <v>4683</v>
      </c>
      <c r="E2061" s="90"/>
      <c r="F2061" s="90" t="s">
        <v>8365</v>
      </c>
      <c r="G2061" s="82">
        <f t="shared" si="194"/>
        <v>817</v>
      </c>
      <c r="H2061" s="105">
        <v>48.66</v>
      </c>
      <c r="I2061" s="85">
        <f t="shared" si="195"/>
        <v>430.64100000000002</v>
      </c>
      <c r="J2061" s="90">
        <v>2</v>
      </c>
      <c r="K2061" s="90">
        <v>7</v>
      </c>
      <c r="L2061" s="84">
        <v>1654.59</v>
      </c>
      <c r="M2061" s="84"/>
      <c r="N2061" s="105">
        <v>0</v>
      </c>
      <c r="O2061" s="90">
        <v>0</v>
      </c>
      <c r="P2061" s="190" t="s">
        <v>8878</v>
      </c>
    </row>
    <row r="2062" spans="1:16" x14ac:dyDescent="0.2">
      <c r="A2062" s="88" t="s">
        <v>5938</v>
      </c>
      <c r="B2062" s="388" t="s">
        <v>10858</v>
      </c>
      <c r="C2062" s="89" t="s">
        <v>5939</v>
      </c>
      <c r="D2062" s="90" t="s">
        <v>4683</v>
      </c>
      <c r="E2062" s="90"/>
      <c r="F2062" s="90" t="s">
        <v>8357</v>
      </c>
      <c r="G2062" s="82">
        <f t="shared" si="194"/>
        <v>532</v>
      </c>
      <c r="H2062" s="120">
        <v>0</v>
      </c>
      <c r="I2062" s="85">
        <f t="shared" si="195"/>
        <v>0</v>
      </c>
      <c r="J2062" s="90">
        <v>2</v>
      </c>
      <c r="K2062" s="90">
        <v>6</v>
      </c>
      <c r="L2062" s="84">
        <v>715</v>
      </c>
      <c r="M2062" s="84"/>
      <c r="N2062" s="105">
        <v>0</v>
      </c>
      <c r="O2062" s="90">
        <v>0</v>
      </c>
      <c r="P2062" s="190" t="s">
        <v>8878</v>
      </c>
    </row>
    <row r="2063" spans="1:16" x14ac:dyDescent="0.2">
      <c r="A2063" s="88" t="s">
        <v>5940</v>
      </c>
      <c r="B2063" s="388" t="s">
        <v>10859</v>
      </c>
      <c r="C2063" s="89" t="s">
        <v>5941</v>
      </c>
      <c r="D2063" s="90" t="s">
        <v>4683</v>
      </c>
      <c r="E2063" s="90"/>
      <c r="F2063" s="90" t="s">
        <v>8387</v>
      </c>
      <c r="G2063" s="82">
        <f t="shared" si="194"/>
        <v>414.2</v>
      </c>
      <c r="H2063" s="120">
        <v>0</v>
      </c>
      <c r="I2063" s="85">
        <f t="shared" si="195"/>
        <v>0</v>
      </c>
      <c r="J2063" s="90">
        <v>2</v>
      </c>
      <c r="K2063" s="90">
        <v>5</v>
      </c>
      <c r="L2063" s="84">
        <v>555</v>
      </c>
      <c r="M2063" s="84"/>
      <c r="N2063" s="105">
        <v>0</v>
      </c>
      <c r="O2063" s="90">
        <v>0</v>
      </c>
      <c r="P2063" s="190" t="s">
        <v>8878</v>
      </c>
    </row>
    <row r="2064" spans="1:16" x14ac:dyDescent="0.2">
      <c r="A2064" s="88" t="s">
        <v>5942</v>
      </c>
      <c r="B2064" s="388" t="s">
        <v>10860</v>
      </c>
      <c r="C2064" s="89" t="s">
        <v>5943</v>
      </c>
      <c r="D2064" s="90" t="s">
        <v>4683</v>
      </c>
      <c r="E2064" s="90"/>
      <c r="F2064" s="90" t="s">
        <v>8382</v>
      </c>
      <c r="G2064" s="82">
        <f t="shared" si="194"/>
        <v>323</v>
      </c>
      <c r="H2064" s="120">
        <v>0</v>
      </c>
      <c r="I2064" s="85">
        <f t="shared" si="195"/>
        <v>0</v>
      </c>
      <c r="J2064" s="90">
        <v>1</v>
      </c>
      <c r="K2064" s="90">
        <v>4</v>
      </c>
      <c r="L2064" s="84">
        <v>433</v>
      </c>
      <c r="M2064" s="84"/>
      <c r="N2064" s="105">
        <v>0</v>
      </c>
      <c r="O2064" s="90">
        <v>0</v>
      </c>
      <c r="P2064" s="190" t="s">
        <v>8878</v>
      </c>
    </row>
    <row r="2065" spans="1:16" x14ac:dyDescent="0.2">
      <c r="A2065" s="88" t="s">
        <v>5944</v>
      </c>
      <c r="B2065" s="388" t="s">
        <v>10861</v>
      </c>
      <c r="C2065" s="89" t="s">
        <v>5945</v>
      </c>
      <c r="D2065" s="90" t="s">
        <v>4683</v>
      </c>
      <c r="E2065" s="90"/>
      <c r="F2065" s="90" t="s">
        <v>8368</v>
      </c>
      <c r="G2065" s="82">
        <f t="shared" si="194"/>
        <v>1805</v>
      </c>
      <c r="H2065" s="120">
        <v>0</v>
      </c>
      <c r="I2065" s="85">
        <f t="shared" si="195"/>
        <v>0</v>
      </c>
      <c r="J2065" s="90">
        <v>2</v>
      </c>
      <c r="K2065" s="90">
        <v>8</v>
      </c>
      <c r="L2065" s="84">
        <v>2420</v>
      </c>
      <c r="M2065" s="84"/>
      <c r="N2065" s="105">
        <v>0</v>
      </c>
      <c r="O2065" s="90">
        <v>0</v>
      </c>
      <c r="P2065" s="190" t="s">
        <v>8878</v>
      </c>
    </row>
    <row r="2066" spans="1:16" x14ac:dyDescent="0.2">
      <c r="A2066" s="88" t="s">
        <v>5946</v>
      </c>
      <c r="B2066" s="388" t="s">
        <v>10862</v>
      </c>
      <c r="C2066" s="89" t="s">
        <v>5947</v>
      </c>
      <c r="D2066" s="90" t="s">
        <v>4683</v>
      </c>
      <c r="E2066" s="90"/>
      <c r="F2066" s="90" t="s">
        <v>8384</v>
      </c>
      <c r="G2066" s="82">
        <f t="shared" si="194"/>
        <v>364.8</v>
      </c>
      <c r="H2066" s="120">
        <v>0</v>
      </c>
      <c r="I2066" s="85">
        <f t="shared" si="195"/>
        <v>0</v>
      </c>
      <c r="J2066" s="90">
        <v>1</v>
      </c>
      <c r="K2066" s="90">
        <v>3</v>
      </c>
      <c r="L2066" s="84">
        <v>490</v>
      </c>
      <c r="M2066" s="84"/>
      <c r="N2066" s="105">
        <v>0</v>
      </c>
      <c r="O2066" s="90">
        <v>0</v>
      </c>
      <c r="P2066" s="190" t="s">
        <v>8878</v>
      </c>
    </row>
    <row r="2067" spans="1:16" x14ac:dyDescent="0.2">
      <c r="A2067" s="88" t="s">
        <v>6020</v>
      </c>
      <c r="B2067" s="388" t="s">
        <v>10863</v>
      </c>
      <c r="C2067" s="89" t="s">
        <v>8339</v>
      </c>
      <c r="D2067" s="90" t="s">
        <v>4683</v>
      </c>
      <c r="E2067" s="90"/>
      <c r="F2067" s="90" t="s">
        <v>8357</v>
      </c>
      <c r="G2067" s="82">
        <f t="shared" si="194"/>
        <v>532</v>
      </c>
      <c r="H2067" s="105">
        <v>26.36</v>
      </c>
      <c r="I2067" s="85">
        <f t="shared" si="195"/>
        <v>233.286</v>
      </c>
      <c r="J2067" s="90">
        <v>1</v>
      </c>
      <c r="K2067" s="90">
        <v>5</v>
      </c>
      <c r="L2067" s="84">
        <v>1018.14</v>
      </c>
      <c r="M2067" s="84"/>
      <c r="N2067" s="105">
        <v>0</v>
      </c>
      <c r="O2067" s="90">
        <v>0</v>
      </c>
      <c r="P2067" s="190" t="s">
        <v>8878</v>
      </c>
    </row>
    <row r="2068" spans="1:16" x14ac:dyDescent="0.2">
      <c r="A2068" s="88" t="s">
        <v>5948</v>
      </c>
      <c r="B2068" s="388" t="s">
        <v>10864</v>
      </c>
      <c r="C2068" s="89" t="s">
        <v>5949</v>
      </c>
      <c r="D2068" s="90" t="s">
        <v>4683</v>
      </c>
      <c r="E2068" s="90"/>
      <c r="F2068" s="90" t="s">
        <v>8391</v>
      </c>
      <c r="G2068" s="82">
        <f t="shared" si="194"/>
        <v>125.4</v>
      </c>
      <c r="H2068" s="120">
        <v>0</v>
      </c>
      <c r="I2068" s="85">
        <f t="shared" si="195"/>
        <v>0</v>
      </c>
      <c r="J2068" s="90">
        <v>0</v>
      </c>
      <c r="K2068" s="90">
        <v>1</v>
      </c>
      <c r="L2068" s="84">
        <v>168</v>
      </c>
      <c r="M2068" s="84"/>
      <c r="N2068" s="105">
        <v>0</v>
      </c>
      <c r="O2068" s="90">
        <v>0</v>
      </c>
      <c r="P2068" s="190" t="s">
        <v>8878</v>
      </c>
    </row>
    <row r="2069" spans="1:16" x14ac:dyDescent="0.2">
      <c r="A2069" s="88" t="s">
        <v>5950</v>
      </c>
      <c r="B2069" s="388" t="s">
        <v>10865</v>
      </c>
      <c r="C2069" s="89" t="s">
        <v>5951</v>
      </c>
      <c r="D2069" s="90" t="s">
        <v>4683</v>
      </c>
      <c r="E2069" s="90"/>
      <c r="F2069" s="90" t="s">
        <v>8357</v>
      </c>
      <c r="G2069" s="82">
        <f t="shared" si="194"/>
        <v>532</v>
      </c>
      <c r="H2069" s="105">
        <v>47.16</v>
      </c>
      <c r="I2069" s="85">
        <f t="shared" si="195"/>
        <v>417.36599999999999</v>
      </c>
      <c r="J2069" s="90">
        <v>2</v>
      </c>
      <c r="K2069" s="90">
        <v>5</v>
      </c>
      <c r="L2069" s="84">
        <v>1257.3399999999999</v>
      </c>
      <c r="M2069" s="84"/>
      <c r="N2069" s="105">
        <v>0</v>
      </c>
      <c r="O2069" s="90">
        <v>0</v>
      </c>
      <c r="P2069" s="190" t="s">
        <v>8878</v>
      </c>
    </row>
    <row r="2070" spans="1:16" x14ac:dyDescent="0.2">
      <c r="A2070" s="88" t="s">
        <v>5952</v>
      </c>
      <c r="B2070" s="388" t="s">
        <v>10866</v>
      </c>
      <c r="C2070" s="89" t="s">
        <v>5953</v>
      </c>
      <c r="D2070" s="90" t="s">
        <v>4683</v>
      </c>
      <c r="E2070" s="90"/>
      <c r="F2070" s="90" t="s">
        <v>8386</v>
      </c>
      <c r="G2070" s="82">
        <f t="shared" si="194"/>
        <v>387.6</v>
      </c>
      <c r="H2070" s="120">
        <v>0</v>
      </c>
      <c r="I2070" s="85">
        <f t="shared" si="195"/>
        <v>0</v>
      </c>
      <c r="J2070" s="90">
        <v>1</v>
      </c>
      <c r="K2070" s="90">
        <v>5</v>
      </c>
      <c r="L2070" s="84">
        <v>520</v>
      </c>
      <c r="M2070" s="84"/>
      <c r="N2070" s="105">
        <v>0</v>
      </c>
      <c r="O2070" s="90">
        <v>0</v>
      </c>
      <c r="P2070" s="190" t="s">
        <v>8878</v>
      </c>
    </row>
    <row r="2071" spans="1:16" x14ac:dyDescent="0.2">
      <c r="A2071" s="88" t="s">
        <v>5954</v>
      </c>
      <c r="B2071" s="388" t="s">
        <v>10867</v>
      </c>
      <c r="C2071" s="89" t="s">
        <v>5955</v>
      </c>
      <c r="D2071" s="90" t="s">
        <v>4683</v>
      </c>
      <c r="E2071" s="90"/>
      <c r="F2071" s="90" t="s">
        <v>8383</v>
      </c>
      <c r="G2071" s="82">
        <f t="shared" si="194"/>
        <v>163.4</v>
      </c>
      <c r="H2071" s="120">
        <v>0</v>
      </c>
      <c r="I2071" s="85">
        <f t="shared" si="195"/>
        <v>0</v>
      </c>
      <c r="J2071" s="90">
        <v>2</v>
      </c>
      <c r="K2071" s="90">
        <v>3</v>
      </c>
      <c r="L2071" s="84">
        <v>220</v>
      </c>
      <c r="M2071" s="84"/>
      <c r="N2071" s="105">
        <v>0</v>
      </c>
      <c r="O2071" s="90">
        <v>0</v>
      </c>
      <c r="P2071" s="190" t="s">
        <v>8878</v>
      </c>
    </row>
    <row r="2072" spans="1:16" x14ac:dyDescent="0.2">
      <c r="A2072" s="88" t="s">
        <v>5956</v>
      </c>
      <c r="B2072" s="388" t="s">
        <v>10868</v>
      </c>
      <c r="C2072" s="89" t="s">
        <v>5957</v>
      </c>
      <c r="D2072" s="90" t="s">
        <v>4683</v>
      </c>
      <c r="E2072" s="90"/>
      <c r="F2072" s="90" t="s">
        <v>8389</v>
      </c>
      <c r="G2072" s="82">
        <f t="shared" si="194"/>
        <v>247</v>
      </c>
      <c r="H2072" s="120">
        <v>0</v>
      </c>
      <c r="I2072" s="85">
        <f t="shared" si="195"/>
        <v>0</v>
      </c>
      <c r="J2072" s="90">
        <v>2</v>
      </c>
      <c r="K2072" s="90">
        <v>3</v>
      </c>
      <c r="L2072" s="84">
        <v>331</v>
      </c>
      <c r="M2072" s="84"/>
      <c r="N2072" s="105">
        <v>0</v>
      </c>
      <c r="O2072" s="90">
        <v>0</v>
      </c>
      <c r="P2072" s="190" t="s">
        <v>8878</v>
      </c>
    </row>
    <row r="2073" spans="1:16" x14ac:dyDescent="0.2">
      <c r="A2073" s="88" t="s">
        <v>5958</v>
      </c>
      <c r="B2073" s="388" t="s">
        <v>10869</v>
      </c>
      <c r="C2073" s="89" t="s">
        <v>5959</v>
      </c>
      <c r="D2073" s="90" t="s">
        <v>4683</v>
      </c>
      <c r="E2073" s="90"/>
      <c r="F2073" s="90" t="s">
        <v>8384</v>
      </c>
      <c r="G2073" s="82">
        <f t="shared" si="194"/>
        <v>364.8</v>
      </c>
      <c r="H2073" s="120">
        <v>0</v>
      </c>
      <c r="I2073" s="85">
        <f t="shared" si="195"/>
        <v>0</v>
      </c>
      <c r="J2073" s="90">
        <v>1</v>
      </c>
      <c r="K2073" s="90">
        <v>3</v>
      </c>
      <c r="L2073" s="84">
        <v>490</v>
      </c>
      <c r="M2073" s="84"/>
      <c r="N2073" s="105">
        <v>0</v>
      </c>
      <c r="O2073" s="90">
        <v>0</v>
      </c>
      <c r="P2073" s="190" t="s">
        <v>8878</v>
      </c>
    </row>
    <row r="2074" spans="1:16" x14ac:dyDescent="0.2">
      <c r="A2074" s="88" t="s">
        <v>6018</v>
      </c>
      <c r="B2074" s="388" t="s">
        <v>10870</v>
      </c>
      <c r="C2074" s="89" t="s">
        <v>6019</v>
      </c>
      <c r="D2074" s="90" t="s">
        <v>4683</v>
      </c>
      <c r="E2074" s="90"/>
      <c r="F2074" s="90" t="s">
        <v>8357</v>
      </c>
      <c r="G2074" s="82">
        <f t="shared" si="194"/>
        <v>532</v>
      </c>
      <c r="H2074" s="105">
        <v>30.41</v>
      </c>
      <c r="I2074" s="85">
        <f t="shared" si="195"/>
        <v>269.12900000000002</v>
      </c>
      <c r="J2074" s="90">
        <v>1</v>
      </c>
      <c r="K2074" s="90">
        <v>5</v>
      </c>
      <c r="L2074" s="84">
        <v>1064.72</v>
      </c>
      <c r="M2074" s="84"/>
      <c r="N2074" s="105">
        <v>0</v>
      </c>
      <c r="O2074" s="90">
        <v>0</v>
      </c>
      <c r="P2074" s="190" t="s">
        <v>8878</v>
      </c>
    </row>
    <row r="2075" spans="1:16" x14ac:dyDescent="0.2">
      <c r="A2075" s="88" t="s">
        <v>5960</v>
      </c>
      <c r="B2075" s="388" t="s">
        <v>10871</v>
      </c>
      <c r="C2075" s="89" t="s">
        <v>5961</v>
      </c>
      <c r="D2075" s="90" t="s">
        <v>4683</v>
      </c>
      <c r="E2075" s="90"/>
      <c r="F2075" s="90" t="s">
        <v>8361</v>
      </c>
      <c r="G2075" s="82">
        <f t="shared" si="194"/>
        <v>680.2</v>
      </c>
      <c r="H2075" s="120">
        <v>0</v>
      </c>
      <c r="I2075" s="85">
        <f t="shared" si="195"/>
        <v>0</v>
      </c>
      <c r="J2075" s="90">
        <v>2</v>
      </c>
      <c r="K2075" s="90">
        <v>5</v>
      </c>
      <c r="L2075" s="84">
        <v>910</v>
      </c>
      <c r="M2075" s="84"/>
      <c r="N2075" s="105">
        <v>0</v>
      </c>
      <c r="O2075" s="90">
        <v>0</v>
      </c>
      <c r="P2075" s="190" t="s">
        <v>8878</v>
      </c>
    </row>
    <row r="2076" spans="1:16" x14ac:dyDescent="0.2">
      <c r="A2076" s="88" t="s">
        <v>4101</v>
      </c>
      <c r="B2076" s="388" t="s">
        <v>10872</v>
      </c>
      <c r="C2076" s="89" t="s">
        <v>4102</v>
      </c>
      <c r="D2076" s="90" t="s">
        <v>4683</v>
      </c>
      <c r="E2076" s="90"/>
      <c r="F2076" s="90" t="s">
        <v>8355</v>
      </c>
      <c r="G2076" s="82">
        <f t="shared" si="194"/>
        <v>1117.2</v>
      </c>
      <c r="H2076" s="105">
        <v>56.77</v>
      </c>
      <c r="I2076" s="85">
        <f t="shared" si="195"/>
        <v>502.41500000000002</v>
      </c>
      <c r="J2076" s="90">
        <v>2</v>
      </c>
      <c r="K2076" s="90">
        <v>5</v>
      </c>
      <c r="L2076" s="84">
        <v>2147.86</v>
      </c>
      <c r="M2076" s="84"/>
      <c r="N2076" s="105">
        <v>0</v>
      </c>
      <c r="O2076" s="90">
        <v>0</v>
      </c>
      <c r="P2076" s="190" t="s">
        <v>8878</v>
      </c>
    </row>
    <row r="2077" spans="1:16" x14ac:dyDescent="0.2">
      <c r="A2077" s="88" t="s">
        <v>5962</v>
      </c>
      <c r="B2077" s="388" t="s">
        <v>10873</v>
      </c>
      <c r="C2077" s="89" t="s">
        <v>5963</v>
      </c>
      <c r="D2077" s="90" t="s">
        <v>4683</v>
      </c>
      <c r="E2077" s="90"/>
      <c r="F2077" s="90" t="s">
        <v>8361</v>
      </c>
      <c r="G2077" s="82">
        <f t="shared" si="194"/>
        <v>680.2</v>
      </c>
      <c r="H2077" s="120">
        <v>0</v>
      </c>
      <c r="I2077" s="85">
        <f t="shared" si="195"/>
        <v>0</v>
      </c>
      <c r="J2077" s="90">
        <v>2</v>
      </c>
      <c r="K2077" s="90">
        <v>4</v>
      </c>
      <c r="L2077" s="84">
        <v>3640</v>
      </c>
      <c r="M2077" s="84"/>
      <c r="N2077" s="105">
        <v>0</v>
      </c>
      <c r="O2077" s="90">
        <v>0</v>
      </c>
      <c r="P2077" s="190" t="s">
        <v>8878</v>
      </c>
    </row>
    <row r="2078" spans="1:16" x14ac:dyDescent="0.2">
      <c r="A2078" s="88" t="s">
        <v>5964</v>
      </c>
      <c r="B2078" s="388" t="s">
        <v>10874</v>
      </c>
      <c r="C2078" s="89" t="s">
        <v>5965</v>
      </c>
      <c r="D2078" s="90" t="s">
        <v>4683</v>
      </c>
      <c r="E2078" s="90"/>
      <c r="F2078" s="90" t="s">
        <v>8366</v>
      </c>
      <c r="G2078" s="82">
        <f t="shared" si="194"/>
        <v>1662.5</v>
      </c>
      <c r="H2078" s="120">
        <v>0</v>
      </c>
      <c r="I2078" s="85">
        <f t="shared" si="195"/>
        <v>0</v>
      </c>
      <c r="J2078" s="90">
        <v>2</v>
      </c>
      <c r="K2078" s="90">
        <v>6</v>
      </c>
      <c r="L2078" s="84">
        <v>2225</v>
      </c>
      <c r="M2078" s="84"/>
      <c r="N2078" s="105">
        <v>0</v>
      </c>
      <c r="O2078" s="90">
        <v>0</v>
      </c>
      <c r="P2078" s="190" t="s">
        <v>8878</v>
      </c>
    </row>
    <row r="2079" spans="1:16" x14ac:dyDescent="0.2">
      <c r="A2079" s="88" t="s">
        <v>4099</v>
      </c>
      <c r="B2079" s="388" t="s">
        <v>10875</v>
      </c>
      <c r="C2079" s="89" t="s">
        <v>4100</v>
      </c>
      <c r="D2079" s="90" t="s">
        <v>4683</v>
      </c>
      <c r="E2079" s="90"/>
      <c r="F2079" s="90" t="s">
        <v>8355</v>
      </c>
      <c r="G2079" s="82">
        <f t="shared" si="194"/>
        <v>1117.2</v>
      </c>
      <c r="H2079" s="105">
        <v>52.72</v>
      </c>
      <c r="I2079" s="85">
        <f t="shared" si="195"/>
        <v>466.572</v>
      </c>
      <c r="J2079" s="90">
        <v>2</v>
      </c>
      <c r="K2079" s="90">
        <v>6</v>
      </c>
      <c r="L2079" s="84">
        <v>2101.2800000000002</v>
      </c>
      <c r="M2079" s="84"/>
      <c r="N2079" s="105">
        <v>0</v>
      </c>
      <c r="O2079" s="90">
        <v>0</v>
      </c>
      <c r="P2079" s="190" t="s">
        <v>8878</v>
      </c>
    </row>
    <row r="2080" spans="1:16" x14ac:dyDescent="0.2">
      <c r="A2080" s="88" t="s">
        <v>5966</v>
      </c>
      <c r="B2080" s="388" t="s">
        <v>10876</v>
      </c>
      <c r="C2080" s="89" t="s">
        <v>5967</v>
      </c>
      <c r="D2080" s="90" t="s">
        <v>4683</v>
      </c>
      <c r="E2080" s="90"/>
      <c r="F2080" s="90" t="s">
        <v>8362</v>
      </c>
      <c r="G2080" s="82">
        <f t="shared" si="194"/>
        <v>744.8</v>
      </c>
      <c r="H2080" s="120">
        <v>0</v>
      </c>
      <c r="I2080" s="85">
        <f t="shared" si="195"/>
        <v>0</v>
      </c>
      <c r="J2080" s="90">
        <v>2</v>
      </c>
      <c r="K2080" s="90">
        <v>5</v>
      </c>
      <c r="L2080" s="84">
        <v>3992</v>
      </c>
      <c r="M2080" s="84"/>
      <c r="N2080" s="105">
        <v>0</v>
      </c>
      <c r="O2080" s="90">
        <v>0</v>
      </c>
      <c r="P2080" s="190" t="s">
        <v>8878</v>
      </c>
    </row>
    <row r="2081" spans="1:16" x14ac:dyDescent="0.2">
      <c r="A2081" s="88" t="s">
        <v>5968</v>
      </c>
      <c r="B2081" s="388" t="s">
        <v>10877</v>
      </c>
      <c r="C2081" s="89" t="s">
        <v>5969</v>
      </c>
      <c r="D2081" s="90" t="s">
        <v>4683</v>
      </c>
      <c r="E2081" s="90"/>
      <c r="F2081" s="90" t="s">
        <v>8360</v>
      </c>
      <c r="G2081" s="82">
        <f t="shared" si="194"/>
        <v>577.6</v>
      </c>
      <c r="H2081" s="120">
        <v>0</v>
      </c>
      <c r="I2081" s="85">
        <f t="shared" si="195"/>
        <v>0</v>
      </c>
      <c r="J2081" s="90">
        <v>2</v>
      </c>
      <c r="K2081" s="90">
        <v>5</v>
      </c>
      <c r="L2081" s="84">
        <v>3414.6</v>
      </c>
      <c r="M2081" s="84"/>
      <c r="N2081" s="105">
        <v>0</v>
      </c>
      <c r="O2081" s="90">
        <v>0</v>
      </c>
      <c r="P2081" s="190" t="s">
        <v>8878</v>
      </c>
    </row>
    <row r="2082" spans="1:16" x14ac:dyDescent="0.2">
      <c r="A2082" s="88" t="s">
        <v>8338</v>
      </c>
      <c r="B2082" s="388" t="s">
        <v>10878</v>
      </c>
      <c r="C2082" s="89" t="s">
        <v>6668</v>
      </c>
      <c r="D2082" s="90" t="s">
        <v>4683</v>
      </c>
      <c r="E2082" s="90"/>
      <c r="F2082" s="90" t="s">
        <v>8362</v>
      </c>
      <c r="G2082" s="82">
        <f t="shared" si="194"/>
        <v>744.8</v>
      </c>
      <c r="H2082" s="120">
        <v>0</v>
      </c>
      <c r="I2082" s="85">
        <f t="shared" si="195"/>
        <v>0</v>
      </c>
      <c r="J2082" s="90">
        <v>2</v>
      </c>
      <c r="K2082" s="90">
        <v>6</v>
      </c>
      <c r="L2082" s="84">
        <v>3500</v>
      </c>
      <c r="M2082" s="84"/>
      <c r="N2082" s="105">
        <v>0</v>
      </c>
      <c r="O2082" s="90">
        <v>0</v>
      </c>
      <c r="P2082" s="190" t="s">
        <v>8878</v>
      </c>
    </row>
    <row r="2083" spans="1:16" x14ac:dyDescent="0.2">
      <c r="A2083" s="88" t="s">
        <v>5970</v>
      </c>
      <c r="B2083" s="388" t="s">
        <v>10879</v>
      </c>
      <c r="C2083" s="89" t="s">
        <v>5971</v>
      </c>
      <c r="D2083" s="90" t="s">
        <v>4683</v>
      </c>
      <c r="E2083" s="90"/>
      <c r="F2083" s="90" t="s">
        <v>8364</v>
      </c>
      <c r="G2083" s="82">
        <f t="shared" si="194"/>
        <v>642.20000000000005</v>
      </c>
      <c r="H2083" s="120">
        <v>0</v>
      </c>
      <c r="I2083" s="85">
        <f t="shared" si="195"/>
        <v>0</v>
      </c>
      <c r="J2083" s="90">
        <v>2</v>
      </c>
      <c r="K2083" s="90">
        <v>5</v>
      </c>
      <c r="L2083" s="84">
        <v>860</v>
      </c>
      <c r="M2083" s="84"/>
      <c r="N2083" s="105">
        <v>0</v>
      </c>
      <c r="O2083" s="90">
        <v>0</v>
      </c>
      <c r="P2083" s="190" t="s">
        <v>8878</v>
      </c>
    </row>
    <row r="2084" spans="1:16" x14ac:dyDescent="0.2">
      <c r="A2084" s="88" t="s">
        <v>5972</v>
      </c>
      <c r="B2084" s="388" t="s">
        <v>10880</v>
      </c>
      <c r="C2084" s="89" t="s">
        <v>8103</v>
      </c>
      <c r="D2084" s="90" t="s">
        <v>4683</v>
      </c>
      <c r="E2084" s="90"/>
      <c r="F2084" s="90" t="s">
        <v>8361</v>
      </c>
      <c r="G2084" s="82">
        <f t="shared" si="194"/>
        <v>680.2</v>
      </c>
      <c r="H2084" s="120">
        <v>0</v>
      </c>
      <c r="I2084" s="85">
        <f t="shared" si="195"/>
        <v>0</v>
      </c>
      <c r="J2084" s="90">
        <v>2</v>
      </c>
      <c r="K2084" s="90">
        <v>6</v>
      </c>
      <c r="L2084" s="84">
        <v>3272.96</v>
      </c>
      <c r="M2084" s="84"/>
      <c r="N2084" s="105">
        <v>0</v>
      </c>
      <c r="O2084" s="90">
        <v>0</v>
      </c>
      <c r="P2084" s="190" t="s">
        <v>8878</v>
      </c>
    </row>
    <row r="2085" spans="1:16" x14ac:dyDescent="0.2">
      <c r="A2085" s="88" t="s">
        <v>8104</v>
      </c>
      <c r="B2085" s="388" t="s">
        <v>10881</v>
      </c>
      <c r="C2085" s="89" t="s">
        <v>8105</v>
      </c>
      <c r="D2085" s="90" t="s">
        <v>4683</v>
      </c>
      <c r="E2085" s="90"/>
      <c r="F2085" s="90" t="s">
        <v>8357</v>
      </c>
      <c r="G2085" s="82">
        <f t="shared" si="194"/>
        <v>532</v>
      </c>
      <c r="H2085" s="105">
        <v>50.31</v>
      </c>
      <c r="I2085" s="85">
        <f t="shared" si="195"/>
        <v>445.24400000000003</v>
      </c>
      <c r="J2085" s="90">
        <v>2</v>
      </c>
      <c r="K2085" s="90">
        <v>5</v>
      </c>
      <c r="L2085" s="84">
        <v>1293.57</v>
      </c>
      <c r="M2085" s="84"/>
      <c r="N2085" s="105">
        <v>0</v>
      </c>
      <c r="O2085" s="90">
        <v>0</v>
      </c>
      <c r="P2085" s="190" t="s">
        <v>8878</v>
      </c>
    </row>
    <row r="2086" spans="1:16" x14ac:dyDescent="0.2">
      <c r="A2086" s="88" t="s">
        <v>8106</v>
      </c>
      <c r="B2086" s="388" t="s">
        <v>10882</v>
      </c>
      <c r="C2086" s="89" t="s">
        <v>8107</v>
      </c>
      <c r="D2086" s="90" t="s">
        <v>4683</v>
      </c>
      <c r="E2086" s="90"/>
      <c r="F2086" s="90" t="s">
        <v>8395</v>
      </c>
      <c r="G2086" s="82">
        <f t="shared" si="194"/>
        <v>452.2</v>
      </c>
      <c r="H2086" s="120">
        <v>0</v>
      </c>
      <c r="I2086" s="85">
        <f t="shared" si="195"/>
        <v>0</v>
      </c>
      <c r="J2086" s="90">
        <v>2</v>
      </c>
      <c r="K2086" s="90">
        <v>4</v>
      </c>
      <c r="L2086" s="84">
        <v>605</v>
      </c>
      <c r="M2086" s="84"/>
      <c r="N2086" s="105">
        <v>0</v>
      </c>
      <c r="O2086" s="90">
        <v>0</v>
      </c>
      <c r="P2086" s="190" t="s">
        <v>8878</v>
      </c>
    </row>
    <row r="2087" spans="1:16" x14ac:dyDescent="0.2">
      <c r="A2087" s="88" t="s">
        <v>8108</v>
      </c>
      <c r="B2087" s="388" t="s">
        <v>10883</v>
      </c>
      <c r="C2087" s="89" t="s">
        <v>8109</v>
      </c>
      <c r="D2087" s="90" t="s">
        <v>4683</v>
      </c>
      <c r="E2087" s="90"/>
      <c r="F2087" s="90" t="s">
        <v>8388</v>
      </c>
      <c r="G2087" s="82">
        <f t="shared" si="194"/>
        <v>349.6</v>
      </c>
      <c r="H2087" s="105">
        <v>54.94</v>
      </c>
      <c r="I2087" s="85">
        <f t="shared" si="195"/>
        <v>486.21899999999999</v>
      </c>
      <c r="J2087" s="90">
        <v>0</v>
      </c>
      <c r="K2087" s="90">
        <v>4</v>
      </c>
      <c r="L2087" s="84">
        <v>1999.81</v>
      </c>
      <c r="M2087" s="84"/>
      <c r="N2087" s="105">
        <v>0</v>
      </c>
      <c r="O2087" s="90">
        <v>0</v>
      </c>
      <c r="P2087" s="190" t="s">
        <v>8878</v>
      </c>
    </row>
    <row r="2088" spans="1:16" x14ac:dyDescent="0.2">
      <c r="A2088" s="88" t="s">
        <v>8110</v>
      </c>
      <c r="B2088" s="388" t="s">
        <v>10884</v>
      </c>
      <c r="C2088" s="89" t="s">
        <v>8111</v>
      </c>
      <c r="D2088" s="90" t="s">
        <v>4683</v>
      </c>
      <c r="E2088" s="90"/>
      <c r="F2088" s="90" t="s">
        <v>8392</v>
      </c>
      <c r="G2088" s="82">
        <f t="shared" si="194"/>
        <v>140.6</v>
      </c>
      <c r="H2088" s="105">
        <v>54.94</v>
      </c>
      <c r="I2088" s="85">
        <f t="shared" si="195"/>
        <v>486.21899999999999</v>
      </c>
      <c r="J2088" s="90">
        <v>0</v>
      </c>
      <c r="K2088" s="90">
        <v>4</v>
      </c>
      <c r="L2088" s="84">
        <v>820.81</v>
      </c>
      <c r="M2088" s="84"/>
      <c r="N2088" s="105">
        <v>0</v>
      </c>
      <c r="O2088" s="90">
        <v>0</v>
      </c>
      <c r="P2088" s="190" t="s">
        <v>8878</v>
      </c>
    </row>
    <row r="2089" spans="1:16" x14ac:dyDescent="0.2">
      <c r="A2089" s="88" t="s">
        <v>8112</v>
      </c>
      <c r="B2089" s="388" t="s">
        <v>10885</v>
      </c>
      <c r="C2089" s="89" t="s">
        <v>8113</v>
      </c>
      <c r="D2089" s="90" t="s">
        <v>4683</v>
      </c>
      <c r="E2089" s="90"/>
      <c r="F2089" s="90" t="s">
        <v>8364</v>
      </c>
      <c r="G2089" s="82">
        <f t="shared" si="194"/>
        <v>642.20000000000005</v>
      </c>
      <c r="H2089" s="105">
        <v>81.34</v>
      </c>
      <c r="I2089" s="85">
        <f t="shared" si="195"/>
        <v>719.85900000000004</v>
      </c>
      <c r="J2089" s="90">
        <v>2</v>
      </c>
      <c r="K2089" s="90">
        <v>6</v>
      </c>
      <c r="L2089" s="84">
        <v>1795.41</v>
      </c>
      <c r="M2089" s="84"/>
      <c r="N2089" s="105">
        <v>0</v>
      </c>
      <c r="O2089" s="90">
        <v>0</v>
      </c>
      <c r="P2089" s="190" t="s">
        <v>8878</v>
      </c>
    </row>
    <row r="2090" spans="1:16" x14ac:dyDescent="0.2">
      <c r="A2090" s="88" t="s">
        <v>4103</v>
      </c>
      <c r="B2090" s="388" t="s">
        <v>10886</v>
      </c>
      <c r="C2090" s="89" t="s">
        <v>8337</v>
      </c>
      <c r="D2090" s="90" t="s">
        <v>4683</v>
      </c>
      <c r="E2090" s="90"/>
      <c r="F2090" s="90" t="s">
        <v>8357</v>
      </c>
      <c r="G2090" s="82">
        <f t="shared" si="194"/>
        <v>532</v>
      </c>
      <c r="H2090" s="105">
        <v>221.96</v>
      </c>
      <c r="I2090" s="85">
        <f t="shared" si="195"/>
        <v>1964.346</v>
      </c>
      <c r="J2090" s="90">
        <v>2</v>
      </c>
      <c r="K2090" s="90">
        <v>6</v>
      </c>
      <c r="L2090" s="84">
        <v>3267.54</v>
      </c>
      <c r="M2090" s="84"/>
      <c r="N2090" s="105">
        <v>0</v>
      </c>
      <c r="O2090" s="90">
        <v>0</v>
      </c>
      <c r="P2090" s="190" t="s">
        <v>8878</v>
      </c>
    </row>
    <row r="2091" spans="1:16" x14ac:dyDescent="0.2">
      <c r="A2091" s="88" t="s">
        <v>8340</v>
      </c>
      <c r="B2091" s="388" t="s">
        <v>10887</v>
      </c>
      <c r="C2091" s="89" t="s">
        <v>8341</v>
      </c>
      <c r="D2091" s="90" t="s">
        <v>4683</v>
      </c>
      <c r="E2091" s="90"/>
      <c r="F2091" s="90" t="s">
        <v>8357</v>
      </c>
      <c r="G2091" s="82">
        <f t="shared" ref="G2091:G2114" si="196">VLOOKUP(IF(LEN(F2091)=2,CONCATENATE(0,F2091),F2091),custo,2,TRUE)*IF(D2091="",1,D2091) - IF(VLOOKUP(A2091,deflator,2,TRUE)=1,0,VLOOKUP(IF(LEN(F2091)=2,CONCATENATE(0,F2091),F2091),custo,2,TRUE)*IF(D2091="",1,D2091) *VLOOKUP(A2091,deflator,2,TRUE))</f>
        <v>532</v>
      </c>
      <c r="H2091" s="105">
        <v>36.5</v>
      </c>
      <c r="I2091" s="85">
        <f t="shared" ref="I2091:I2114" si="197">ROUND(IF(H2091="","",VLOOKUP(A2091,tab_proc,5,TRUE))*H2091,3)</f>
        <v>323.02499999999998</v>
      </c>
      <c r="J2091" s="90">
        <v>2</v>
      </c>
      <c r="K2091" s="90">
        <v>5</v>
      </c>
      <c r="L2091" s="84">
        <v>1134.75</v>
      </c>
      <c r="M2091" s="84"/>
      <c r="N2091" s="105">
        <v>0</v>
      </c>
      <c r="O2091" s="90">
        <v>0</v>
      </c>
      <c r="P2091" s="190" t="s">
        <v>8878</v>
      </c>
    </row>
    <row r="2092" spans="1:16" x14ac:dyDescent="0.2">
      <c r="A2092" s="88" t="s">
        <v>8114</v>
      </c>
      <c r="B2092" s="388" t="s">
        <v>10888</v>
      </c>
      <c r="C2092" s="89" t="s">
        <v>8115</v>
      </c>
      <c r="D2092" s="90" t="s">
        <v>4683</v>
      </c>
      <c r="E2092" s="90"/>
      <c r="F2092" s="90" t="s">
        <v>8384</v>
      </c>
      <c r="G2092" s="82">
        <f t="shared" si="196"/>
        <v>364.8</v>
      </c>
      <c r="H2092" s="120">
        <v>0</v>
      </c>
      <c r="I2092" s="85">
        <f t="shared" si="197"/>
        <v>0</v>
      </c>
      <c r="J2092" s="90">
        <v>1</v>
      </c>
      <c r="K2092" s="90">
        <v>3</v>
      </c>
      <c r="L2092" s="84">
        <v>490</v>
      </c>
      <c r="M2092" s="84"/>
      <c r="N2092" s="105">
        <v>0</v>
      </c>
      <c r="O2092" s="90">
        <v>0</v>
      </c>
      <c r="P2092" s="190" t="s">
        <v>8878</v>
      </c>
    </row>
    <row r="2093" spans="1:16" x14ac:dyDescent="0.2">
      <c r="A2093" s="88" t="s">
        <v>8116</v>
      </c>
      <c r="B2093" s="388" t="s">
        <v>10889</v>
      </c>
      <c r="C2093" s="89" t="s">
        <v>8117</v>
      </c>
      <c r="D2093" s="90" t="s">
        <v>4683</v>
      </c>
      <c r="E2093" s="90"/>
      <c r="F2093" s="90" t="s">
        <v>8386</v>
      </c>
      <c r="G2093" s="82">
        <f t="shared" si="196"/>
        <v>387.6</v>
      </c>
      <c r="H2093" s="120">
        <v>0</v>
      </c>
      <c r="I2093" s="85">
        <f t="shared" si="197"/>
        <v>0</v>
      </c>
      <c r="J2093" s="90">
        <v>1</v>
      </c>
      <c r="K2093" s="90">
        <v>4</v>
      </c>
      <c r="L2093" s="84">
        <v>520</v>
      </c>
      <c r="M2093" s="84"/>
      <c r="N2093" s="105">
        <v>0</v>
      </c>
      <c r="O2093" s="90">
        <v>0</v>
      </c>
      <c r="P2093" s="190" t="s">
        <v>8878</v>
      </c>
    </row>
    <row r="2094" spans="1:16" x14ac:dyDescent="0.2">
      <c r="A2094" s="88" t="s">
        <v>8118</v>
      </c>
      <c r="B2094" s="388" t="s">
        <v>10890</v>
      </c>
      <c r="C2094" s="89" t="s">
        <v>8119</v>
      </c>
      <c r="D2094" s="90" t="s">
        <v>4683</v>
      </c>
      <c r="E2094" s="90"/>
      <c r="F2094" s="90" t="s">
        <v>8386</v>
      </c>
      <c r="G2094" s="82">
        <f t="shared" si="196"/>
        <v>387.6</v>
      </c>
      <c r="H2094" s="120">
        <v>0</v>
      </c>
      <c r="I2094" s="85">
        <f t="shared" si="197"/>
        <v>0</v>
      </c>
      <c r="J2094" s="90">
        <v>1</v>
      </c>
      <c r="K2094" s="90">
        <v>3</v>
      </c>
      <c r="L2094" s="84">
        <v>520</v>
      </c>
      <c r="M2094" s="84"/>
      <c r="N2094" s="105">
        <v>0</v>
      </c>
      <c r="O2094" s="90">
        <v>0</v>
      </c>
      <c r="P2094" s="190" t="s">
        <v>8878</v>
      </c>
    </row>
    <row r="2095" spans="1:16" x14ac:dyDescent="0.2">
      <c r="A2095" s="88" t="s">
        <v>8120</v>
      </c>
      <c r="B2095" s="388" t="s">
        <v>10891</v>
      </c>
      <c r="C2095" s="89" t="s">
        <v>8121</v>
      </c>
      <c r="D2095" s="90" t="s">
        <v>4683</v>
      </c>
      <c r="E2095" s="90"/>
      <c r="F2095" s="90" t="s">
        <v>8384</v>
      </c>
      <c r="G2095" s="82">
        <f t="shared" si="196"/>
        <v>364.8</v>
      </c>
      <c r="H2095" s="105">
        <v>37.729999999999997</v>
      </c>
      <c r="I2095" s="85">
        <f t="shared" si="197"/>
        <v>333.911</v>
      </c>
      <c r="J2095" s="90">
        <v>1</v>
      </c>
      <c r="K2095" s="90">
        <v>3</v>
      </c>
      <c r="L2095" s="84">
        <v>923.9</v>
      </c>
      <c r="M2095" s="84"/>
      <c r="N2095" s="105">
        <v>0</v>
      </c>
      <c r="O2095" s="90">
        <v>0</v>
      </c>
      <c r="P2095" s="190" t="s">
        <v>8878</v>
      </c>
    </row>
    <row r="2096" spans="1:16" x14ac:dyDescent="0.2">
      <c r="A2096" s="88" t="s">
        <v>4097</v>
      </c>
      <c r="B2096" s="388" t="s">
        <v>10892</v>
      </c>
      <c r="C2096" s="89" t="s">
        <v>4098</v>
      </c>
      <c r="D2096" s="90" t="s">
        <v>4683</v>
      </c>
      <c r="E2096" s="90"/>
      <c r="F2096" s="90" t="s">
        <v>8362</v>
      </c>
      <c r="G2096" s="82">
        <f t="shared" si="196"/>
        <v>744.8</v>
      </c>
      <c r="H2096" s="105">
        <v>60.83</v>
      </c>
      <c r="I2096" s="85">
        <f t="shared" si="197"/>
        <v>538.346</v>
      </c>
      <c r="J2096" s="90">
        <v>2</v>
      </c>
      <c r="K2096" s="90">
        <v>6</v>
      </c>
      <c r="L2096" s="84">
        <v>1697.55</v>
      </c>
      <c r="M2096" s="84"/>
      <c r="N2096" s="105">
        <v>0</v>
      </c>
      <c r="O2096" s="90">
        <v>0</v>
      </c>
      <c r="P2096" s="190" t="s">
        <v>8878</v>
      </c>
    </row>
    <row r="2097" spans="1:16" x14ac:dyDescent="0.2">
      <c r="A2097" s="88" t="s">
        <v>8122</v>
      </c>
      <c r="B2097" s="388" t="s">
        <v>10893</v>
      </c>
      <c r="C2097" s="89" t="s">
        <v>8123</v>
      </c>
      <c r="D2097" s="90" t="s">
        <v>4683</v>
      </c>
      <c r="E2097" s="90"/>
      <c r="F2097" s="90" t="s">
        <v>8364</v>
      </c>
      <c r="G2097" s="82">
        <f t="shared" si="196"/>
        <v>642.20000000000005</v>
      </c>
      <c r="H2097" s="120">
        <v>0</v>
      </c>
      <c r="I2097" s="85">
        <f t="shared" si="197"/>
        <v>0</v>
      </c>
      <c r="J2097" s="90">
        <v>2</v>
      </c>
      <c r="K2097" s="90">
        <v>6</v>
      </c>
      <c r="L2097" s="84">
        <v>860</v>
      </c>
      <c r="M2097" s="84"/>
      <c r="N2097" s="105">
        <v>0</v>
      </c>
      <c r="O2097" s="90">
        <v>0</v>
      </c>
      <c r="P2097" s="190" t="s">
        <v>8878</v>
      </c>
    </row>
    <row r="2098" spans="1:16" x14ac:dyDescent="0.2">
      <c r="A2098" s="88" t="s">
        <v>8124</v>
      </c>
      <c r="B2098" s="388" t="s">
        <v>10894</v>
      </c>
      <c r="C2098" s="89" t="s">
        <v>8125</v>
      </c>
      <c r="D2098" s="90" t="s">
        <v>4683</v>
      </c>
      <c r="E2098" s="90"/>
      <c r="F2098" s="90" t="s">
        <v>8387</v>
      </c>
      <c r="G2098" s="82">
        <f t="shared" si="196"/>
        <v>414.2</v>
      </c>
      <c r="H2098" s="120">
        <v>0</v>
      </c>
      <c r="I2098" s="85">
        <f t="shared" si="197"/>
        <v>0</v>
      </c>
      <c r="J2098" s="90">
        <v>2</v>
      </c>
      <c r="K2098" s="90">
        <v>5</v>
      </c>
      <c r="L2098" s="84">
        <v>2632.76</v>
      </c>
      <c r="M2098" s="84"/>
      <c r="N2098" s="105">
        <v>0</v>
      </c>
      <c r="O2098" s="90">
        <v>0</v>
      </c>
      <c r="P2098" s="190" t="s">
        <v>8878</v>
      </c>
    </row>
    <row r="2099" spans="1:16" x14ac:dyDescent="0.2">
      <c r="A2099" s="88" t="s">
        <v>8126</v>
      </c>
      <c r="B2099" s="388" t="s">
        <v>10895</v>
      </c>
      <c r="C2099" s="89" t="s">
        <v>8127</v>
      </c>
      <c r="D2099" s="90" t="s">
        <v>4683</v>
      </c>
      <c r="E2099" s="90"/>
      <c r="F2099" s="90" t="s">
        <v>8387</v>
      </c>
      <c r="G2099" s="82">
        <f t="shared" si="196"/>
        <v>414.2</v>
      </c>
      <c r="H2099" s="120">
        <v>0</v>
      </c>
      <c r="I2099" s="85">
        <f t="shared" si="197"/>
        <v>0</v>
      </c>
      <c r="J2099" s="90">
        <v>2</v>
      </c>
      <c r="K2099" s="90">
        <v>4</v>
      </c>
      <c r="L2099" s="84">
        <v>2632.76</v>
      </c>
      <c r="M2099" s="84"/>
      <c r="N2099" s="105">
        <v>0</v>
      </c>
      <c r="O2099" s="90">
        <v>0</v>
      </c>
      <c r="P2099" s="190" t="s">
        <v>8878</v>
      </c>
    </row>
    <row r="2100" spans="1:16" x14ac:dyDescent="0.2">
      <c r="A2100" s="88" t="s">
        <v>8344</v>
      </c>
      <c r="B2100" s="388" t="s">
        <v>10896</v>
      </c>
      <c r="C2100" s="89" t="s">
        <v>4096</v>
      </c>
      <c r="D2100" s="90" t="s">
        <v>4683</v>
      </c>
      <c r="E2100" s="90"/>
      <c r="F2100" s="90" t="s">
        <v>8357</v>
      </c>
      <c r="G2100" s="82">
        <f t="shared" si="196"/>
        <v>532</v>
      </c>
      <c r="H2100" s="105">
        <v>36.5</v>
      </c>
      <c r="I2100" s="85">
        <f t="shared" si="197"/>
        <v>323.02499999999998</v>
      </c>
      <c r="J2100" s="90">
        <v>2</v>
      </c>
      <c r="K2100" s="90">
        <v>5</v>
      </c>
      <c r="L2100" s="84">
        <v>1134.75</v>
      </c>
      <c r="M2100" s="84"/>
      <c r="N2100" s="105">
        <v>0</v>
      </c>
      <c r="O2100" s="90">
        <v>0</v>
      </c>
      <c r="P2100" s="190" t="s">
        <v>8878</v>
      </c>
    </row>
    <row r="2101" spans="1:16" x14ac:dyDescent="0.2">
      <c r="A2101" s="88" t="s">
        <v>8128</v>
      </c>
      <c r="B2101" s="388" t="s">
        <v>10897</v>
      </c>
      <c r="C2101" s="89" t="s">
        <v>8129</v>
      </c>
      <c r="D2101" s="90" t="s">
        <v>4683</v>
      </c>
      <c r="E2101" s="90"/>
      <c r="F2101" s="90" t="s">
        <v>8388</v>
      </c>
      <c r="G2101" s="82">
        <f t="shared" si="196"/>
        <v>349.6</v>
      </c>
      <c r="H2101" s="120">
        <v>0</v>
      </c>
      <c r="I2101" s="85">
        <f t="shared" si="197"/>
        <v>0</v>
      </c>
      <c r="J2101" s="90">
        <v>2</v>
      </c>
      <c r="K2101" s="90">
        <v>3</v>
      </c>
      <c r="L2101" s="84">
        <v>2632.76</v>
      </c>
      <c r="M2101" s="84"/>
      <c r="N2101" s="105">
        <v>0</v>
      </c>
      <c r="O2101" s="90">
        <v>0</v>
      </c>
      <c r="P2101" s="190" t="s">
        <v>8878</v>
      </c>
    </row>
    <row r="2102" spans="1:16" x14ac:dyDescent="0.2">
      <c r="A2102" s="88" t="s">
        <v>8130</v>
      </c>
      <c r="B2102" s="388" t="s">
        <v>10898</v>
      </c>
      <c r="C2102" s="89" t="s">
        <v>8131</v>
      </c>
      <c r="D2102" s="90" t="s">
        <v>4683</v>
      </c>
      <c r="E2102" s="90"/>
      <c r="F2102" s="90" t="s">
        <v>8385</v>
      </c>
      <c r="G2102" s="82">
        <f t="shared" si="196"/>
        <v>497.8</v>
      </c>
      <c r="H2102" s="120">
        <v>0</v>
      </c>
      <c r="I2102" s="85">
        <f t="shared" si="197"/>
        <v>0</v>
      </c>
      <c r="J2102" s="90">
        <v>2</v>
      </c>
      <c r="K2102" s="90">
        <v>5</v>
      </c>
      <c r="L2102" s="84">
        <v>2608.64</v>
      </c>
      <c r="M2102" s="84"/>
      <c r="N2102" s="105">
        <v>0</v>
      </c>
      <c r="O2102" s="90">
        <v>0</v>
      </c>
      <c r="P2102" s="190" t="s">
        <v>8878</v>
      </c>
    </row>
    <row r="2103" spans="1:16" x14ac:dyDescent="0.2">
      <c r="A2103" s="88" t="s">
        <v>8342</v>
      </c>
      <c r="B2103" s="388" t="s">
        <v>10899</v>
      </c>
      <c r="C2103" s="89" t="s">
        <v>8343</v>
      </c>
      <c r="D2103" s="90" t="s">
        <v>4683</v>
      </c>
      <c r="E2103" s="90"/>
      <c r="F2103" s="90" t="s">
        <v>8362</v>
      </c>
      <c r="G2103" s="82">
        <f t="shared" si="196"/>
        <v>744.8</v>
      </c>
      <c r="H2103" s="105">
        <v>48.66</v>
      </c>
      <c r="I2103" s="85">
        <f t="shared" si="197"/>
        <v>430.64100000000002</v>
      </c>
      <c r="J2103" s="90">
        <v>2</v>
      </c>
      <c r="K2103" s="90">
        <v>6</v>
      </c>
      <c r="L2103" s="84">
        <v>1557.59</v>
      </c>
      <c r="M2103" s="84"/>
      <c r="N2103" s="105">
        <v>0</v>
      </c>
      <c r="O2103" s="90">
        <v>0</v>
      </c>
      <c r="P2103" s="190" t="s">
        <v>8878</v>
      </c>
    </row>
    <row r="2104" spans="1:16" x14ac:dyDescent="0.2">
      <c r="A2104" s="88" t="s">
        <v>8132</v>
      </c>
      <c r="B2104" s="388" t="s">
        <v>10900</v>
      </c>
      <c r="C2104" s="89" t="s">
        <v>8133</v>
      </c>
      <c r="D2104" s="90" t="s">
        <v>4683</v>
      </c>
      <c r="E2104" s="90"/>
      <c r="F2104" s="90" t="s">
        <v>8383</v>
      </c>
      <c r="G2104" s="82">
        <f t="shared" si="196"/>
        <v>163.4</v>
      </c>
      <c r="H2104" s="120">
        <v>0</v>
      </c>
      <c r="I2104" s="85">
        <f t="shared" si="197"/>
        <v>0</v>
      </c>
      <c r="J2104" s="90">
        <v>2</v>
      </c>
      <c r="K2104" s="90">
        <v>3</v>
      </c>
      <c r="L2104" s="84">
        <v>220</v>
      </c>
      <c r="M2104" s="84"/>
      <c r="N2104" s="105">
        <v>0</v>
      </c>
      <c r="O2104" s="90">
        <v>0</v>
      </c>
      <c r="P2104" s="190" t="s">
        <v>8878</v>
      </c>
    </row>
    <row r="2105" spans="1:16" x14ac:dyDescent="0.2">
      <c r="A2105" s="88" t="s">
        <v>8134</v>
      </c>
      <c r="B2105" s="388" t="s">
        <v>10901</v>
      </c>
      <c r="C2105" s="89" t="s">
        <v>8135</v>
      </c>
      <c r="D2105" s="90" t="s">
        <v>4683</v>
      </c>
      <c r="E2105" s="90"/>
      <c r="F2105" s="90" t="s">
        <v>8384</v>
      </c>
      <c r="G2105" s="82">
        <f t="shared" si="196"/>
        <v>364.8</v>
      </c>
      <c r="H2105" s="120">
        <v>0</v>
      </c>
      <c r="I2105" s="85">
        <f t="shared" si="197"/>
        <v>0</v>
      </c>
      <c r="J2105" s="90">
        <v>2</v>
      </c>
      <c r="K2105" s="90">
        <v>3</v>
      </c>
      <c r="L2105" s="84">
        <v>490</v>
      </c>
      <c r="M2105" s="84"/>
      <c r="N2105" s="105">
        <v>0</v>
      </c>
      <c r="O2105" s="90">
        <v>0</v>
      </c>
      <c r="P2105" s="190" t="s">
        <v>8878</v>
      </c>
    </row>
    <row r="2106" spans="1:16" x14ac:dyDescent="0.2">
      <c r="A2106" s="88" t="s">
        <v>8136</v>
      </c>
      <c r="B2106" s="388" t="s">
        <v>10902</v>
      </c>
      <c r="C2106" s="89" t="s">
        <v>8137</v>
      </c>
      <c r="D2106" s="90" t="s">
        <v>4683</v>
      </c>
      <c r="E2106" s="90"/>
      <c r="F2106" s="90" t="s">
        <v>8371</v>
      </c>
      <c r="G2106" s="82">
        <f t="shared" si="196"/>
        <v>83.6</v>
      </c>
      <c r="H2106" s="120">
        <v>0</v>
      </c>
      <c r="I2106" s="85">
        <f t="shared" si="197"/>
        <v>0</v>
      </c>
      <c r="J2106" s="90">
        <v>0</v>
      </c>
      <c r="K2106" s="90">
        <v>2</v>
      </c>
      <c r="L2106" s="84">
        <v>112</v>
      </c>
      <c r="M2106" s="84"/>
      <c r="N2106" s="105">
        <v>0</v>
      </c>
      <c r="O2106" s="90">
        <v>0</v>
      </c>
      <c r="P2106" s="190" t="s">
        <v>8878</v>
      </c>
    </row>
    <row r="2107" spans="1:16" x14ac:dyDescent="0.2">
      <c r="A2107" s="88" t="s">
        <v>8138</v>
      </c>
      <c r="B2107" s="388" t="s">
        <v>10903</v>
      </c>
      <c r="C2107" s="89" t="s">
        <v>8139</v>
      </c>
      <c r="D2107" s="90" t="s">
        <v>4683</v>
      </c>
      <c r="E2107" s="90"/>
      <c r="F2107" s="90" t="s">
        <v>8379</v>
      </c>
      <c r="G2107" s="82">
        <f t="shared" si="196"/>
        <v>114</v>
      </c>
      <c r="H2107" s="120">
        <v>0</v>
      </c>
      <c r="I2107" s="85">
        <f t="shared" si="197"/>
        <v>0</v>
      </c>
      <c r="J2107" s="90">
        <v>0</v>
      </c>
      <c r="K2107" s="90" t="s">
        <v>4684</v>
      </c>
      <c r="L2107" s="84">
        <v>153</v>
      </c>
      <c r="M2107" s="84"/>
      <c r="N2107" s="105">
        <v>0</v>
      </c>
      <c r="O2107" s="90">
        <v>0</v>
      </c>
      <c r="P2107" s="190" t="s">
        <v>8878</v>
      </c>
    </row>
    <row r="2108" spans="1:16" x14ac:dyDescent="0.2">
      <c r="A2108" s="88" t="s">
        <v>8140</v>
      </c>
      <c r="B2108" s="388" t="s">
        <v>10904</v>
      </c>
      <c r="C2108" s="89" t="s">
        <v>8141</v>
      </c>
      <c r="D2108" s="90" t="s">
        <v>4683</v>
      </c>
      <c r="E2108" s="90"/>
      <c r="F2108" s="90" t="s">
        <v>8365</v>
      </c>
      <c r="G2108" s="82">
        <f t="shared" si="196"/>
        <v>817</v>
      </c>
      <c r="H2108" s="120">
        <v>0</v>
      </c>
      <c r="I2108" s="85">
        <f t="shared" si="197"/>
        <v>0</v>
      </c>
      <c r="J2108" s="90">
        <v>2</v>
      </c>
      <c r="K2108" s="90">
        <v>6</v>
      </c>
      <c r="L2108" s="84">
        <v>1095</v>
      </c>
      <c r="M2108" s="84"/>
      <c r="N2108" s="105">
        <v>0</v>
      </c>
      <c r="O2108" s="90">
        <v>0</v>
      </c>
      <c r="P2108" s="190" t="s">
        <v>8878</v>
      </c>
    </row>
    <row r="2109" spans="1:16" x14ac:dyDescent="0.2">
      <c r="A2109" s="88" t="s">
        <v>8142</v>
      </c>
      <c r="B2109" s="388" t="s">
        <v>10905</v>
      </c>
      <c r="C2109" s="89" t="s">
        <v>8143</v>
      </c>
      <c r="D2109" s="90" t="s">
        <v>4683</v>
      </c>
      <c r="E2109" s="90"/>
      <c r="F2109" s="90" t="s">
        <v>8384</v>
      </c>
      <c r="G2109" s="82">
        <f t="shared" si="196"/>
        <v>364.8</v>
      </c>
      <c r="H2109" s="120">
        <v>0</v>
      </c>
      <c r="I2109" s="85">
        <f t="shared" si="197"/>
        <v>0</v>
      </c>
      <c r="J2109" s="90">
        <v>2</v>
      </c>
      <c r="K2109" s="90">
        <v>4</v>
      </c>
      <c r="L2109" s="84">
        <v>490</v>
      </c>
      <c r="M2109" s="84"/>
      <c r="N2109" s="105">
        <v>0</v>
      </c>
      <c r="O2109" s="90">
        <v>0</v>
      </c>
      <c r="P2109" s="190" t="s">
        <v>8878</v>
      </c>
    </row>
    <row r="2110" spans="1:16" x14ac:dyDescent="0.2">
      <c r="A2110" s="88" t="s">
        <v>8144</v>
      </c>
      <c r="B2110" s="388" t="s">
        <v>10906</v>
      </c>
      <c r="C2110" s="89" t="s">
        <v>7175</v>
      </c>
      <c r="D2110" s="90" t="s">
        <v>4683</v>
      </c>
      <c r="E2110" s="90"/>
      <c r="F2110" s="90" t="s">
        <v>8388</v>
      </c>
      <c r="G2110" s="82">
        <f t="shared" si="196"/>
        <v>349.6</v>
      </c>
      <c r="H2110" s="120">
        <v>0</v>
      </c>
      <c r="I2110" s="85">
        <f t="shared" si="197"/>
        <v>0</v>
      </c>
      <c r="J2110" s="90">
        <v>2</v>
      </c>
      <c r="K2110" s="90">
        <v>5</v>
      </c>
      <c r="L2110" s="84">
        <v>468</v>
      </c>
      <c r="M2110" s="84"/>
      <c r="N2110" s="105">
        <v>0</v>
      </c>
      <c r="O2110" s="90">
        <v>0</v>
      </c>
      <c r="P2110" s="190" t="s">
        <v>8878</v>
      </c>
    </row>
    <row r="2111" spans="1:16" x14ac:dyDescent="0.2">
      <c r="A2111" s="88" t="s">
        <v>8145</v>
      </c>
      <c r="B2111" s="388" t="s">
        <v>10907</v>
      </c>
      <c r="C2111" s="89" t="s">
        <v>8146</v>
      </c>
      <c r="D2111" s="90" t="s">
        <v>4683</v>
      </c>
      <c r="E2111" s="90"/>
      <c r="F2111" s="90" t="s">
        <v>8395</v>
      </c>
      <c r="G2111" s="82">
        <f t="shared" si="196"/>
        <v>452.2</v>
      </c>
      <c r="H2111" s="120">
        <v>0</v>
      </c>
      <c r="I2111" s="85">
        <f t="shared" si="197"/>
        <v>0</v>
      </c>
      <c r="J2111" s="90">
        <v>2</v>
      </c>
      <c r="K2111" s="90">
        <v>4</v>
      </c>
      <c r="L2111" s="84">
        <v>605</v>
      </c>
      <c r="M2111" s="84"/>
      <c r="N2111" s="105">
        <v>0</v>
      </c>
      <c r="O2111" s="90">
        <v>0</v>
      </c>
      <c r="P2111" s="190" t="s">
        <v>8878</v>
      </c>
    </row>
    <row r="2112" spans="1:16" x14ac:dyDescent="0.2">
      <c r="A2112" s="88" t="s">
        <v>8147</v>
      </c>
      <c r="B2112" s="388" t="s">
        <v>10908</v>
      </c>
      <c r="C2112" s="89" t="s">
        <v>6011</v>
      </c>
      <c r="D2112" s="90" t="s">
        <v>4683</v>
      </c>
      <c r="E2112" s="90"/>
      <c r="F2112" s="90" t="s">
        <v>8357</v>
      </c>
      <c r="G2112" s="82">
        <f t="shared" si="196"/>
        <v>532</v>
      </c>
      <c r="H2112" s="120">
        <v>0</v>
      </c>
      <c r="I2112" s="85">
        <f t="shared" si="197"/>
        <v>0</v>
      </c>
      <c r="J2112" s="90">
        <v>2</v>
      </c>
      <c r="K2112" s="90">
        <v>4</v>
      </c>
      <c r="L2112" s="84">
        <v>715</v>
      </c>
      <c r="M2112" s="84"/>
      <c r="N2112" s="105">
        <v>0</v>
      </c>
      <c r="O2112" s="90">
        <v>0</v>
      </c>
      <c r="P2112" s="190" t="s">
        <v>8878</v>
      </c>
    </row>
    <row r="2113" spans="1:16" x14ac:dyDescent="0.2">
      <c r="A2113" s="88" t="s">
        <v>6012</v>
      </c>
      <c r="B2113" s="388" t="s">
        <v>10909</v>
      </c>
      <c r="C2113" s="89" t="s">
        <v>6013</v>
      </c>
      <c r="D2113" s="90" t="s">
        <v>4683</v>
      </c>
      <c r="E2113" s="90"/>
      <c r="F2113" s="90" t="s">
        <v>8365</v>
      </c>
      <c r="G2113" s="82">
        <f t="shared" si="196"/>
        <v>817</v>
      </c>
      <c r="H2113" s="120">
        <v>0</v>
      </c>
      <c r="I2113" s="85">
        <f t="shared" si="197"/>
        <v>0</v>
      </c>
      <c r="J2113" s="90">
        <v>2</v>
      </c>
      <c r="K2113" s="90">
        <v>6</v>
      </c>
      <c r="L2113" s="84">
        <v>4380</v>
      </c>
      <c r="M2113" s="84"/>
      <c r="N2113" s="105">
        <v>0</v>
      </c>
      <c r="O2113" s="90">
        <v>0</v>
      </c>
      <c r="P2113" s="190" t="s">
        <v>8878</v>
      </c>
    </row>
    <row r="2114" spans="1:16" x14ac:dyDescent="0.2">
      <c r="A2114" s="108" t="s">
        <v>6014</v>
      </c>
      <c r="B2114" s="388" t="s">
        <v>10910</v>
      </c>
      <c r="C2114" s="109" t="s">
        <v>6015</v>
      </c>
      <c r="D2114" s="110" t="s">
        <v>4683</v>
      </c>
      <c r="E2114" s="110"/>
      <c r="F2114" s="110" t="s">
        <v>8358</v>
      </c>
      <c r="G2114" s="295">
        <f t="shared" si="196"/>
        <v>847.4</v>
      </c>
      <c r="H2114" s="220">
        <v>0</v>
      </c>
      <c r="I2114" s="281">
        <f t="shared" si="197"/>
        <v>0</v>
      </c>
      <c r="J2114" s="110">
        <v>2</v>
      </c>
      <c r="K2114" s="110">
        <v>5</v>
      </c>
      <c r="L2114" s="217">
        <v>1135</v>
      </c>
      <c r="M2114" s="217"/>
      <c r="N2114" s="121">
        <v>0</v>
      </c>
      <c r="O2114" s="110">
        <v>0</v>
      </c>
      <c r="P2114" s="190" t="s">
        <v>8878</v>
      </c>
    </row>
    <row r="2115" spans="1:16" x14ac:dyDescent="0.2">
      <c r="A2115" s="95">
        <v>31102000</v>
      </c>
      <c r="B2115" s="111"/>
      <c r="C2115" s="392" t="s">
        <v>6636</v>
      </c>
      <c r="D2115" s="393"/>
      <c r="E2115" s="393"/>
      <c r="F2115" s="393"/>
      <c r="G2115" s="393"/>
      <c r="H2115" s="394"/>
      <c r="I2115" s="394"/>
      <c r="J2115" s="393"/>
      <c r="K2115" s="393"/>
      <c r="L2115" s="414"/>
      <c r="M2115" s="112"/>
      <c r="N2115" s="113"/>
      <c r="O2115" s="112"/>
      <c r="P2115" s="197"/>
    </row>
    <row r="2116" spans="1:16" x14ac:dyDescent="0.2">
      <c r="A2116" s="96" t="s">
        <v>6669</v>
      </c>
      <c r="B2116" s="388" t="s">
        <v>10911</v>
      </c>
      <c r="C2116" s="97" t="s">
        <v>6670</v>
      </c>
      <c r="D2116" s="114" t="s">
        <v>4683</v>
      </c>
      <c r="E2116" s="114"/>
      <c r="F2116" s="114" t="s">
        <v>8376</v>
      </c>
      <c r="G2116" s="296">
        <f t="shared" ref="G2116:G2161" si="198">VLOOKUP(IF(LEN(F2116)=2,CONCATENATE(0,F2116),F2116),custo,2,TRUE)*IF(D2116="",1,D2116) - IF(VLOOKUP(A2116,deflator,2,TRUE)=1,0,VLOOKUP(IF(LEN(F2116)=2,CONCATENATE(0,F2116),F2116),custo,2,TRUE)*IF(D2116="",1,D2116) *VLOOKUP(A2116,deflator,2,TRUE))</f>
        <v>190</v>
      </c>
      <c r="H2116" s="120">
        <v>0</v>
      </c>
      <c r="I2116" s="297">
        <f t="shared" ref="I2116:I2161" si="199">ROUND(IF(H2116="","",VLOOKUP(A2116,tab_proc,5,TRUE))*H2116,3)</f>
        <v>0</v>
      </c>
      <c r="J2116" s="114">
        <v>1</v>
      </c>
      <c r="K2116" s="114">
        <v>1</v>
      </c>
      <c r="L2116" s="218">
        <v>255</v>
      </c>
      <c r="M2116" s="218"/>
      <c r="N2116" s="120">
        <v>0</v>
      </c>
      <c r="O2116" s="114">
        <v>0</v>
      </c>
      <c r="P2116" s="190" t="s">
        <v>8878</v>
      </c>
    </row>
    <row r="2117" spans="1:16" x14ac:dyDescent="0.2">
      <c r="A2117" s="88" t="s">
        <v>6671</v>
      </c>
      <c r="B2117" s="388" t="s">
        <v>10912</v>
      </c>
      <c r="C2117" s="89" t="s">
        <v>6672</v>
      </c>
      <c r="D2117" s="90" t="s">
        <v>4683</v>
      </c>
      <c r="E2117" s="90"/>
      <c r="F2117" s="90" t="s">
        <v>8383</v>
      </c>
      <c r="G2117" s="82">
        <f t="shared" si="198"/>
        <v>163.4</v>
      </c>
      <c r="H2117" s="105">
        <v>16.68</v>
      </c>
      <c r="I2117" s="85">
        <f t="shared" si="199"/>
        <v>147.61799999999999</v>
      </c>
      <c r="J2117" s="90">
        <v>1</v>
      </c>
      <c r="K2117" s="90">
        <v>1</v>
      </c>
      <c r="L2117" s="84">
        <v>411.82</v>
      </c>
      <c r="M2117" s="84"/>
      <c r="N2117" s="105">
        <v>0</v>
      </c>
      <c r="O2117" s="90">
        <v>0</v>
      </c>
      <c r="P2117" s="190" t="s">
        <v>8878</v>
      </c>
    </row>
    <row r="2118" spans="1:16" x14ac:dyDescent="0.2">
      <c r="A2118" s="88" t="s">
        <v>6673</v>
      </c>
      <c r="B2118" s="388" t="s">
        <v>10913</v>
      </c>
      <c r="C2118" s="89" t="s">
        <v>6674</v>
      </c>
      <c r="D2118" s="90" t="s">
        <v>4683</v>
      </c>
      <c r="E2118" s="90"/>
      <c r="F2118" s="90" t="s">
        <v>8375</v>
      </c>
      <c r="G2118" s="82">
        <f t="shared" si="198"/>
        <v>95</v>
      </c>
      <c r="H2118" s="105">
        <v>3.24</v>
      </c>
      <c r="I2118" s="85">
        <f t="shared" si="199"/>
        <v>28.673999999999999</v>
      </c>
      <c r="J2118" s="90">
        <v>1</v>
      </c>
      <c r="K2118" s="90">
        <v>2</v>
      </c>
      <c r="L2118" s="84">
        <v>661.04</v>
      </c>
      <c r="M2118" s="84"/>
      <c r="N2118" s="105">
        <v>0</v>
      </c>
      <c r="O2118" s="90">
        <v>0</v>
      </c>
      <c r="P2118" s="190" t="s">
        <v>8878</v>
      </c>
    </row>
    <row r="2119" spans="1:16" x14ac:dyDescent="0.2">
      <c r="A2119" s="88" t="s">
        <v>6675</v>
      </c>
      <c r="B2119" s="388" t="s">
        <v>10914</v>
      </c>
      <c r="C2119" s="89" t="s">
        <v>6676</v>
      </c>
      <c r="D2119" s="90" t="s">
        <v>4683</v>
      </c>
      <c r="E2119" s="90"/>
      <c r="F2119" s="90" t="s">
        <v>8376</v>
      </c>
      <c r="G2119" s="82">
        <f t="shared" si="198"/>
        <v>190</v>
      </c>
      <c r="H2119" s="120">
        <v>0</v>
      </c>
      <c r="I2119" s="85">
        <f t="shared" si="199"/>
        <v>0</v>
      </c>
      <c r="J2119" s="90">
        <v>1</v>
      </c>
      <c r="K2119" s="90">
        <v>3</v>
      </c>
      <c r="L2119" s="84">
        <v>1020</v>
      </c>
      <c r="M2119" s="84"/>
      <c r="N2119" s="105">
        <v>0</v>
      </c>
      <c r="O2119" s="90">
        <v>0</v>
      </c>
      <c r="P2119" s="190" t="s">
        <v>8878</v>
      </c>
    </row>
    <row r="2120" spans="1:16" x14ac:dyDescent="0.2">
      <c r="A2120" s="88" t="s">
        <v>6677</v>
      </c>
      <c r="B2120" s="388" t="s">
        <v>10915</v>
      </c>
      <c r="C2120" s="89" t="s">
        <v>6678</v>
      </c>
      <c r="D2120" s="90" t="s">
        <v>4683</v>
      </c>
      <c r="E2120" s="90"/>
      <c r="F2120" s="90" t="s">
        <v>8383</v>
      </c>
      <c r="G2120" s="82">
        <f t="shared" si="198"/>
        <v>163.4</v>
      </c>
      <c r="H2120" s="105">
        <v>4.16</v>
      </c>
      <c r="I2120" s="85">
        <f t="shared" si="199"/>
        <v>36.816000000000003</v>
      </c>
      <c r="J2120" s="90">
        <v>1</v>
      </c>
      <c r="K2120" s="90">
        <v>2</v>
      </c>
      <c r="L2120" s="84">
        <v>267.83999999999997</v>
      </c>
      <c r="M2120" s="84"/>
      <c r="N2120" s="105">
        <v>0</v>
      </c>
      <c r="O2120" s="90">
        <v>0</v>
      </c>
      <c r="P2120" s="190" t="s">
        <v>8878</v>
      </c>
    </row>
    <row r="2121" spans="1:16" x14ac:dyDescent="0.2">
      <c r="A2121" s="88" t="s">
        <v>6679</v>
      </c>
      <c r="B2121" s="388" t="s">
        <v>10916</v>
      </c>
      <c r="C2121" s="89" t="s">
        <v>6680</v>
      </c>
      <c r="D2121" s="90" t="s">
        <v>4683</v>
      </c>
      <c r="E2121" s="90"/>
      <c r="F2121" s="90" t="s">
        <v>8396</v>
      </c>
      <c r="G2121" s="82">
        <f t="shared" si="198"/>
        <v>209</v>
      </c>
      <c r="H2121" s="105">
        <v>40.869999999999997</v>
      </c>
      <c r="I2121" s="85">
        <f t="shared" si="199"/>
        <v>361.7</v>
      </c>
      <c r="J2121" s="90">
        <v>1</v>
      </c>
      <c r="K2121" s="90">
        <v>4</v>
      </c>
      <c r="L2121" s="84">
        <v>751</v>
      </c>
      <c r="M2121" s="84"/>
      <c r="N2121" s="105">
        <v>0</v>
      </c>
      <c r="O2121" s="90">
        <v>0</v>
      </c>
      <c r="P2121" s="190" t="s">
        <v>8878</v>
      </c>
    </row>
    <row r="2122" spans="1:16" x14ac:dyDescent="0.2">
      <c r="A2122" s="88" t="s">
        <v>7567</v>
      </c>
      <c r="B2122" s="388" t="s">
        <v>10917</v>
      </c>
      <c r="C2122" s="89" t="s">
        <v>7568</v>
      </c>
      <c r="D2122" s="90" t="s">
        <v>4683</v>
      </c>
      <c r="E2122" s="90"/>
      <c r="F2122" s="90" t="s">
        <v>8365</v>
      </c>
      <c r="G2122" s="82">
        <f t="shared" si="198"/>
        <v>817</v>
      </c>
      <c r="H2122" s="105">
        <v>60.83</v>
      </c>
      <c r="I2122" s="85">
        <f t="shared" si="199"/>
        <v>538.346</v>
      </c>
      <c r="J2122" s="90">
        <v>2</v>
      </c>
      <c r="K2122" s="90">
        <v>6</v>
      </c>
      <c r="L2122" s="84">
        <v>1794.55</v>
      </c>
      <c r="M2122" s="84"/>
      <c r="N2122" s="105">
        <v>0</v>
      </c>
      <c r="O2122" s="90">
        <v>0</v>
      </c>
      <c r="P2122" s="190" t="s">
        <v>8878</v>
      </c>
    </row>
    <row r="2123" spans="1:16" x14ac:dyDescent="0.2">
      <c r="A2123" s="88" t="s">
        <v>6681</v>
      </c>
      <c r="B2123" s="388" t="s">
        <v>10918</v>
      </c>
      <c r="C2123" s="89" t="s">
        <v>6682</v>
      </c>
      <c r="D2123" s="90" t="s">
        <v>4683</v>
      </c>
      <c r="E2123" s="90"/>
      <c r="F2123" s="90" t="s">
        <v>8392</v>
      </c>
      <c r="G2123" s="82">
        <f t="shared" si="198"/>
        <v>140.6</v>
      </c>
      <c r="H2123" s="105">
        <v>13.9</v>
      </c>
      <c r="I2123" s="85">
        <f t="shared" si="199"/>
        <v>123.015</v>
      </c>
      <c r="J2123" s="90">
        <v>1</v>
      </c>
      <c r="K2123" s="90">
        <v>1</v>
      </c>
      <c r="L2123" s="84">
        <v>1395.4</v>
      </c>
      <c r="M2123" s="84"/>
      <c r="N2123" s="105">
        <v>0</v>
      </c>
      <c r="O2123" s="90">
        <v>0</v>
      </c>
      <c r="P2123" s="190" t="s">
        <v>8878</v>
      </c>
    </row>
    <row r="2124" spans="1:16" x14ac:dyDescent="0.2">
      <c r="A2124" s="88" t="s">
        <v>6683</v>
      </c>
      <c r="B2124" s="388" t="s">
        <v>10919</v>
      </c>
      <c r="C2124" s="89" t="s">
        <v>6684</v>
      </c>
      <c r="D2124" s="90" t="s">
        <v>4683</v>
      </c>
      <c r="E2124" s="90"/>
      <c r="F2124" s="90" t="s">
        <v>8386</v>
      </c>
      <c r="G2124" s="82">
        <f t="shared" si="198"/>
        <v>387.6</v>
      </c>
      <c r="H2124" s="120">
        <v>0</v>
      </c>
      <c r="I2124" s="85">
        <f t="shared" si="199"/>
        <v>0</v>
      </c>
      <c r="J2124" s="90">
        <v>1</v>
      </c>
      <c r="K2124" s="90">
        <v>5</v>
      </c>
      <c r="L2124" s="84">
        <v>520</v>
      </c>
      <c r="M2124" s="84"/>
      <c r="N2124" s="105">
        <v>0</v>
      </c>
      <c r="O2124" s="90">
        <v>0</v>
      </c>
      <c r="P2124" s="190" t="s">
        <v>8878</v>
      </c>
    </row>
    <row r="2125" spans="1:16" x14ac:dyDescent="0.2">
      <c r="A2125" s="88" t="s">
        <v>6685</v>
      </c>
      <c r="B2125" s="388" t="s">
        <v>10920</v>
      </c>
      <c r="C2125" s="89" t="s">
        <v>6686</v>
      </c>
      <c r="D2125" s="90" t="s">
        <v>4683</v>
      </c>
      <c r="E2125" s="90"/>
      <c r="F2125" s="90" t="s">
        <v>8384</v>
      </c>
      <c r="G2125" s="82">
        <f t="shared" si="198"/>
        <v>364.8</v>
      </c>
      <c r="H2125" s="120">
        <v>0</v>
      </c>
      <c r="I2125" s="85">
        <f t="shared" si="199"/>
        <v>0</v>
      </c>
      <c r="J2125" s="90">
        <v>1</v>
      </c>
      <c r="K2125" s="90">
        <v>4</v>
      </c>
      <c r="L2125" s="84">
        <v>2378.84</v>
      </c>
      <c r="M2125" s="84"/>
      <c r="N2125" s="105">
        <v>0</v>
      </c>
      <c r="O2125" s="90">
        <v>0</v>
      </c>
      <c r="P2125" s="190" t="s">
        <v>8878</v>
      </c>
    </row>
    <row r="2126" spans="1:16" x14ac:dyDescent="0.2">
      <c r="A2126" s="88" t="s">
        <v>6687</v>
      </c>
      <c r="B2126" s="388" t="s">
        <v>10921</v>
      </c>
      <c r="C2126" s="89" t="s">
        <v>6688</v>
      </c>
      <c r="D2126" s="90" t="s">
        <v>4683</v>
      </c>
      <c r="E2126" s="90"/>
      <c r="F2126" s="90" t="s">
        <v>8395</v>
      </c>
      <c r="G2126" s="82">
        <f t="shared" si="198"/>
        <v>452.2</v>
      </c>
      <c r="H2126" s="120">
        <v>0</v>
      </c>
      <c r="I2126" s="85">
        <f t="shared" si="199"/>
        <v>0</v>
      </c>
      <c r="J2126" s="90">
        <v>2</v>
      </c>
      <c r="K2126" s="90">
        <v>4</v>
      </c>
      <c r="L2126" s="84">
        <v>605</v>
      </c>
      <c r="M2126" s="84"/>
      <c r="N2126" s="105">
        <v>0</v>
      </c>
      <c r="O2126" s="90">
        <v>0</v>
      </c>
      <c r="P2126" s="190" t="s">
        <v>8878</v>
      </c>
    </row>
    <row r="2127" spans="1:16" x14ac:dyDescent="0.2">
      <c r="A2127" s="88" t="s">
        <v>6689</v>
      </c>
      <c r="B2127" s="388" t="s">
        <v>10922</v>
      </c>
      <c r="C2127" s="89" t="s">
        <v>6690</v>
      </c>
      <c r="D2127" s="90" t="s">
        <v>4683</v>
      </c>
      <c r="E2127" s="90"/>
      <c r="F2127" s="90" t="s">
        <v>8385</v>
      </c>
      <c r="G2127" s="82">
        <f t="shared" si="198"/>
        <v>497.8</v>
      </c>
      <c r="H2127" s="120">
        <v>0</v>
      </c>
      <c r="I2127" s="85">
        <f t="shared" si="199"/>
        <v>0</v>
      </c>
      <c r="J2127" s="90">
        <v>2</v>
      </c>
      <c r="K2127" s="90">
        <v>4</v>
      </c>
      <c r="L2127" s="84">
        <v>2378.84</v>
      </c>
      <c r="M2127" s="84"/>
      <c r="N2127" s="105">
        <v>0</v>
      </c>
      <c r="O2127" s="90">
        <v>0</v>
      </c>
      <c r="P2127" s="190" t="s">
        <v>8878</v>
      </c>
    </row>
    <row r="2128" spans="1:16" x14ac:dyDescent="0.2">
      <c r="A2128" s="88" t="s">
        <v>6691</v>
      </c>
      <c r="B2128" s="388" t="s">
        <v>10923</v>
      </c>
      <c r="C2128" s="89" t="s">
        <v>7236</v>
      </c>
      <c r="D2128" s="90" t="s">
        <v>4683</v>
      </c>
      <c r="E2128" s="90"/>
      <c r="F2128" s="90" t="s">
        <v>8392</v>
      </c>
      <c r="G2128" s="82">
        <f t="shared" si="198"/>
        <v>140.6</v>
      </c>
      <c r="H2128" s="105">
        <v>1.77</v>
      </c>
      <c r="I2128" s="85">
        <f t="shared" si="199"/>
        <v>15.664999999999999</v>
      </c>
      <c r="J2128" s="90">
        <v>1</v>
      </c>
      <c r="K2128" s="90">
        <v>1</v>
      </c>
      <c r="L2128" s="84">
        <v>837.44</v>
      </c>
      <c r="M2128" s="84"/>
      <c r="N2128" s="105">
        <v>0</v>
      </c>
      <c r="O2128" s="90">
        <v>0</v>
      </c>
      <c r="P2128" s="190" t="s">
        <v>8878</v>
      </c>
    </row>
    <row r="2129" spans="1:16" x14ac:dyDescent="0.2">
      <c r="A2129" s="88" t="s">
        <v>7239</v>
      </c>
      <c r="B2129" s="388" t="s">
        <v>10924</v>
      </c>
      <c r="C2129" s="89" t="s">
        <v>7240</v>
      </c>
      <c r="D2129" s="90" t="s">
        <v>4683</v>
      </c>
      <c r="E2129" s="90"/>
      <c r="F2129" s="90" t="s">
        <v>8385</v>
      </c>
      <c r="G2129" s="82">
        <f t="shared" si="198"/>
        <v>497.8</v>
      </c>
      <c r="H2129" s="120">
        <v>0</v>
      </c>
      <c r="I2129" s="85">
        <f t="shared" si="199"/>
        <v>0</v>
      </c>
      <c r="J2129" s="90">
        <v>1</v>
      </c>
      <c r="K2129" s="90">
        <v>5</v>
      </c>
      <c r="L2129" s="84">
        <v>2664</v>
      </c>
      <c r="M2129" s="84"/>
      <c r="N2129" s="105">
        <v>0</v>
      </c>
      <c r="O2129" s="90">
        <v>0</v>
      </c>
      <c r="P2129" s="190" t="s">
        <v>8878</v>
      </c>
    </row>
    <row r="2130" spans="1:16" x14ac:dyDescent="0.2">
      <c r="A2130" s="88" t="s">
        <v>7237</v>
      </c>
      <c r="B2130" s="388" t="s">
        <v>10925</v>
      </c>
      <c r="C2130" s="89" t="s">
        <v>7238</v>
      </c>
      <c r="D2130" s="90" t="s">
        <v>4683</v>
      </c>
      <c r="E2130" s="90"/>
      <c r="F2130" s="90" t="s">
        <v>8385</v>
      </c>
      <c r="G2130" s="82">
        <f t="shared" si="198"/>
        <v>497.8</v>
      </c>
      <c r="H2130" s="120">
        <v>0</v>
      </c>
      <c r="I2130" s="85">
        <f t="shared" si="199"/>
        <v>0</v>
      </c>
      <c r="J2130" s="90">
        <v>2</v>
      </c>
      <c r="K2130" s="90">
        <v>5</v>
      </c>
      <c r="L2130" s="84">
        <v>2664</v>
      </c>
      <c r="M2130" s="84"/>
      <c r="N2130" s="105">
        <v>0</v>
      </c>
      <c r="O2130" s="90">
        <v>0</v>
      </c>
      <c r="P2130" s="190" t="s">
        <v>8878</v>
      </c>
    </row>
    <row r="2131" spans="1:16" x14ac:dyDescent="0.2">
      <c r="A2131" s="88" t="s">
        <v>7571</v>
      </c>
      <c r="B2131" s="388" t="s">
        <v>10926</v>
      </c>
      <c r="C2131" s="89" t="s">
        <v>7572</v>
      </c>
      <c r="D2131" s="90" t="s">
        <v>4683</v>
      </c>
      <c r="E2131" s="90"/>
      <c r="F2131" s="90" t="s">
        <v>8362</v>
      </c>
      <c r="G2131" s="82">
        <f t="shared" si="198"/>
        <v>744.8</v>
      </c>
      <c r="H2131" s="105">
        <v>64.88</v>
      </c>
      <c r="I2131" s="85">
        <f t="shared" si="199"/>
        <v>574.18799999999999</v>
      </c>
      <c r="J2131" s="90">
        <v>2</v>
      </c>
      <c r="K2131" s="90">
        <v>6</v>
      </c>
      <c r="L2131" s="84">
        <v>1744.12</v>
      </c>
      <c r="M2131" s="84"/>
      <c r="N2131" s="105">
        <v>0</v>
      </c>
      <c r="O2131" s="90">
        <v>0</v>
      </c>
      <c r="P2131" s="190" t="s">
        <v>8878</v>
      </c>
    </row>
    <row r="2132" spans="1:16" x14ac:dyDescent="0.2">
      <c r="A2132" s="88" t="s">
        <v>7569</v>
      </c>
      <c r="B2132" s="388" t="s">
        <v>10927</v>
      </c>
      <c r="C2132" s="89" t="s">
        <v>7570</v>
      </c>
      <c r="D2132" s="90" t="s">
        <v>4683</v>
      </c>
      <c r="E2132" s="90"/>
      <c r="F2132" s="90" t="s">
        <v>8362</v>
      </c>
      <c r="G2132" s="82">
        <f t="shared" si="198"/>
        <v>744.8</v>
      </c>
      <c r="H2132" s="105">
        <v>60.83</v>
      </c>
      <c r="I2132" s="85">
        <f t="shared" si="199"/>
        <v>538.346</v>
      </c>
      <c r="J2132" s="90">
        <v>2</v>
      </c>
      <c r="K2132" s="90">
        <v>6</v>
      </c>
      <c r="L2132" s="84">
        <v>1697.55</v>
      </c>
      <c r="M2132" s="84"/>
      <c r="N2132" s="105">
        <v>0</v>
      </c>
      <c r="O2132" s="90">
        <v>0</v>
      </c>
      <c r="P2132" s="190" t="s">
        <v>8878</v>
      </c>
    </row>
    <row r="2133" spans="1:16" x14ac:dyDescent="0.2">
      <c r="A2133" s="88" t="s">
        <v>7241</v>
      </c>
      <c r="B2133" s="388" t="s">
        <v>10928</v>
      </c>
      <c r="C2133" s="89" t="s">
        <v>7242</v>
      </c>
      <c r="D2133" s="90" t="s">
        <v>4683</v>
      </c>
      <c r="E2133" s="90"/>
      <c r="F2133" s="90" t="s">
        <v>8385</v>
      </c>
      <c r="G2133" s="82">
        <f t="shared" si="198"/>
        <v>497.8</v>
      </c>
      <c r="H2133" s="120">
        <v>0</v>
      </c>
      <c r="I2133" s="85">
        <f t="shared" si="199"/>
        <v>0</v>
      </c>
      <c r="J2133" s="90">
        <v>2</v>
      </c>
      <c r="K2133" s="90">
        <v>5</v>
      </c>
      <c r="L2133" s="84">
        <v>666</v>
      </c>
      <c r="M2133" s="84"/>
      <c r="N2133" s="105">
        <v>0</v>
      </c>
      <c r="O2133" s="90">
        <v>0</v>
      </c>
      <c r="P2133" s="190" t="s">
        <v>8878</v>
      </c>
    </row>
    <row r="2134" spans="1:16" x14ac:dyDescent="0.2">
      <c r="A2134" s="88" t="s">
        <v>7243</v>
      </c>
      <c r="B2134" s="388" t="s">
        <v>10929</v>
      </c>
      <c r="C2134" s="89" t="s">
        <v>7244</v>
      </c>
      <c r="D2134" s="90" t="s">
        <v>4683</v>
      </c>
      <c r="E2134" s="90"/>
      <c r="F2134" s="90" t="s">
        <v>8396</v>
      </c>
      <c r="G2134" s="82">
        <f t="shared" si="198"/>
        <v>209</v>
      </c>
      <c r="H2134" s="105">
        <v>5.55</v>
      </c>
      <c r="I2134" s="85">
        <f t="shared" si="199"/>
        <v>49.118000000000002</v>
      </c>
      <c r="J2134" s="90">
        <v>1</v>
      </c>
      <c r="K2134" s="90">
        <v>3</v>
      </c>
      <c r="L2134" s="84">
        <v>2066.44</v>
      </c>
      <c r="M2134" s="84"/>
      <c r="N2134" s="105">
        <v>0</v>
      </c>
      <c r="O2134" s="90">
        <v>0</v>
      </c>
      <c r="P2134" s="190" t="s">
        <v>8878</v>
      </c>
    </row>
    <row r="2135" spans="1:16" x14ac:dyDescent="0.2">
      <c r="A2135" s="88" t="s">
        <v>7245</v>
      </c>
      <c r="B2135" s="388" t="s">
        <v>10930</v>
      </c>
      <c r="C2135" s="89" t="s">
        <v>7246</v>
      </c>
      <c r="D2135" s="90" t="s">
        <v>4683</v>
      </c>
      <c r="E2135" s="90"/>
      <c r="F2135" s="90" t="s">
        <v>8357</v>
      </c>
      <c r="G2135" s="82">
        <f t="shared" si="198"/>
        <v>532</v>
      </c>
      <c r="H2135" s="120">
        <v>0</v>
      </c>
      <c r="I2135" s="85">
        <f t="shared" si="199"/>
        <v>0</v>
      </c>
      <c r="J2135" s="90">
        <v>2</v>
      </c>
      <c r="K2135" s="90">
        <v>3</v>
      </c>
      <c r="L2135" s="84">
        <v>715</v>
      </c>
      <c r="M2135" s="84"/>
      <c r="N2135" s="105">
        <v>0</v>
      </c>
      <c r="O2135" s="90">
        <v>0</v>
      </c>
      <c r="P2135" s="190" t="s">
        <v>8878</v>
      </c>
    </row>
    <row r="2136" spans="1:16" x14ac:dyDescent="0.2">
      <c r="A2136" s="88" t="s">
        <v>7247</v>
      </c>
      <c r="B2136" s="388" t="s">
        <v>10931</v>
      </c>
      <c r="C2136" s="89" t="s">
        <v>7248</v>
      </c>
      <c r="D2136" s="90" t="s">
        <v>4683</v>
      </c>
      <c r="E2136" s="90"/>
      <c r="F2136" s="90" t="s">
        <v>8388</v>
      </c>
      <c r="G2136" s="82">
        <f t="shared" si="198"/>
        <v>349.6</v>
      </c>
      <c r="H2136" s="120">
        <v>0</v>
      </c>
      <c r="I2136" s="85">
        <f t="shared" si="199"/>
        <v>0</v>
      </c>
      <c r="J2136" s="90">
        <v>1</v>
      </c>
      <c r="K2136" s="90">
        <v>3</v>
      </c>
      <c r="L2136" s="84">
        <v>468</v>
      </c>
      <c r="M2136" s="84"/>
      <c r="N2136" s="105">
        <v>0</v>
      </c>
      <c r="O2136" s="90">
        <v>0</v>
      </c>
      <c r="P2136" s="190" t="s">
        <v>8878</v>
      </c>
    </row>
    <row r="2137" spans="1:16" x14ac:dyDescent="0.2">
      <c r="A2137" s="88" t="s">
        <v>7249</v>
      </c>
      <c r="B2137" s="388" t="s">
        <v>10932</v>
      </c>
      <c r="C2137" s="89" t="s">
        <v>7520</v>
      </c>
      <c r="D2137" s="90" t="s">
        <v>4683</v>
      </c>
      <c r="E2137" s="90"/>
      <c r="F2137" s="90" t="s">
        <v>8388</v>
      </c>
      <c r="G2137" s="82">
        <f t="shared" si="198"/>
        <v>349.6</v>
      </c>
      <c r="H2137" s="120">
        <v>0</v>
      </c>
      <c r="I2137" s="85">
        <f t="shared" si="199"/>
        <v>0</v>
      </c>
      <c r="J2137" s="90">
        <v>1</v>
      </c>
      <c r="K2137" s="90">
        <v>3</v>
      </c>
      <c r="L2137" s="84">
        <v>468</v>
      </c>
      <c r="M2137" s="84"/>
      <c r="N2137" s="105">
        <v>0</v>
      </c>
      <c r="O2137" s="90">
        <v>0</v>
      </c>
      <c r="P2137" s="190" t="s">
        <v>8878</v>
      </c>
    </row>
    <row r="2138" spans="1:16" x14ac:dyDescent="0.2">
      <c r="A2138" s="88" t="s">
        <v>7521</v>
      </c>
      <c r="B2138" s="388" t="s">
        <v>10933</v>
      </c>
      <c r="C2138" s="89" t="s">
        <v>7522</v>
      </c>
      <c r="D2138" s="90" t="s">
        <v>4683</v>
      </c>
      <c r="E2138" s="90"/>
      <c r="F2138" s="90" t="s">
        <v>8382</v>
      </c>
      <c r="G2138" s="82">
        <f t="shared" si="198"/>
        <v>323</v>
      </c>
      <c r="H2138" s="105">
        <v>4.24</v>
      </c>
      <c r="I2138" s="85">
        <f t="shared" si="199"/>
        <v>37.524000000000001</v>
      </c>
      <c r="J2138" s="90">
        <v>1</v>
      </c>
      <c r="K2138" s="90">
        <v>3</v>
      </c>
      <c r="L2138" s="84">
        <v>2473.36</v>
      </c>
      <c r="M2138" s="84"/>
      <c r="N2138" s="105">
        <v>0</v>
      </c>
      <c r="O2138" s="90">
        <v>0</v>
      </c>
      <c r="P2138" s="190" t="s">
        <v>8878</v>
      </c>
    </row>
    <row r="2139" spans="1:16" x14ac:dyDescent="0.2">
      <c r="A2139" s="88" t="s">
        <v>7523</v>
      </c>
      <c r="B2139" s="388" t="s">
        <v>10934</v>
      </c>
      <c r="C2139" s="89" t="s">
        <v>7524</v>
      </c>
      <c r="D2139" s="90" t="s">
        <v>4683</v>
      </c>
      <c r="E2139" s="90"/>
      <c r="F2139" s="90" t="s">
        <v>8357</v>
      </c>
      <c r="G2139" s="82">
        <f t="shared" si="198"/>
        <v>532</v>
      </c>
      <c r="H2139" s="120">
        <v>0</v>
      </c>
      <c r="I2139" s="85">
        <f t="shared" si="199"/>
        <v>0</v>
      </c>
      <c r="J2139" s="90">
        <v>2</v>
      </c>
      <c r="K2139" s="90">
        <v>7</v>
      </c>
      <c r="L2139" s="84">
        <v>715</v>
      </c>
      <c r="M2139" s="84"/>
      <c r="N2139" s="105">
        <v>0</v>
      </c>
      <c r="O2139" s="90">
        <v>0</v>
      </c>
      <c r="P2139" s="190" t="s">
        <v>8878</v>
      </c>
    </row>
    <row r="2140" spans="1:16" x14ac:dyDescent="0.2">
      <c r="A2140" s="88" t="s">
        <v>7525</v>
      </c>
      <c r="B2140" s="388" t="s">
        <v>10935</v>
      </c>
      <c r="C2140" s="89" t="s">
        <v>7526</v>
      </c>
      <c r="D2140" s="90" t="s">
        <v>4683</v>
      </c>
      <c r="E2140" s="90"/>
      <c r="F2140" s="90" t="s">
        <v>8360</v>
      </c>
      <c r="G2140" s="82">
        <f t="shared" si="198"/>
        <v>577.6</v>
      </c>
      <c r="H2140" s="120">
        <v>0</v>
      </c>
      <c r="I2140" s="85">
        <f t="shared" si="199"/>
        <v>0</v>
      </c>
      <c r="J2140" s="90">
        <v>2</v>
      </c>
      <c r="K2140" s="90">
        <v>5</v>
      </c>
      <c r="L2140" s="84">
        <v>3100</v>
      </c>
      <c r="M2140" s="84"/>
      <c r="N2140" s="105">
        <v>0</v>
      </c>
      <c r="O2140" s="90">
        <v>0</v>
      </c>
      <c r="P2140" s="190" t="s">
        <v>8878</v>
      </c>
    </row>
    <row r="2141" spans="1:16" x14ac:dyDescent="0.2">
      <c r="A2141" s="88" t="s">
        <v>7561</v>
      </c>
      <c r="B2141" s="388" t="s">
        <v>10936</v>
      </c>
      <c r="C2141" s="89" t="s">
        <v>7562</v>
      </c>
      <c r="D2141" s="90" t="s">
        <v>4683</v>
      </c>
      <c r="E2141" s="90"/>
      <c r="F2141" s="90" t="s">
        <v>8382</v>
      </c>
      <c r="G2141" s="82">
        <f t="shared" si="198"/>
        <v>323</v>
      </c>
      <c r="H2141" s="105">
        <v>36.5</v>
      </c>
      <c r="I2141" s="85">
        <f t="shared" si="199"/>
        <v>323.02499999999998</v>
      </c>
      <c r="J2141" s="90">
        <v>1</v>
      </c>
      <c r="K2141" s="90">
        <v>5</v>
      </c>
      <c r="L2141" s="84">
        <v>852.75</v>
      </c>
      <c r="M2141" s="84"/>
      <c r="N2141" s="105">
        <v>0</v>
      </c>
      <c r="O2141" s="90">
        <v>0</v>
      </c>
      <c r="P2141" s="190" t="s">
        <v>8878</v>
      </c>
    </row>
    <row r="2142" spans="1:16" x14ac:dyDescent="0.2">
      <c r="A2142" s="88" t="s">
        <v>7527</v>
      </c>
      <c r="B2142" s="388" t="s">
        <v>10937</v>
      </c>
      <c r="C2142" s="89" t="s">
        <v>7528</v>
      </c>
      <c r="D2142" s="90" t="s">
        <v>4683</v>
      </c>
      <c r="E2142" s="90"/>
      <c r="F2142" s="90" t="s">
        <v>8396</v>
      </c>
      <c r="G2142" s="82">
        <f t="shared" si="198"/>
        <v>209</v>
      </c>
      <c r="H2142" s="120">
        <v>0</v>
      </c>
      <c r="I2142" s="85">
        <f t="shared" si="199"/>
        <v>0</v>
      </c>
      <c r="J2142" s="90">
        <v>1</v>
      </c>
      <c r="K2142" s="90">
        <v>4</v>
      </c>
      <c r="L2142" s="84">
        <v>280</v>
      </c>
      <c r="M2142" s="84"/>
      <c r="N2142" s="105">
        <v>0</v>
      </c>
      <c r="O2142" s="90">
        <v>0</v>
      </c>
      <c r="P2142" s="190" t="s">
        <v>8878</v>
      </c>
    </row>
    <row r="2143" spans="1:16" x14ac:dyDescent="0.2">
      <c r="A2143" s="88" t="s">
        <v>7559</v>
      </c>
      <c r="B2143" s="388" t="s">
        <v>10938</v>
      </c>
      <c r="C2143" s="89" t="s">
        <v>7560</v>
      </c>
      <c r="D2143" s="90" t="s">
        <v>4683</v>
      </c>
      <c r="E2143" s="90"/>
      <c r="F2143" s="90" t="s">
        <v>8382</v>
      </c>
      <c r="G2143" s="82">
        <f t="shared" si="198"/>
        <v>323</v>
      </c>
      <c r="H2143" s="105">
        <v>34.47</v>
      </c>
      <c r="I2143" s="85">
        <f t="shared" si="199"/>
        <v>305.06</v>
      </c>
      <c r="J2143" s="90">
        <v>1</v>
      </c>
      <c r="K2143" s="90">
        <v>5</v>
      </c>
      <c r="L2143" s="84">
        <v>829.41</v>
      </c>
      <c r="M2143" s="84"/>
      <c r="N2143" s="105">
        <v>0</v>
      </c>
      <c r="O2143" s="90">
        <v>0</v>
      </c>
      <c r="P2143" s="190" t="s">
        <v>8878</v>
      </c>
    </row>
    <row r="2144" spans="1:16" x14ac:dyDescent="0.2">
      <c r="A2144" s="88" t="s">
        <v>7529</v>
      </c>
      <c r="B2144" s="388" t="s">
        <v>10939</v>
      </c>
      <c r="C2144" s="89" t="s">
        <v>7530</v>
      </c>
      <c r="D2144" s="90" t="s">
        <v>4683</v>
      </c>
      <c r="E2144" s="90"/>
      <c r="F2144" s="90" t="s">
        <v>8389</v>
      </c>
      <c r="G2144" s="82">
        <f t="shared" si="198"/>
        <v>247</v>
      </c>
      <c r="H2144" s="120">
        <v>0</v>
      </c>
      <c r="I2144" s="85">
        <f t="shared" si="199"/>
        <v>0</v>
      </c>
      <c r="J2144" s="90">
        <v>1</v>
      </c>
      <c r="K2144" s="90">
        <v>3</v>
      </c>
      <c r="L2144" s="84">
        <v>3064.44</v>
      </c>
      <c r="M2144" s="84"/>
      <c r="N2144" s="105">
        <v>0</v>
      </c>
      <c r="O2144" s="90">
        <v>0</v>
      </c>
      <c r="P2144" s="190" t="s">
        <v>8878</v>
      </c>
    </row>
    <row r="2145" spans="1:16" x14ac:dyDescent="0.2">
      <c r="A2145" s="88" t="s">
        <v>7531</v>
      </c>
      <c r="B2145" s="388" t="s">
        <v>10940</v>
      </c>
      <c r="C2145" s="89" t="s">
        <v>7532</v>
      </c>
      <c r="D2145" s="90" t="s">
        <v>4683</v>
      </c>
      <c r="E2145" s="90"/>
      <c r="F2145" s="90" t="s">
        <v>8388</v>
      </c>
      <c r="G2145" s="82">
        <f t="shared" si="198"/>
        <v>349.6</v>
      </c>
      <c r="H2145" s="105">
        <v>64.099999999999994</v>
      </c>
      <c r="I2145" s="85">
        <f t="shared" si="199"/>
        <v>567.28499999999997</v>
      </c>
      <c r="J2145" s="90">
        <v>0</v>
      </c>
      <c r="K2145" s="90">
        <v>4</v>
      </c>
      <c r="L2145" s="84">
        <v>1205.1500000000001</v>
      </c>
      <c r="M2145" s="84"/>
      <c r="N2145" s="105">
        <v>0</v>
      </c>
      <c r="O2145" s="90">
        <v>0</v>
      </c>
      <c r="P2145" s="190" t="s">
        <v>8878</v>
      </c>
    </row>
    <row r="2146" spans="1:16" x14ac:dyDescent="0.2">
      <c r="A2146" s="88" t="s">
        <v>7533</v>
      </c>
      <c r="B2146" s="388" t="s">
        <v>10941</v>
      </c>
      <c r="C2146" s="89" t="s">
        <v>7534</v>
      </c>
      <c r="D2146" s="90" t="s">
        <v>4683</v>
      </c>
      <c r="E2146" s="90"/>
      <c r="F2146" s="90" t="s">
        <v>8392</v>
      </c>
      <c r="G2146" s="82">
        <f t="shared" si="198"/>
        <v>140.6</v>
      </c>
      <c r="H2146" s="105">
        <v>64.099999999999994</v>
      </c>
      <c r="I2146" s="85">
        <f t="shared" si="199"/>
        <v>567.28499999999997</v>
      </c>
      <c r="J2146" s="90">
        <v>0</v>
      </c>
      <c r="K2146" s="90">
        <v>4</v>
      </c>
      <c r="L2146" s="84">
        <v>926.15</v>
      </c>
      <c r="M2146" s="84"/>
      <c r="N2146" s="105">
        <v>0</v>
      </c>
      <c r="O2146" s="90">
        <v>0</v>
      </c>
      <c r="P2146" s="190" t="s">
        <v>8878</v>
      </c>
    </row>
    <row r="2147" spans="1:16" x14ac:dyDescent="0.2">
      <c r="A2147" s="88" t="s">
        <v>7565</v>
      </c>
      <c r="B2147" s="388" t="s">
        <v>10942</v>
      </c>
      <c r="C2147" s="89" t="s">
        <v>7566</v>
      </c>
      <c r="D2147" s="90" t="s">
        <v>4683</v>
      </c>
      <c r="E2147" s="90"/>
      <c r="F2147" s="90" t="s">
        <v>8364</v>
      </c>
      <c r="G2147" s="82">
        <f t="shared" si="198"/>
        <v>642.20000000000005</v>
      </c>
      <c r="H2147" s="105">
        <v>48.66</v>
      </c>
      <c r="I2147" s="85">
        <f t="shared" si="199"/>
        <v>430.64100000000002</v>
      </c>
      <c r="J2147" s="90">
        <v>2</v>
      </c>
      <c r="K2147" s="90">
        <v>5</v>
      </c>
      <c r="L2147" s="84">
        <v>1419.59</v>
      </c>
      <c r="M2147" s="84"/>
      <c r="N2147" s="105">
        <v>0</v>
      </c>
      <c r="O2147" s="90">
        <v>0</v>
      </c>
      <c r="P2147" s="190" t="s">
        <v>8878</v>
      </c>
    </row>
    <row r="2148" spans="1:16" x14ac:dyDescent="0.2">
      <c r="A2148" s="88" t="s">
        <v>7535</v>
      </c>
      <c r="B2148" s="388" t="s">
        <v>10943</v>
      </c>
      <c r="C2148" s="89" t="s">
        <v>7536</v>
      </c>
      <c r="D2148" s="90" t="s">
        <v>4683</v>
      </c>
      <c r="E2148" s="90"/>
      <c r="F2148" s="90" t="s">
        <v>8385</v>
      </c>
      <c r="G2148" s="82">
        <f t="shared" si="198"/>
        <v>497.8</v>
      </c>
      <c r="H2148" s="120">
        <v>0</v>
      </c>
      <c r="I2148" s="85">
        <f t="shared" si="199"/>
        <v>0</v>
      </c>
      <c r="J2148" s="90">
        <v>2</v>
      </c>
      <c r="K2148" s="90">
        <v>4</v>
      </c>
      <c r="L2148" s="84">
        <v>666</v>
      </c>
      <c r="M2148" s="84"/>
      <c r="N2148" s="105">
        <v>0</v>
      </c>
      <c r="O2148" s="90">
        <v>0</v>
      </c>
      <c r="P2148" s="190" t="s">
        <v>8878</v>
      </c>
    </row>
    <row r="2149" spans="1:16" x14ac:dyDescent="0.2">
      <c r="A2149" s="88" t="s">
        <v>7537</v>
      </c>
      <c r="B2149" s="388" t="s">
        <v>10944</v>
      </c>
      <c r="C2149" s="89" t="s">
        <v>7538</v>
      </c>
      <c r="D2149" s="90" t="s">
        <v>4683</v>
      </c>
      <c r="E2149" s="90"/>
      <c r="F2149" s="90" t="s">
        <v>8387</v>
      </c>
      <c r="G2149" s="82">
        <f t="shared" si="198"/>
        <v>414.2</v>
      </c>
      <c r="H2149" s="105">
        <v>15.29</v>
      </c>
      <c r="I2149" s="85">
        <f t="shared" si="199"/>
        <v>135.31700000000001</v>
      </c>
      <c r="J2149" s="90">
        <v>1</v>
      </c>
      <c r="K2149" s="90">
        <v>5</v>
      </c>
      <c r="L2149" s="84">
        <v>2923.36</v>
      </c>
      <c r="M2149" s="84"/>
      <c r="N2149" s="105">
        <v>0</v>
      </c>
      <c r="O2149" s="90">
        <v>0</v>
      </c>
      <c r="P2149" s="190" t="s">
        <v>8878</v>
      </c>
    </row>
    <row r="2150" spans="1:16" x14ac:dyDescent="0.2">
      <c r="A2150" s="88" t="s">
        <v>7539</v>
      </c>
      <c r="B2150" s="388" t="s">
        <v>10945</v>
      </c>
      <c r="C2150" s="89" t="s">
        <v>7540</v>
      </c>
      <c r="D2150" s="90" t="s">
        <v>4683</v>
      </c>
      <c r="E2150" s="90"/>
      <c r="F2150" s="90" t="s">
        <v>8361</v>
      </c>
      <c r="G2150" s="82">
        <f t="shared" si="198"/>
        <v>680.2</v>
      </c>
      <c r="H2150" s="120">
        <v>0</v>
      </c>
      <c r="I2150" s="85">
        <f t="shared" si="199"/>
        <v>0</v>
      </c>
      <c r="J2150" s="90">
        <v>1</v>
      </c>
      <c r="K2150" s="90">
        <v>5</v>
      </c>
      <c r="L2150" s="84">
        <v>3640</v>
      </c>
      <c r="M2150" s="84"/>
      <c r="N2150" s="105">
        <v>0</v>
      </c>
      <c r="O2150" s="90">
        <v>0</v>
      </c>
      <c r="P2150" s="190" t="s">
        <v>8878</v>
      </c>
    </row>
    <row r="2151" spans="1:16" x14ac:dyDescent="0.2">
      <c r="A2151" s="88" t="s">
        <v>7541</v>
      </c>
      <c r="B2151" s="388" t="s">
        <v>10946</v>
      </c>
      <c r="C2151" s="89" t="s">
        <v>7542</v>
      </c>
      <c r="D2151" s="90" t="s">
        <v>4683</v>
      </c>
      <c r="E2151" s="90"/>
      <c r="F2151" s="90" t="s">
        <v>8360</v>
      </c>
      <c r="G2151" s="82">
        <f t="shared" si="198"/>
        <v>577.6</v>
      </c>
      <c r="H2151" s="105">
        <v>39.06</v>
      </c>
      <c r="I2151" s="85">
        <f t="shared" si="199"/>
        <v>345.68099999999998</v>
      </c>
      <c r="J2151" s="90">
        <v>1</v>
      </c>
      <c r="K2151" s="90">
        <v>6</v>
      </c>
      <c r="L2151" s="84">
        <v>1224.19</v>
      </c>
      <c r="M2151" s="84"/>
      <c r="N2151" s="105">
        <v>0</v>
      </c>
      <c r="O2151" s="90">
        <v>0</v>
      </c>
      <c r="P2151" s="190" t="s">
        <v>8878</v>
      </c>
    </row>
    <row r="2152" spans="1:16" x14ac:dyDescent="0.2">
      <c r="A2152" s="88" t="s">
        <v>7573</v>
      </c>
      <c r="B2152" s="388" t="s">
        <v>10947</v>
      </c>
      <c r="C2152" s="89" t="s">
        <v>7574</v>
      </c>
      <c r="D2152" s="90" t="s">
        <v>4683</v>
      </c>
      <c r="E2152" s="90"/>
      <c r="F2152" s="90" t="s">
        <v>8360</v>
      </c>
      <c r="G2152" s="82">
        <f t="shared" si="198"/>
        <v>577.6</v>
      </c>
      <c r="H2152" s="105">
        <v>89.93</v>
      </c>
      <c r="I2152" s="85">
        <f t="shared" si="199"/>
        <v>795.88099999999997</v>
      </c>
      <c r="J2152" s="90">
        <v>1</v>
      </c>
      <c r="K2152" s="90">
        <v>6</v>
      </c>
      <c r="L2152" s="84">
        <v>1809.2</v>
      </c>
      <c r="M2152" s="84"/>
      <c r="N2152" s="105">
        <v>0</v>
      </c>
      <c r="O2152" s="90">
        <v>0</v>
      </c>
      <c r="P2152" s="190" t="s">
        <v>8878</v>
      </c>
    </row>
    <row r="2153" spans="1:16" x14ac:dyDescent="0.2">
      <c r="A2153" s="88" t="s">
        <v>7543</v>
      </c>
      <c r="B2153" s="388" t="s">
        <v>10948</v>
      </c>
      <c r="C2153" s="89" t="s">
        <v>7544</v>
      </c>
      <c r="D2153" s="90" t="s">
        <v>4683</v>
      </c>
      <c r="E2153" s="90"/>
      <c r="F2153" s="90" t="s">
        <v>8357</v>
      </c>
      <c r="G2153" s="82">
        <f t="shared" si="198"/>
        <v>532</v>
      </c>
      <c r="H2153" s="120">
        <v>0</v>
      </c>
      <c r="I2153" s="85">
        <f t="shared" si="199"/>
        <v>0</v>
      </c>
      <c r="J2153" s="90">
        <v>2</v>
      </c>
      <c r="K2153" s="90">
        <v>5</v>
      </c>
      <c r="L2153" s="84">
        <v>715</v>
      </c>
      <c r="M2153" s="84"/>
      <c r="N2153" s="105">
        <v>0</v>
      </c>
      <c r="O2153" s="90">
        <v>0</v>
      </c>
      <c r="P2153" s="190" t="s">
        <v>8878</v>
      </c>
    </row>
    <row r="2154" spans="1:16" x14ac:dyDescent="0.2">
      <c r="A2154" s="88" t="s">
        <v>7545</v>
      </c>
      <c r="B2154" s="388" t="s">
        <v>10949</v>
      </c>
      <c r="C2154" s="89" t="s">
        <v>7546</v>
      </c>
      <c r="D2154" s="90" t="s">
        <v>4683</v>
      </c>
      <c r="E2154" s="90"/>
      <c r="F2154" s="90" t="s">
        <v>8357</v>
      </c>
      <c r="G2154" s="82">
        <f t="shared" si="198"/>
        <v>532</v>
      </c>
      <c r="H2154" s="120">
        <v>0</v>
      </c>
      <c r="I2154" s="85">
        <f t="shared" si="199"/>
        <v>0</v>
      </c>
      <c r="J2154" s="90">
        <v>2</v>
      </c>
      <c r="K2154" s="90">
        <v>5</v>
      </c>
      <c r="L2154" s="84">
        <v>715</v>
      </c>
      <c r="M2154" s="84"/>
      <c r="N2154" s="105">
        <v>0</v>
      </c>
      <c r="O2154" s="90">
        <v>0</v>
      </c>
      <c r="P2154" s="190" t="s">
        <v>8878</v>
      </c>
    </row>
    <row r="2155" spans="1:16" x14ac:dyDescent="0.2">
      <c r="A2155" s="88" t="s">
        <v>7547</v>
      </c>
      <c r="B2155" s="388" t="s">
        <v>10950</v>
      </c>
      <c r="C2155" s="89" t="s">
        <v>7548</v>
      </c>
      <c r="D2155" s="90" t="s">
        <v>4683</v>
      </c>
      <c r="E2155" s="90"/>
      <c r="F2155" s="90" t="s">
        <v>8388</v>
      </c>
      <c r="G2155" s="82">
        <f t="shared" si="198"/>
        <v>349.6</v>
      </c>
      <c r="H2155" s="120">
        <v>0</v>
      </c>
      <c r="I2155" s="85">
        <f t="shared" si="199"/>
        <v>0</v>
      </c>
      <c r="J2155" s="90">
        <v>2</v>
      </c>
      <c r="K2155" s="90">
        <v>3</v>
      </c>
      <c r="L2155" s="84">
        <v>1872</v>
      </c>
      <c r="M2155" s="84"/>
      <c r="N2155" s="105">
        <v>0</v>
      </c>
      <c r="O2155" s="90">
        <v>0</v>
      </c>
      <c r="P2155" s="190" t="s">
        <v>8878</v>
      </c>
    </row>
    <row r="2156" spans="1:16" x14ac:dyDescent="0.2">
      <c r="A2156" s="88" t="s">
        <v>7549</v>
      </c>
      <c r="B2156" s="388" t="s">
        <v>10951</v>
      </c>
      <c r="C2156" s="89" t="s">
        <v>7550</v>
      </c>
      <c r="D2156" s="90" t="s">
        <v>4683</v>
      </c>
      <c r="E2156" s="90"/>
      <c r="F2156" s="90" t="s">
        <v>8387</v>
      </c>
      <c r="G2156" s="82">
        <f t="shared" si="198"/>
        <v>414.2</v>
      </c>
      <c r="H2156" s="105">
        <v>47.16</v>
      </c>
      <c r="I2156" s="85">
        <f t="shared" si="199"/>
        <v>417.36599999999999</v>
      </c>
      <c r="J2156" s="90">
        <v>1</v>
      </c>
      <c r="K2156" s="90">
        <v>4</v>
      </c>
      <c r="L2156" s="84">
        <v>1097.3399999999999</v>
      </c>
      <c r="M2156" s="84"/>
      <c r="N2156" s="105">
        <v>0</v>
      </c>
      <c r="O2156" s="90">
        <v>0</v>
      </c>
      <c r="P2156" s="190" t="s">
        <v>8878</v>
      </c>
    </row>
    <row r="2157" spans="1:16" x14ac:dyDescent="0.2">
      <c r="A2157" s="88" t="s">
        <v>7551</v>
      </c>
      <c r="B2157" s="388" t="s">
        <v>10952</v>
      </c>
      <c r="C2157" s="89" t="s">
        <v>7552</v>
      </c>
      <c r="D2157" s="90" t="s">
        <v>4683</v>
      </c>
      <c r="E2157" s="90"/>
      <c r="F2157" s="90" t="s">
        <v>8390</v>
      </c>
      <c r="G2157" s="82">
        <f t="shared" si="198"/>
        <v>228</v>
      </c>
      <c r="H2157" s="105">
        <v>126.73</v>
      </c>
      <c r="I2157" s="85">
        <f t="shared" si="199"/>
        <v>1121.5609999999999</v>
      </c>
      <c r="J2157" s="90">
        <v>1</v>
      </c>
      <c r="K2157" s="90">
        <v>4</v>
      </c>
      <c r="L2157" s="84">
        <v>7053.36</v>
      </c>
      <c r="M2157" s="84"/>
      <c r="N2157" s="105">
        <v>0</v>
      </c>
      <c r="O2157" s="90">
        <v>0</v>
      </c>
      <c r="P2157" s="190" t="s">
        <v>8878</v>
      </c>
    </row>
    <row r="2158" spans="1:16" x14ac:dyDescent="0.2">
      <c r="A2158" s="88" t="s">
        <v>7553</v>
      </c>
      <c r="B2158" s="388" t="s">
        <v>10953</v>
      </c>
      <c r="C2158" s="89" t="s">
        <v>7554</v>
      </c>
      <c r="D2158" s="90" t="s">
        <v>4683</v>
      </c>
      <c r="E2158" s="90"/>
      <c r="F2158" s="90" t="s">
        <v>8376</v>
      </c>
      <c r="G2158" s="82">
        <f t="shared" si="198"/>
        <v>190</v>
      </c>
      <c r="H2158" s="105">
        <v>18.07</v>
      </c>
      <c r="I2158" s="85">
        <f t="shared" si="199"/>
        <v>159.91999999999999</v>
      </c>
      <c r="J2158" s="90">
        <v>1</v>
      </c>
      <c r="K2158" s="90">
        <v>4</v>
      </c>
      <c r="L2158" s="84">
        <v>4840</v>
      </c>
      <c r="M2158" s="84"/>
      <c r="N2158" s="105">
        <v>0</v>
      </c>
      <c r="O2158" s="90">
        <v>0</v>
      </c>
      <c r="P2158" s="190" t="s">
        <v>8878</v>
      </c>
    </row>
    <row r="2159" spans="1:16" x14ac:dyDescent="0.2">
      <c r="A2159" s="88" t="s">
        <v>7555</v>
      </c>
      <c r="B2159" s="388" t="s">
        <v>10954</v>
      </c>
      <c r="C2159" s="89" t="s">
        <v>7556</v>
      </c>
      <c r="D2159" s="90" t="s">
        <v>4683</v>
      </c>
      <c r="E2159" s="90"/>
      <c r="F2159" s="90" t="s">
        <v>8357</v>
      </c>
      <c r="G2159" s="82">
        <f t="shared" si="198"/>
        <v>532</v>
      </c>
      <c r="H2159" s="120">
        <v>0</v>
      </c>
      <c r="I2159" s="85">
        <f t="shared" si="199"/>
        <v>0</v>
      </c>
      <c r="J2159" s="90">
        <v>2</v>
      </c>
      <c r="K2159" s="90">
        <v>5</v>
      </c>
      <c r="L2159" s="84">
        <v>715</v>
      </c>
      <c r="M2159" s="84"/>
      <c r="N2159" s="105">
        <v>0</v>
      </c>
      <c r="O2159" s="90">
        <v>0</v>
      </c>
      <c r="P2159" s="190" t="s">
        <v>8878</v>
      </c>
    </row>
    <row r="2160" spans="1:16" x14ac:dyDescent="0.2">
      <c r="A2160" s="88" t="s">
        <v>7563</v>
      </c>
      <c r="B2160" s="388" t="s">
        <v>10955</v>
      </c>
      <c r="C2160" s="89" t="s">
        <v>7564</v>
      </c>
      <c r="D2160" s="90" t="s">
        <v>4683</v>
      </c>
      <c r="E2160" s="90"/>
      <c r="F2160" s="90" t="s">
        <v>8361</v>
      </c>
      <c r="G2160" s="82">
        <f t="shared" si="198"/>
        <v>680.2</v>
      </c>
      <c r="H2160" s="105">
        <v>48.66</v>
      </c>
      <c r="I2160" s="85">
        <f t="shared" si="199"/>
        <v>430.64100000000002</v>
      </c>
      <c r="J2160" s="90">
        <v>2</v>
      </c>
      <c r="K2160" s="90">
        <v>5</v>
      </c>
      <c r="L2160" s="84">
        <v>1469.59</v>
      </c>
      <c r="M2160" s="84"/>
      <c r="N2160" s="105">
        <v>0</v>
      </c>
      <c r="O2160" s="90">
        <v>0</v>
      </c>
      <c r="P2160" s="190" t="s">
        <v>8878</v>
      </c>
    </row>
    <row r="2161" spans="1:16" x14ac:dyDescent="0.2">
      <c r="A2161" s="108" t="s">
        <v>7557</v>
      </c>
      <c r="B2161" s="388" t="s">
        <v>10956</v>
      </c>
      <c r="C2161" s="109" t="s">
        <v>7558</v>
      </c>
      <c r="D2161" s="110" t="s">
        <v>4683</v>
      </c>
      <c r="E2161" s="110"/>
      <c r="F2161" s="110" t="s">
        <v>8395</v>
      </c>
      <c r="G2161" s="295">
        <f t="shared" si="198"/>
        <v>452.2</v>
      </c>
      <c r="H2161" s="220">
        <v>0</v>
      </c>
      <c r="I2161" s="281">
        <f t="shared" si="199"/>
        <v>0</v>
      </c>
      <c r="J2161" s="110">
        <v>2</v>
      </c>
      <c r="K2161" s="110">
        <v>4</v>
      </c>
      <c r="L2161" s="217">
        <v>605</v>
      </c>
      <c r="M2161" s="217"/>
      <c r="N2161" s="121">
        <v>0</v>
      </c>
      <c r="O2161" s="110">
        <v>0</v>
      </c>
      <c r="P2161" s="190" t="s">
        <v>8878</v>
      </c>
    </row>
    <row r="2162" spans="1:16" x14ac:dyDescent="0.2">
      <c r="A2162" s="95">
        <v>31103006</v>
      </c>
      <c r="B2162" s="111"/>
      <c r="C2162" s="392" t="s">
        <v>6637</v>
      </c>
      <c r="D2162" s="393"/>
      <c r="E2162" s="393"/>
      <c r="F2162" s="393"/>
      <c r="G2162" s="393"/>
      <c r="H2162" s="394"/>
      <c r="I2162" s="394"/>
      <c r="J2162" s="393"/>
      <c r="K2162" s="393"/>
      <c r="L2162" s="414"/>
      <c r="M2162" s="112"/>
      <c r="N2162" s="113"/>
      <c r="O2162" s="112"/>
      <c r="P2162" s="197"/>
    </row>
    <row r="2163" spans="1:16" x14ac:dyDescent="0.2">
      <c r="A2163" s="96" t="s">
        <v>7575</v>
      </c>
      <c r="B2163" s="395" t="s">
        <v>10957</v>
      </c>
      <c r="C2163" s="97" t="s">
        <v>7576</v>
      </c>
      <c r="D2163" s="114" t="s">
        <v>4683</v>
      </c>
      <c r="E2163" s="114"/>
      <c r="F2163" s="114" t="s">
        <v>8361</v>
      </c>
      <c r="G2163" s="296">
        <f t="shared" ref="G2163:G2194" si="200">VLOOKUP(IF(LEN(F2163)=2,CONCATENATE(0,F2163),F2163),custo,2,TRUE)*IF(D2163="",1,D2163) - IF(VLOOKUP(A2163,deflator,2,TRUE)=1,0,VLOOKUP(IF(LEN(F2163)=2,CONCATENATE(0,F2163),F2163),custo,2,TRUE)*IF(D2163="",1,D2163) *VLOOKUP(A2163,deflator,2,TRUE))</f>
        <v>680.2</v>
      </c>
      <c r="H2163" s="120">
        <v>0</v>
      </c>
      <c r="I2163" s="297">
        <f t="shared" ref="I2163:I2194" si="201">ROUND(IF(H2163="","",VLOOKUP(A2163,tab_proc,5,TRUE))*H2163,3)</f>
        <v>0</v>
      </c>
      <c r="J2163" s="114">
        <v>2</v>
      </c>
      <c r="K2163" s="114">
        <v>5</v>
      </c>
      <c r="L2163" s="218">
        <v>910</v>
      </c>
      <c r="M2163" s="218"/>
      <c r="N2163" s="120">
        <v>0</v>
      </c>
      <c r="O2163" s="114">
        <v>0</v>
      </c>
      <c r="P2163" s="190" t="s">
        <v>8878</v>
      </c>
    </row>
    <row r="2164" spans="1:16" x14ac:dyDescent="0.2">
      <c r="A2164" s="88" t="s">
        <v>7577</v>
      </c>
      <c r="B2164" s="395" t="s">
        <v>10958</v>
      </c>
      <c r="C2164" s="89" t="s">
        <v>5356</v>
      </c>
      <c r="D2164" s="90" t="s">
        <v>4683</v>
      </c>
      <c r="E2164" s="90"/>
      <c r="F2164" s="90" t="s">
        <v>8386</v>
      </c>
      <c r="G2164" s="82">
        <f t="shared" si="200"/>
        <v>387.6</v>
      </c>
      <c r="H2164" s="120">
        <v>0</v>
      </c>
      <c r="I2164" s="85">
        <f t="shared" si="201"/>
        <v>0</v>
      </c>
      <c r="J2164" s="90">
        <v>2</v>
      </c>
      <c r="K2164" s="90">
        <v>3</v>
      </c>
      <c r="L2164" s="84">
        <v>520</v>
      </c>
      <c r="M2164" s="84"/>
      <c r="N2164" s="105">
        <v>0</v>
      </c>
      <c r="O2164" s="90">
        <v>0</v>
      </c>
      <c r="P2164" s="190" t="s">
        <v>8878</v>
      </c>
    </row>
    <row r="2165" spans="1:16" x14ac:dyDescent="0.2">
      <c r="A2165" s="88" t="s">
        <v>5357</v>
      </c>
      <c r="B2165" s="395" t="s">
        <v>10959</v>
      </c>
      <c r="C2165" s="89" t="s">
        <v>5358</v>
      </c>
      <c r="D2165" s="90" t="s">
        <v>4683</v>
      </c>
      <c r="E2165" s="90"/>
      <c r="F2165" s="90" t="s">
        <v>8375</v>
      </c>
      <c r="G2165" s="82">
        <f t="shared" si="200"/>
        <v>95</v>
      </c>
      <c r="H2165" s="105">
        <v>3.24</v>
      </c>
      <c r="I2165" s="85">
        <f t="shared" si="201"/>
        <v>28.673999999999999</v>
      </c>
      <c r="J2165" s="90">
        <v>1</v>
      </c>
      <c r="K2165" s="90">
        <v>2</v>
      </c>
      <c r="L2165" s="84">
        <v>2198.88</v>
      </c>
      <c r="M2165" s="84"/>
      <c r="N2165" s="105">
        <v>0</v>
      </c>
      <c r="O2165" s="90">
        <v>0</v>
      </c>
      <c r="P2165" s="190" t="s">
        <v>8878</v>
      </c>
    </row>
    <row r="2166" spans="1:16" x14ac:dyDescent="0.2">
      <c r="A2166" s="88" t="s">
        <v>5359</v>
      </c>
      <c r="B2166" s="395" t="s">
        <v>10960</v>
      </c>
      <c r="C2166" s="89" t="s">
        <v>5360</v>
      </c>
      <c r="D2166" s="90" t="s">
        <v>4683</v>
      </c>
      <c r="E2166" s="90"/>
      <c r="F2166" s="90" t="s">
        <v>8383</v>
      </c>
      <c r="G2166" s="82">
        <f t="shared" si="200"/>
        <v>163.4</v>
      </c>
      <c r="H2166" s="120">
        <v>0</v>
      </c>
      <c r="I2166" s="85">
        <f t="shared" si="201"/>
        <v>0</v>
      </c>
      <c r="J2166" s="90">
        <v>1</v>
      </c>
      <c r="K2166" s="90">
        <v>2</v>
      </c>
      <c r="L2166" s="84">
        <v>220</v>
      </c>
      <c r="M2166" s="84"/>
      <c r="N2166" s="105">
        <v>0</v>
      </c>
      <c r="O2166" s="90">
        <v>0</v>
      </c>
      <c r="P2166" s="190" t="s">
        <v>8878</v>
      </c>
    </row>
    <row r="2167" spans="1:16" x14ac:dyDescent="0.2">
      <c r="A2167" s="88" t="s">
        <v>5361</v>
      </c>
      <c r="B2167" s="395" t="s">
        <v>10961</v>
      </c>
      <c r="C2167" s="89" t="s">
        <v>5362</v>
      </c>
      <c r="D2167" s="90" t="s">
        <v>4683</v>
      </c>
      <c r="E2167" s="90"/>
      <c r="F2167" s="90" t="s">
        <v>8397</v>
      </c>
      <c r="G2167" s="82">
        <f t="shared" si="200"/>
        <v>174.8</v>
      </c>
      <c r="H2167" s="105">
        <v>6.5</v>
      </c>
      <c r="I2167" s="85">
        <f t="shared" si="201"/>
        <v>57.524999999999999</v>
      </c>
      <c r="J2167" s="90">
        <v>1</v>
      </c>
      <c r="K2167" s="90">
        <v>5</v>
      </c>
      <c r="L2167" s="84">
        <v>308.75</v>
      </c>
      <c r="M2167" s="84"/>
      <c r="N2167" s="105">
        <v>0</v>
      </c>
      <c r="O2167" s="90">
        <v>0</v>
      </c>
      <c r="P2167" s="190" t="s">
        <v>8878</v>
      </c>
    </row>
    <row r="2168" spans="1:16" x14ac:dyDescent="0.2">
      <c r="A2168" s="88" t="s">
        <v>5363</v>
      </c>
      <c r="B2168" s="395" t="s">
        <v>10962</v>
      </c>
      <c r="C2168" s="89" t="s">
        <v>5364</v>
      </c>
      <c r="D2168" s="90" t="s">
        <v>4683</v>
      </c>
      <c r="E2168" s="90"/>
      <c r="F2168" s="90" t="s">
        <v>8385</v>
      </c>
      <c r="G2168" s="82">
        <f t="shared" si="200"/>
        <v>497.8</v>
      </c>
      <c r="H2168" s="120">
        <v>0</v>
      </c>
      <c r="I2168" s="85">
        <f t="shared" si="201"/>
        <v>0</v>
      </c>
      <c r="J2168" s="90">
        <v>1</v>
      </c>
      <c r="K2168" s="90">
        <v>4</v>
      </c>
      <c r="L2168" s="84">
        <v>666</v>
      </c>
      <c r="M2168" s="84"/>
      <c r="N2168" s="105">
        <v>0</v>
      </c>
      <c r="O2168" s="90">
        <v>0</v>
      </c>
      <c r="P2168" s="190" t="s">
        <v>8878</v>
      </c>
    </row>
    <row r="2169" spans="1:16" x14ac:dyDescent="0.2">
      <c r="A2169" s="88" t="s">
        <v>4240</v>
      </c>
      <c r="B2169" s="395" t="s">
        <v>10963</v>
      </c>
      <c r="C2169" s="89" t="s">
        <v>4241</v>
      </c>
      <c r="D2169" s="90" t="s">
        <v>4683</v>
      </c>
      <c r="E2169" s="90"/>
      <c r="F2169" s="90" t="s">
        <v>8362</v>
      </c>
      <c r="G2169" s="82">
        <f t="shared" si="200"/>
        <v>744.8</v>
      </c>
      <c r="H2169" s="105">
        <v>48.66</v>
      </c>
      <c r="I2169" s="85">
        <f t="shared" si="201"/>
        <v>430.64100000000002</v>
      </c>
      <c r="J2169" s="90">
        <v>2</v>
      </c>
      <c r="K2169" s="90">
        <v>5</v>
      </c>
      <c r="L2169" s="84">
        <v>1557.59</v>
      </c>
      <c r="M2169" s="84"/>
      <c r="N2169" s="105">
        <v>0</v>
      </c>
      <c r="O2169" s="90">
        <v>0</v>
      </c>
      <c r="P2169" s="190" t="s">
        <v>8878</v>
      </c>
    </row>
    <row r="2170" spans="1:16" x14ac:dyDescent="0.2">
      <c r="A2170" s="88" t="s">
        <v>5365</v>
      </c>
      <c r="B2170" s="395" t="s">
        <v>10964</v>
      </c>
      <c r="C2170" s="89" t="s">
        <v>5366</v>
      </c>
      <c r="D2170" s="90" t="s">
        <v>4683</v>
      </c>
      <c r="E2170" s="90"/>
      <c r="F2170" s="90" t="s">
        <v>8365</v>
      </c>
      <c r="G2170" s="82">
        <f t="shared" si="200"/>
        <v>817</v>
      </c>
      <c r="H2170" s="120">
        <v>0</v>
      </c>
      <c r="I2170" s="85">
        <f t="shared" si="201"/>
        <v>0</v>
      </c>
      <c r="J2170" s="90">
        <v>2</v>
      </c>
      <c r="K2170" s="90">
        <v>6</v>
      </c>
      <c r="L2170" s="84">
        <v>1095</v>
      </c>
      <c r="M2170" s="84"/>
      <c r="N2170" s="105">
        <v>0</v>
      </c>
      <c r="O2170" s="90">
        <v>0</v>
      </c>
      <c r="P2170" s="190" t="s">
        <v>8878</v>
      </c>
    </row>
    <row r="2171" spans="1:16" x14ac:dyDescent="0.2">
      <c r="A2171" s="88" t="s">
        <v>4242</v>
      </c>
      <c r="B2171" s="395" t="s">
        <v>10965</v>
      </c>
      <c r="C2171" s="89" t="s">
        <v>4243</v>
      </c>
      <c r="D2171" s="90" t="s">
        <v>4683</v>
      </c>
      <c r="E2171" s="90"/>
      <c r="F2171" s="90" t="s">
        <v>8363</v>
      </c>
      <c r="G2171" s="82">
        <f t="shared" si="200"/>
        <v>1349</v>
      </c>
      <c r="H2171" s="105">
        <v>109.49</v>
      </c>
      <c r="I2171" s="85">
        <f t="shared" si="201"/>
        <v>968.98699999999997</v>
      </c>
      <c r="J2171" s="90">
        <v>2</v>
      </c>
      <c r="K2171" s="90">
        <v>7</v>
      </c>
      <c r="L2171" s="84">
        <v>3064.14</v>
      </c>
      <c r="M2171" s="84"/>
      <c r="N2171" s="105">
        <v>0</v>
      </c>
      <c r="O2171" s="90">
        <v>0</v>
      </c>
      <c r="P2171" s="190" t="s">
        <v>8878</v>
      </c>
    </row>
    <row r="2172" spans="1:16" x14ac:dyDescent="0.2">
      <c r="A2172" s="88" t="s">
        <v>5367</v>
      </c>
      <c r="B2172" s="395" t="s">
        <v>10966</v>
      </c>
      <c r="C2172" s="89" t="s">
        <v>5368</v>
      </c>
      <c r="D2172" s="90" t="s">
        <v>4683</v>
      </c>
      <c r="E2172" s="90"/>
      <c r="F2172" s="90" t="s">
        <v>8360</v>
      </c>
      <c r="G2172" s="82">
        <f t="shared" si="200"/>
        <v>577.6</v>
      </c>
      <c r="H2172" s="120">
        <v>0</v>
      </c>
      <c r="I2172" s="85">
        <f t="shared" si="201"/>
        <v>0</v>
      </c>
      <c r="J2172" s="90">
        <v>2</v>
      </c>
      <c r="K2172" s="90">
        <v>5</v>
      </c>
      <c r="L2172" s="84">
        <v>775</v>
      </c>
      <c r="M2172" s="84"/>
      <c r="N2172" s="105">
        <v>0</v>
      </c>
      <c r="O2172" s="90">
        <v>0</v>
      </c>
      <c r="P2172" s="190" t="s">
        <v>8878</v>
      </c>
    </row>
    <row r="2173" spans="1:16" x14ac:dyDescent="0.2">
      <c r="A2173" s="88" t="s">
        <v>5369</v>
      </c>
      <c r="B2173" s="395" t="s">
        <v>10967</v>
      </c>
      <c r="C2173" s="89" t="s">
        <v>5370</v>
      </c>
      <c r="D2173" s="90" t="s">
        <v>4683</v>
      </c>
      <c r="E2173" s="90"/>
      <c r="F2173" s="90" t="s">
        <v>8376</v>
      </c>
      <c r="G2173" s="82">
        <f t="shared" si="200"/>
        <v>190</v>
      </c>
      <c r="H2173" s="120">
        <v>0</v>
      </c>
      <c r="I2173" s="85">
        <f t="shared" si="201"/>
        <v>0</v>
      </c>
      <c r="J2173" s="90">
        <v>1</v>
      </c>
      <c r="K2173" s="90">
        <v>2</v>
      </c>
      <c r="L2173" s="84">
        <v>1020</v>
      </c>
      <c r="M2173" s="84"/>
      <c r="N2173" s="105">
        <v>0</v>
      </c>
      <c r="O2173" s="90">
        <v>0</v>
      </c>
      <c r="P2173" s="190" t="s">
        <v>8878</v>
      </c>
    </row>
    <row r="2174" spans="1:16" x14ac:dyDescent="0.2">
      <c r="A2174" s="88" t="s">
        <v>4248</v>
      </c>
      <c r="B2174" s="395" t="s">
        <v>10968</v>
      </c>
      <c r="C2174" s="89" t="s">
        <v>4249</v>
      </c>
      <c r="D2174" s="90" t="s">
        <v>4683</v>
      </c>
      <c r="E2174" s="90"/>
      <c r="F2174" s="90" t="s">
        <v>8382</v>
      </c>
      <c r="G2174" s="82">
        <f t="shared" si="200"/>
        <v>323</v>
      </c>
      <c r="H2174" s="105">
        <v>89.93</v>
      </c>
      <c r="I2174" s="85">
        <f t="shared" si="201"/>
        <v>795.88099999999997</v>
      </c>
      <c r="J2174" s="90">
        <v>1</v>
      </c>
      <c r="K2174" s="90">
        <v>5</v>
      </c>
      <c r="L2174" s="84">
        <v>1467.2</v>
      </c>
      <c r="M2174" s="84"/>
      <c r="N2174" s="105">
        <v>0</v>
      </c>
      <c r="O2174" s="90">
        <v>0</v>
      </c>
      <c r="P2174" s="190" t="s">
        <v>8878</v>
      </c>
    </row>
    <row r="2175" spans="1:16" x14ac:dyDescent="0.2">
      <c r="A2175" s="88" t="s">
        <v>5371</v>
      </c>
      <c r="B2175" s="395" t="s">
        <v>10969</v>
      </c>
      <c r="C2175" s="89" t="s">
        <v>5372</v>
      </c>
      <c r="D2175" s="90" t="s">
        <v>4683</v>
      </c>
      <c r="E2175" s="90"/>
      <c r="F2175" s="90" t="s">
        <v>8388</v>
      </c>
      <c r="G2175" s="82">
        <f t="shared" si="200"/>
        <v>349.6</v>
      </c>
      <c r="H2175" s="105">
        <v>54.94</v>
      </c>
      <c r="I2175" s="85">
        <f t="shared" si="201"/>
        <v>486.21899999999999</v>
      </c>
      <c r="J2175" s="90">
        <v>0</v>
      </c>
      <c r="K2175" s="90">
        <v>3</v>
      </c>
      <c r="L2175" s="84">
        <v>1099.81</v>
      </c>
      <c r="M2175" s="84"/>
      <c r="N2175" s="105">
        <v>0</v>
      </c>
      <c r="O2175" s="90">
        <v>0</v>
      </c>
      <c r="P2175" s="190" t="s">
        <v>8878</v>
      </c>
    </row>
    <row r="2176" spans="1:16" x14ac:dyDescent="0.2">
      <c r="A2176" s="88" t="s">
        <v>5373</v>
      </c>
      <c r="B2176" s="395" t="s">
        <v>10970</v>
      </c>
      <c r="C2176" s="89" t="s">
        <v>5374</v>
      </c>
      <c r="D2176" s="90" t="s">
        <v>4683</v>
      </c>
      <c r="E2176" s="90"/>
      <c r="F2176" s="90" t="s">
        <v>8392</v>
      </c>
      <c r="G2176" s="82">
        <f t="shared" si="200"/>
        <v>140.6</v>
      </c>
      <c r="H2176" s="105">
        <v>54.94</v>
      </c>
      <c r="I2176" s="85">
        <f t="shared" si="201"/>
        <v>486.21899999999999</v>
      </c>
      <c r="J2176" s="90">
        <v>0</v>
      </c>
      <c r="K2176" s="90">
        <v>3</v>
      </c>
      <c r="L2176" s="84">
        <v>820.81</v>
      </c>
      <c r="M2176" s="84"/>
      <c r="N2176" s="105">
        <v>0</v>
      </c>
      <c r="O2176" s="90">
        <v>0</v>
      </c>
      <c r="P2176" s="190" t="s">
        <v>8878</v>
      </c>
    </row>
    <row r="2177" spans="1:16" x14ac:dyDescent="0.2">
      <c r="A2177" s="88" t="s">
        <v>5375</v>
      </c>
      <c r="B2177" s="395" t="s">
        <v>10971</v>
      </c>
      <c r="C2177" s="89" t="s">
        <v>5376</v>
      </c>
      <c r="D2177" s="90" t="s">
        <v>4683</v>
      </c>
      <c r="E2177" s="90"/>
      <c r="F2177" s="90" t="s">
        <v>8390</v>
      </c>
      <c r="G2177" s="82">
        <f t="shared" si="200"/>
        <v>228</v>
      </c>
      <c r="H2177" s="105">
        <v>54.23</v>
      </c>
      <c r="I2177" s="85">
        <f t="shared" si="201"/>
        <v>479.93599999999998</v>
      </c>
      <c r="J2177" s="90">
        <v>1</v>
      </c>
      <c r="K2177" s="90">
        <v>4</v>
      </c>
      <c r="L2177" s="84">
        <v>3718.6</v>
      </c>
      <c r="M2177" s="84"/>
      <c r="N2177" s="105">
        <v>0</v>
      </c>
      <c r="O2177" s="90">
        <v>0</v>
      </c>
      <c r="P2177" s="190" t="s">
        <v>8878</v>
      </c>
    </row>
    <row r="2178" spans="1:16" x14ac:dyDescent="0.2">
      <c r="A2178" s="88" t="s">
        <v>5377</v>
      </c>
      <c r="B2178" s="395" t="s">
        <v>10972</v>
      </c>
      <c r="C2178" s="89" t="s">
        <v>7782</v>
      </c>
      <c r="D2178" s="90" t="s">
        <v>4683</v>
      </c>
      <c r="E2178" s="90"/>
      <c r="F2178" s="90" t="s">
        <v>8376</v>
      </c>
      <c r="G2178" s="82">
        <f t="shared" si="200"/>
        <v>190</v>
      </c>
      <c r="H2178" s="105">
        <v>8.67</v>
      </c>
      <c r="I2178" s="85">
        <f t="shared" si="201"/>
        <v>76.73</v>
      </c>
      <c r="J2178" s="90">
        <v>1</v>
      </c>
      <c r="K2178" s="90">
        <v>3</v>
      </c>
      <c r="L2178" s="84">
        <v>354.71</v>
      </c>
      <c r="M2178" s="84"/>
      <c r="N2178" s="105">
        <v>0</v>
      </c>
      <c r="O2178" s="90">
        <v>0</v>
      </c>
      <c r="P2178" s="190" t="s">
        <v>8878</v>
      </c>
    </row>
    <row r="2179" spans="1:16" x14ac:dyDescent="0.2">
      <c r="A2179" s="88" t="s">
        <v>7783</v>
      </c>
      <c r="B2179" s="395" t="s">
        <v>10973</v>
      </c>
      <c r="C2179" s="89" t="s">
        <v>7784</v>
      </c>
      <c r="D2179" s="90" t="s">
        <v>4683</v>
      </c>
      <c r="E2179" s="90"/>
      <c r="F2179" s="90" t="s">
        <v>8395</v>
      </c>
      <c r="G2179" s="82">
        <f t="shared" si="200"/>
        <v>452.2</v>
      </c>
      <c r="H2179" s="120">
        <v>0</v>
      </c>
      <c r="I2179" s="85">
        <f t="shared" si="201"/>
        <v>0</v>
      </c>
      <c r="J2179" s="90">
        <v>2</v>
      </c>
      <c r="K2179" s="90">
        <v>3</v>
      </c>
      <c r="L2179" s="84">
        <v>605</v>
      </c>
      <c r="M2179" s="84"/>
      <c r="N2179" s="105">
        <v>0</v>
      </c>
      <c r="O2179" s="90">
        <v>0</v>
      </c>
      <c r="P2179" s="190" t="s">
        <v>8878</v>
      </c>
    </row>
    <row r="2180" spans="1:16" x14ac:dyDescent="0.2">
      <c r="A2180" s="88" t="s">
        <v>7785</v>
      </c>
      <c r="B2180" s="395" t="s">
        <v>10974</v>
      </c>
      <c r="C2180" s="89" t="s">
        <v>7786</v>
      </c>
      <c r="D2180" s="90" t="s">
        <v>4683</v>
      </c>
      <c r="E2180" s="90"/>
      <c r="F2180" s="90" t="s">
        <v>8388</v>
      </c>
      <c r="G2180" s="82">
        <f t="shared" si="200"/>
        <v>349.6</v>
      </c>
      <c r="H2180" s="120">
        <v>0</v>
      </c>
      <c r="I2180" s="85">
        <f t="shared" si="201"/>
        <v>0</v>
      </c>
      <c r="J2180" s="90">
        <v>1</v>
      </c>
      <c r="K2180" s="90">
        <v>3</v>
      </c>
      <c r="L2180" s="84">
        <v>2198.8000000000002</v>
      </c>
      <c r="M2180" s="84"/>
      <c r="N2180" s="105">
        <v>0</v>
      </c>
      <c r="O2180" s="90">
        <v>0</v>
      </c>
      <c r="P2180" s="190" t="s">
        <v>8878</v>
      </c>
    </row>
    <row r="2181" spans="1:16" x14ac:dyDescent="0.2">
      <c r="A2181" s="88" t="s">
        <v>7787</v>
      </c>
      <c r="B2181" s="395" t="s">
        <v>10975</v>
      </c>
      <c r="C2181" s="89" t="s">
        <v>7788</v>
      </c>
      <c r="D2181" s="90" t="s">
        <v>4683</v>
      </c>
      <c r="E2181" s="90"/>
      <c r="F2181" s="90" t="s">
        <v>8383</v>
      </c>
      <c r="G2181" s="82">
        <f t="shared" si="200"/>
        <v>163.4</v>
      </c>
      <c r="H2181" s="120">
        <v>0</v>
      </c>
      <c r="I2181" s="85">
        <f t="shared" si="201"/>
        <v>0</v>
      </c>
      <c r="J2181" s="90">
        <v>1</v>
      </c>
      <c r="K2181" s="90">
        <v>2</v>
      </c>
      <c r="L2181" s="84">
        <v>2417.16</v>
      </c>
      <c r="M2181" s="84"/>
      <c r="N2181" s="105">
        <v>0</v>
      </c>
      <c r="O2181" s="90">
        <v>0</v>
      </c>
      <c r="P2181" s="190" t="s">
        <v>8878</v>
      </c>
    </row>
    <row r="2182" spans="1:16" x14ac:dyDescent="0.2">
      <c r="A2182" s="88" t="s">
        <v>4708</v>
      </c>
      <c r="B2182" s="395" t="s">
        <v>10976</v>
      </c>
      <c r="C2182" s="89" t="s">
        <v>4709</v>
      </c>
      <c r="D2182" s="90" t="s">
        <v>4683</v>
      </c>
      <c r="E2182" s="90"/>
      <c r="F2182" s="90" t="s">
        <v>8383</v>
      </c>
      <c r="G2182" s="82">
        <f t="shared" si="200"/>
        <v>163.4</v>
      </c>
      <c r="H2182" s="105">
        <v>3.24</v>
      </c>
      <c r="I2182" s="85">
        <f t="shared" si="201"/>
        <v>28.673999999999999</v>
      </c>
      <c r="J2182" s="90">
        <v>1</v>
      </c>
      <c r="K2182" s="90">
        <v>3</v>
      </c>
      <c r="L2182" s="84">
        <v>1029.04</v>
      </c>
      <c r="M2182" s="84"/>
      <c r="N2182" s="105">
        <v>0</v>
      </c>
      <c r="O2182" s="90">
        <v>0</v>
      </c>
      <c r="P2182" s="190" t="s">
        <v>8878</v>
      </c>
    </row>
    <row r="2183" spans="1:16" x14ac:dyDescent="0.2">
      <c r="A2183" s="88" t="s">
        <v>7789</v>
      </c>
      <c r="B2183" s="395" t="s">
        <v>10977</v>
      </c>
      <c r="C2183" s="89" t="s">
        <v>7790</v>
      </c>
      <c r="D2183" s="90" t="s">
        <v>4683</v>
      </c>
      <c r="E2183" s="90"/>
      <c r="F2183" s="90" t="s">
        <v>8383</v>
      </c>
      <c r="G2183" s="82">
        <f t="shared" si="200"/>
        <v>163.4</v>
      </c>
      <c r="H2183" s="120">
        <v>0</v>
      </c>
      <c r="I2183" s="85">
        <f t="shared" si="201"/>
        <v>0</v>
      </c>
      <c r="J2183" s="90">
        <v>0</v>
      </c>
      <c r="K2183" s="90">
        <v>1</v>
      </c>
      <c r="L2183" s="84">
        <v>220</v>
      </c>
      <c r="M2183" s="84"/>
      <c r="N2183" s="105">
        <v>0</v>
      </c>
      <c r="O2183" s="90">
        <v>0</v>
      </c>
      <c r="P2183" s="190" t="s">
        <v>8878</v>
      </c>
    </row>
    <row r="2184" spans="1:16" x14ac:dyDescent="0.2">
      <c r="A2184" s="88" t="s">
        <v>7791</v>
      </c>
      <c r="B2184" s="395" t="s">
        <v>10978</v>
      </c>
      <c r="C2184" s="89" t="s">
        <v>7792</v>
      </c>
      <c r="D2184" s="90" t="s">
        <v>4683</v>
      </c>
      <c r="E2184" s="90"/>
      <c r="F2184" s="90" t="s">
        <v>8382</v>
      </c>
      <c r="G2184" s="82">
        <f t="shared" si="200"/>
        <v>323</v>
      </c>
      <c r="H2184" s="105">
        <v>11.99</v>
      </c>
      <c r="I2184" s="85">
        <f t="shared" si="201"/>
        <v>106.11199999999999</v>
      </c>
      <c r="J2184" s="90">
        <v>1</v>
      </c>
      <c r="K2184" s="90">
        <v>3</v>
      </c>
      <c r="L2184" s="84">
        <v>570.89</v>
      </c>
      <c r="M2184" s="84"/>
      <c r="N2184" s="105">
        <v>0</v>
      </c>
      <c r="O2184" s="90">
        <v>0</v>
      </c>
      <c r="P2184" s="190" t="s">
        <v>8878</v>
      </c>
    </row>
    <row r="2185" spans="1:16" x14ac:dyDescent="0.2">
      <c r="A2185" s="88" t="s">
        <v>7793</v>
      </c>
      <c r="B2185" s="395" t="s">
        <v>10979</v>
      </c>
      <c r="C2185" s="89" t="s">
        <v>7794</v>
      </c>
      <c r="D2185" s="90" t="s">
        <v>4683</v>
      </c>
      <c r="E2185" s="90"/>
      <c r="F2185" s="90" t="s">
        <v>8376</v>
      </c>
      <c r="G2185" s="82">
        <f t="shared" si="200"/>
        <v>190</v>
      </c>
      <c r="H2185" s="105">
        <v>11.99</v>
      </c>
      <c r="I2185" s="85">
        <f t="shared" si="201"/>
        <v>106.11199999999999</v>
      </c>
      <c r="J2185" s="90">
        <v>1</v>
      </c>
      <c r="K2185" s="90">
        <v>3</v>
      </c>
      <c r="L2185" s="84">
        <v>392.89</v>
      </c>
      <c r="M2185" s="84"/>
      <c r="N2185" s="105">
        <v>0</v>
      </c>
      <c r="O2185" s="90">
        <v>0</v>
      </c>
      <c r="P2185" s="190" t="s">
        <v>8878</v>
      </c>
    </row>
    <row r="2186" spans="1:16" x14ac:dyDescent="0.2">
      <c r="A2186" s="88" t="s">
        <v>7795</v>
      </c>
      <c r="B2186" s="395" t="s">
        <v>10980</v>
      </c>
      <c r="C2186" s="89" t="s">
        <v>7796</v>
      </c>
      <c r="D2186" s="90" t="s">
        <v>4683</v>
      </c>
      <c r="E2186" s="90"/>
      <c r="F2186" s="90" t="s">
        <v>8383</v>
      </c>
      <c r="G2186" s="82">
        <f t="shared" si="200"/>
        <v>163.4</v>
      </c>
      <c r="H2186" s="120">
        <v>0</v>
      </c>
      <c r="I2186" s="85">
        <f t="shared" si="201"/>
        <v>0</v>
      </c>
      <c r="J2186" s="90">
        <v>1</v>
      </c>
      <c r="K2186" s="90">
        <v>2</v>
      </c>
      <c r="L2186" s="84">
        <v>220</v>
      </c>
      <c r="M2186" s="84"/>
      <c r="N2186" s="105">
        <v>0</v>
      </c>
      <c r="O2186" s="90">
        <v>0</v>
      </c>
      <c r="P2186" s="190" t="s">
        <v>8878</v>
      </c>
    </row>
    <row r="2187" spans="1:16" x14ac:dyDescent="0.2">
      <c r="A2187" s="88" t="s">
        <v>7797</v>
      </c>
      <c r="B2187" s="395" t="s">
        <v>10981</v>
      </c>
      <c r="C2187" s="89" t="s">
        <v>7798</v>
      </c>
      <c r="D2187" s="90" t="s">
        <v>4683</v>
      </c>
      <c r="E2187" s="90"/>
      <c r="F2187" s="90" t="s">
        <v>8397</v>
      </c>
      <c r="G2187" s="82">
        <f t="shared" si="200"/>
        <v>174.8</v>
      </c>
      <c r="H2187" s="105">
        <v>6.5</v>
      </c>
      <c r="I2187" s="85">
        <f t="shared" si="201"/>
        <v>57.524999999999999</v>
      </c>
      <c r="J2187" s="90">
        <v>1</v>
      </c>
      <c r="K2187" s="90">
        <v>2</v>
      </c>
      <c r="L2187" s="84">
        <v>308.75</v>
      </c>
      <c r="M2187" s="84"/>
      <c r="N2187" s="105">
        <v>0</v>
      </c>
      <c r="O2187" s="90">
        <v>0</v>
      </c>
      <c r="P2187" s="190" t="s">
        <v>8878</v>
      </c>
    </row>
    <row r="2188" spans="1:16" x14ac:dyDescent="0.2">
      <c r="A2188" s="88" t="s">
        <v>4238</v>
      </c>
      <c r="B2188" s="395" t="s">
        <v>10982</v>
      </c>
      <c r="C2188" s="89" t="s">
        <v>4239</v>
      </c>
      <c r="D2188" s="90" t="s">
        <v>4683</v>
      </c>
      <c r="E2188" s="90"/>
      <c r="F2188" s="90" t="s">
        <v>8385</v>
      </c>
      <c r="G2188" s="82">
        <f t="shared" si="200"/>
        <v>497.8</v>
      </c>
      <c r="H2188" s="105">
        <v>44.61</v>
      </c>
      <c r="I2188" s="85">
        <f t="shared" si="201"/>
        <v>394.79899999999998</v>
      </c>
      <c r="J2188" s="90">
        <v>1</v>
      </c>
      <c r="K2188" s="90">
        <v>5</v>
      </c>
      <c r="L2188" s="84">
        <v>1179.02</v>
      </c>
      <c r="M2188" s="84"/>
      <c r="N2188" s="105">
        <v>0</v>
      </c>
      <c r="O2188" s="90">
        <v>0</v>
      </c>
      <c r="P2188" s="190" t="s">
        <v>8878</v>
      </c>
    </row>
    <row r="2189" spans="1:16" x14ac:dyDescent="0.2">
      <c r="A2189" s="88" t="s">
        <v>7799</v>
      </c>
      <c r="B2189" s="395" t="s">
        <v>10983</v>
      </c>
      <c r="C2189" s="89" t="s">
        <v>7800</v>
      </c>
      <c r="D2189" s="90" t="s">
        <v>4683</v>
      </c>
      <c r="E2189" s="90"/>
      <c r="F2189" s="90" t="s">
        <v>8384</v>
      </c>
      <c r="G2189" s="82">
        <f t="shared" si="200"/>
        <v>364.8</v>
      </c>
      <c r="H2189" s="120">
        <v>0</v>
      </c>
      <c r="I2189" s="85">
        <f t="shared" si="201"/>
        <v>0</v>
      </c>
      <c r="J2189" s="90">
        <v>1</v>
      </c>
      <c r="K2189" s="90">
        <v>3</v>
      </c>
      <c r="L2189" s="84">
        <v>490</v>
      </c>
      <c r="M2189" s="84"/>
      <c r="N2189" s="105">
        <v>0</v>
      </c>
      <c r="O2189" s="90">
        <v>0</v>
      </c>
      <c r="P2189" s="190" t="s">
        <v>8878</v>
      </c>
    </row>
    <row r="2190" spans="1:16" x14ac:dyDescent="0.2">
      <c r="A2190" s="88" t="s">
        <v>4246</v>
      </c>
      <c r="B2190" s="395" t="s">
        <v>10984</v>
      </c>
      <c r="C2190" s="89" t="s">
        <v>4247</v>
      </c>
      <c r="D2190" s="90" t="s">
        <v>4683</v>
      </c>
      <c r="E2190" s="90"/>
      <c r="F2190" s="90" t="s">
        <v>8357</v>
      </c>
      <c r="G2190" s="82">
        <f t="shared" si="200"/>
        <v>532</v>
      </c>
      <c r="H2190" s="105">
        <v>56.77</v>
      </c>
      <c r="I2190" s="85">
        <f t="shared" si="201"/>
        <v>502.41500000000002</v>
      </c>
      <c r="J2190" s="90">
        <v>2</v>
      </c>
      <c r="K2190" s="90">
        <v>5</v>
      </c>
      <c r="L2190" s="84">
        <v>1367.86</v>
      </c>
      <c r="M2190" s="84"/>
      <c r="N2190" s="105">
        <v>0</v>
      </c>
      <c r="O2190" s="90">
        <v>0</v>
      </c>
      <c r="P2190" s="190" t="s">
        <v>8878</v>
      </c>
    </row>
    <row r="2191" spans="1:16" x14ac:dyDescent="0.2">
      <c r="A2191" s="88" t="s">
        <v>7801</v>
      </c>
      <c r="B2191" s="395" t="s">
        <v>10985</v>
      </c>
      <c r="C2191" s="89" t="s">
        <v>7802</v>
      </c>
      <c r="D2191" s="90" t="s">
        <v>4683</v>
      </c>
      <c r="E2191" s="90"/>
      <c r="F2191" s="90" t="s">
        <v>8361</v>
      </c>
      <c r="G2191" s="82">
        <f t="shared" si="200"/>
        <v>680.2</v>
      </c>
      <c r="H2191" s="120">
        <v>0</v>
      </c>
      <c r="I2191" s="85">
        <f t="shared" si="201"/>
        <v>0</v>
      </c>
      <c r="J2191" s="90">
        <v>2</v>
      </c>
      <c r="K2191" s="90">
        <v>5</v>
      </c>
      <c r="L2191" s="84">
        <v>910</v>
      </c>
      <c r="M2191" s="84"/>
      <c r="N2191" s="105">
        <v>0</v>
      </c>
      <c r="O2191" s="90">
        <v>0</v>
      </c>
      <c r="P2191" s="190" t="s">
        <v>8878</v>
      </c>
    </row>
    <row r="2192" spans="1:16" x14ac:dyDescent="0.2">
      <c r="A2192" s="88" t="s">
        <v>7803</v>
      </c>
      <c r="B2192" s="395" t="s">
        <v>10986</v>
      </c>
      <c r="C2192" s="89" t="s">
        <v>7804</v>
      </c>
      <c r="D2192" s="90" t="s">
        <v>4683</v>
      </c>
      <c r="E2192" s="90"/>
      <c r="F2192" s="90" t="s">
        <v>8367</v>
      </c>
      <c r="G2192" s="82">
        <f t="shared" si="200"/>
        <v>1491.5</v>
      </c>
      <c r="H2192" s="120">
        <v>0</v>
      </c>
      <c r="I2192" s="85">
        <f t="shared" si="201"/>
        <v>0</v>
      </c>
      <c r="J2192" s="90">
        <v>2</v>
      </c>
      <c r="K2192" s="90">
        <v>6</v>
      </c>
      <c r="L2192" s="84">
        <v>1996</v>
      </c>
      <c r="M2192" s="84"/>
      <c r="N2192" s="105">
        <v>0</v>
      </c>
      <c r="O2192" s="90">
        <v>0</v>
      </c>
      <c r="P2192" s="190" t="s">
        <v>8878</v>
      </c>
    </row>
    <row r="2193" spans="1:16" x14ac:dyDescent="0.2">
      <c r="A2193" s="88" t="s">
        <v>4192</v>
      </c>
      <c r="B2193" s="395" t="s">
        <v>10987</v>
      </c>
      <c r="C2193" s="89" t="s">
        <v>4193</v>
      </c>
      <c r="D2193" s="90" t="s">
        <v>4683</v>
      </c>
      <c r="E2193" s="90"/>
      <c r="F2193" s="90" t="s">
        <v>8359</v>
      </c>
      <c r="G2193" s="82">
        <f t="shared" si="200"/>
        <v>1227.4000000000001</v>
      </c>
      <c r="H2193" s="120">
        <v>0</v>
      </c>
      <c r="I2193" s="85">
        <f t="shared" si="201"/>
        <v>0</v>
      </c>
      <c r="J2193" s="90">
        <v>2</v>
      </c>
      <c r="K2193" s="90">
        <v>5</v>
      </c>
      <c r="L2193" s="84">
        <v>1645</v>
      </c>
      <c r="M2193" s="84"/>
      <c r="N2193" s="105">
        <v>0</v>
      </c>
      <c r="O2193" s="90">
        <v>0</v>
      </c>
      <c r="P2193" s="190" t="s">
        <v>8878</v>
      </c>
    </row>
    <row r="2194" spans="1:16" x14ac:dyDescent="0.2">
      <c r="A2194" s="88" t="s">
        <v>4194</v>
      </c>
      <c r="B2194" s="395" t="s">
        <v>10988</v>
      </c>
      <c r="C2194" s="89" t="s">
        <v>4195</v>
      </c>
      <c r="D2194" s="90" t="s">
        <v>4683</v>
      </c>
      <c r="E2194" s="90"/>
      <c r="F2194" s="90" t="s">
        <v>8386</v>
      </c>
      <c r="G2194" s="82">
        <f t="shared" si="200"/>
        <v>387.6</v>
      </c>
      <c r="H2194" s="120">
        <v>0</v>
      </c>
      <c r="I2194" s="85">
        <f t="shared" si="201"/>
        <v>0</v>
      </c>
      <c r="J2194" s="90">
        <v>1</v>
      </c>
      <c r="K2194" s="90">
        <v>3</v>
      </c>
      <c r="L2194" s="84">
        <v>2378.84</v>
      </c>
      <c r="M2194" s="84"/>
      <c r="N2194" s="105">
        <v>0</v>
      </c>
      <c r="O2194" s="90">
        <v>0</v>
      </c>
      <c r="P2194" s="190" t="s">
        <v>8878</v>
      </c>
    </row>
    <row r="2195" spans="1:16" x14ac:dyDescent="0.2">
      <c r="A2195" s="88" t="s">
        <v>4196</v>
      </c>
      <c r="B2195" s="395" t="s">
        <v>10989</v>
      </c>
      <c r="C2195" s="89" t="s">
        <v>4197</v>
      </c>
      <c r="D2195" s="90" t="s">
        <v>4683</v>
      </c>
      <c r="E2195" s="90"/>
      <c r="F2195" s="90" t="s">
        <v>8385</v>
      </c>
      <c r="G2195" s="82">
        <f t="shared" ref="G2195:G2216" si="202">VLOOKUP(IF(LEN(F2195)=2,CONCATENATE(0,F2195),F2195),custo,2,TRUE)*IF(D2195="",1,D2195) - IF(VLOOKUP(A2195,deflator,2,TRUE)=1,0,VLOOKUP(IF(LEN(F2195)=2,CONCATENATE(0,F2195),F2195),custo,2,TRUE)*IF(D2195="",1,D2195) *VLOOKUP(A2195,deflator,2,TRUE))</f>
        <v>497.8</v>
      </c>
      <c r="H2195" s="120">
        <v>0</v>
      </c>
      <c r="I2195" s="85">
        <f t="shared" ref="I2195:I2216" si="203">ROUND(IF(H2195="","",VLOOKUP(A2195,tab_proc,5,TRUE))*H2195,3)</f>
        <v>0</v>
      </c>
      <c r="J2195" s="90">
        <v>2</v>
      </c>
      <c r="K2195" s="90">
        <v>4</v>
      </c>
      <c r="L2195" s="84">
        <v>666</v>
      </c>
      <c r="M2195" s="84"/>
      <c r="N2195" s="105">
        <v>0</v>
      </c>
      <c r="O2195" s="90">
        <v>0</v>
      </c>
      <c r="P2195" s="190" t="s">
        <v>8878</v>
      </c>
    </row>
    <row r="2196" spans="1:16" x14ac:dyDescent="0.2">
      <c r="A2196" s="88" t="s">
        <v>4198</v>
      </c>
      <c r="B2196" s="395" t="s">
        <v>10990</v>
      </c>
      <c r="C2196" s="89" t="s">
        <v>4199</v>
      </c>
      <c r="D2196" s="90" t="s">
        <v>4683</v>
      </c>
      <c r="E2196" s="90"/>
      <c r="F2196" s="90" t="s">
        <v>8385</v>
      </c>
      <c r="G2196" s="82">
        <f t="shared" si="202"/>
        <v>497.8</v>
      </c>
      <c r="H2196" s="120">
        <v>0</v>
      </c>
      <c r="I2196" s="85">
        <f t="shared" si="203"/>
        <v>0</v>
      </c>
      <c r="J2196" s="90">
        <v>2</v>
      </c>
      <c r="K2196" s="90">
        <v>4</v>
      </c>
      <c r="L2196" s="84">
        <v>666</v>
      </c>
      <c r="M2196" s="84"/>
      <c r="N2196" s="105">
        <v>0</v>
      </c>
      <c r="O2196" s="90">
        <v>0</v>
      </c>
      <c r="P2196" s="190" t="s">
        <v>8878</v>
      </c>
    </row>
    <row r="2197" spans="1:16" x14ac:dyDescent="0.2">
      <c r="A2197" s="88" t="s">
        <v>4200</v>
      </c>
      <c r="B2197" s="395" t="s">
        <v>10991</v>
      </c>
      <c r="C2197" s="89" t="s">
        <v>4201</v>
      </c>
      <c r="D2197" s="90" t="s">
        <v>4683</v>
      </c>
      <c r="E2197" s="90"/>
      <c r="F2197" s="90" t="s">
        <v>8385</v>
      </c>
      <c r="G2197" s="82">
        <f t="shared" si="202"/>
        <v>497.8</v>
      </c>
      <c r="H2197" s="120">
        <v>0</v>
      </c>
      <c r="I2197" s="85">
        <f t="shared" si="203"/>
        <v>0</v>
      </c>
      <c r="J2197" s="90">
        <v>2</v>
      </c>
      <c r="K2197" s="90">
        <v>4</v>
      </c>
      <c r="L2197" s="84">
        <v>666</v>
      </c>
      <c r="M2197" s="84"/>
      <c r="N2197" s="105">
        <v>0</v>
      </c>
      <c r="O2197" s="90">
        <v>0</v>
      </c>
      <c r="P2197" s="190" t="s">
        <v>8878</v>
      </c>
    </row>
    <row r="2198" spans="1:16" x14ac:dyDescent="0.2">
      <c r="A2198" s="88" t="s">
        <v>4202</v>
      </c>
      <c r="B2198" s="395" t="s">
        <v>10992</v>
      </c>
      <c r="C2198" s="89" t="s">
        <v>4203</v>
      </c>
      <c r="D2198" s="90" t="s">
        <v>4683</v>
      </c>
      <c r="E2198" s="90"/>
      <c r="F2198" s="90" t="s">
        <v>8385</v>
      </c>
      <c r="G2198" s="82">
        <f t="shared" si="202"/>
        <v>497.8</v>
      </c>
      <c r="H2198" s="120">
        <v>0</v>
      </c>
      <c r="I2198" s="85">
        <f t="shared" si="203"/>
        <v>0</v>
      </c>
      <c r="J2198" s="90">
        <v>2</v>
      </c>
      <c r="K2198" s="90">
        <v>4</v>
      </c>
      <c r="L2198" s="84">
        <v>2378.84</v>
      </c>
      <c r="M2198" s="84"/>
      <c r="N2198" s="105">
        <v>0</v>
      </c>
      <c r="O2198" s="90">
        <v>0</v>
      </c>
      <c r="P2198" s="190" t="s">
        <v>8878</v>
      </c>
    </row>
    <row r="2199" spans="1:16" x14ac:dyDescent="0.2">
      <c r="A2199" s="88" t="s">
        <v>4204</v>
      </c>
      <c r="B2199" s="395" t="s">
        <v>10993</v>
      </c>
      <c r="C2199" s="89" t="s">
        <v>4205</v>
      </c>
      <c r="D2199" s="90" t="s">
        <v>4683</v>
      </c>
      <c r="E2199" s="90"/>
      <c r="F2199" s="90" t="s">
        <v>8382</v>
      </c>
      <c r="G2199" s="82">
        <f t="shared" si="202"/>
        <v>323</v>
      </c>
      <c r="H2199" s="120">
        <v>0</v>
      </c>
      <c r="I2199" s="85">
        <f t="shared" si="203"/>
        <v>0</v>
      </c>
      <c r="J2199" s="90">
        <v>1</v>
      </c>
      <c r="K2199" s="90">
        <v>5</v>
      </c>
      <c r="L2199" s="84">
        <v>433</v>
      </c>
      <c r="M2199" s="84"/>
      <c r="N2199" s="105">
        <v>0</v>
      </c>
      <c r="O2199" s="90">
        <v>0</v>
      </c>
      <c r="P2199" s="190" t="s">
        <v>8878</v>
      </c>
    </row>
    <row r="2200" spans="1:16" x14ac:dyDescent="0.2">
      <c r="A2200" s="88" t="s">
        <v>4206</v>
      </c>
      <c r="B2200" s="395" t="s">
        <v>10994</v>
      </c>
      <c r="C2200" s="89" t="s">
        <v>4207</v>
      </c>
      <c r="D2200" s="90" t="s">
        <v>4683</v>
      </c>
      <c r="E2200" s="90"/>
      <c r="F2200" s="90" t="s">
        <v>8389</v>
      </c>
      <c r="G2200" s="82">
        <f t="shared" si="202"/>
        <v>247</v>
      </c>
      <c r="H2200" s="105">
        <v>2.78</v>
      </c>
      <c r="I2200" s="85">
        <f t="shared" si="203"/>
        <v>24.603000000000002</v>
      </c>
      <c r="J2200" s="90">
        <v>2</v>
      </c>
      <c r="K2200" s="90">
        <v>4</v>
      </c>
      <c r="L2200" s="84">
        <v>362.97</v>
      </c>
      <c r="M2200" s="84"/>
      <c r="N2200" s="105">
        <v>0</v>
      </c>
      <c r="O2200" s="90">
        <v>0</v>
      </c>
      <c r="P2200" s="190" t="s">
        <v>8878</v>
      </c>
    </row>
    <row r="2201" spans="1:16" x14ac:dyDescent="0.2">
      <c r="A2201" s="88" t="s">
        <v>4208</v>
      </c>
      <c r="B2201" s="395" t="s">
        <v>10995</v>
      </c>
      <c r="C2201" s="89" t="s">
        <v>4209</v>
      </c>
      <c r="D2201" s="90" t="s">
        <v>4683</v>
      </c>
      <c r="E2201" s="90"/>
      <c r="F2201" s="90" t="s">
        <v>8384</v>
      </c>
      <c r="G2201" s="82">
        <f t="shared" si="202"/>
        <v>364.8</v>
      </c>
      <c r="H2201" s="120">
        <v>0</v>
      </c>
      <c r="I2201" s="85">
        <f t="shared" si="203"/>
        <v>0</v>
      </c>
      <c r="J2201" s="90">
        <v>2</v>
      </c>
      <c r="K2201" s="90">
        <v>4</v>
      </c>
      <c r="L2201" s="84">
        <v>490</v>
      </c>
      <c r="M2201" s="84"/>
      <c r="N2201" s="105">
        <v>0</v>
      </c>
      <c r="O2201" s="90">
        <v>0</v>
      </c>
      <c r="P2201" s="190" t="s">
        <v>8878</v>
      </c>
    </row>
    <row r="2202" spans="1:16" x14ac:dyDescent="0.2">
      <c r="A2202" s="88" t="s">
        <v>4210</v>
      </c>
      <c r="B2202" s="395" t="s">
        <v>10996</v>
      </c>
      <c r="C2202" s="89" t="s">
        <v>4211</v>
      </c>
      <c r="D2202" s="90" t="s">
        <v>4683</v>
      </c>
      <c r="E2202" s="90"/>
      <c r="F2202" s="90" t="s">
        <v>8375</v>
      </c>
      <c r="G2202" s="82">
        <f t="shared" si="202"/>
        <v>95</v>
      </c>
      <c r="H2202" s="105">
        <v>2.2999999999999998</v>
      </c>
      <c r="I2202" s="85">
        <f t="shared" si="203"/>
        <v>20.355</v>
      </c>
      <c r="J2202" s="90">
        <v>2</v>
      </c>
      <c r="K2202" s="90">
        <v>4</v>
      </c>
      <c r="L2202" s="84">
        <v>154.44999999999999</v>
      </c>
      <c r="M2202" s="84"/>
      <c r="N2202" s="105">
        <v>0</v>
      </c>
      <c r="O2202" s="90">
        <v>0</v>
      </c>
      <c r="P2202" s="190" t="s">
        <v>8878</v>
      </c>
    </row>
    <row r="2203" spans="1:16" ht="25.5" x14ac:dyDescent="0.2">
      <c r="A2203" s="88" t="s">
        <v>4212</v>
      </c>
      <c r="B2203" s="395" t="s">
        <v>10997</v>
      </c>
      <c r="C2203" s="89" t="s">
        <v>4213</v>
      </c>
      <c r="D2203" s="90" t="s">
        <v>4683</v>
      </c>
      <c r="E2203" s="90"/>
      <c r="F2203" s="90" t="s">
        <v>8387</v>
      </c>
      <c r="G2203" s="82">
        <f t="shared" si="202"/>
        <v>414.2</v>
      </c>
      <c r="H2203" s="120">
        <v>0</v>
      </c>
      <c r="I2203" s="85">
        <f t="shared" si="203"/>
        <v>0</v>
      </c>
      <c r="J2203" s="90">
        <v>2</v>
      </c>
      <c r="K2203" s="90">
        <v>4</v>
      </c>
      <c r="L2203" s="84">
        <v>555</v>
      </c>
      <c r="M2203" s="84"/>
      <c r="N2203" s="105">
        <v>0</v>
      </c>
      <c r="O2203" s="90">
        <v>0</v>
      </c>
      <c r="P2203" s="190" t="s">
        <v>8878</v>
      </c>
    </row>
    <row r="2204" spans="1:16" x14ac:dyDescent="0.2">
      <c r="A2204" s="88" t="s">
        <v>4232</v>
      </c>
      <c r="B2204" s="395" t="s">
        <v>10998</v>
      </c>
      <c r="C2204" s="89" t="s">
        <v>4233</v>
      </c>
      <c r="D2204" s="90" t="s">
        <v>4683</v>
      </c>
      <c r="E2204" s="90"/>
      <c r="F2204" s="90" t="s">
        <v>8361</v>
      </c>
      <c r="G2204" s="82">
        <f t="shared" si="202"/>
        <v>680.2</v>
      </c>
      <c r="H2204" s="120">
        <v>0</v>
      </c>
      <c r="I2204" s="85">
        <f t="shared" si="203"/>
        <v>0</v>
      </c>
      <c r="J2204" s="90">
        <v>3</v>
      </c>
      <c r="K2204" s="90">
        <v>7</v>
      </c>
      <c r="L2204" s="84">
        <v>910</v>
      </c>
      <c r="M2204" s="84"/>
      <c r="N2204" s="105">
        <v>0</v>
      </c>
      <c r="O2204" s="90">
        <v>0</v>
      </c>
      <c r="P2204" s="190" t="s">
        <v>8878</v>
      </c>
    </row>
    <row r="2205" spans="1:16" x14ac:dyDescent="0.2">
      <c r="A2205" s="88" t="s">
        <v>4244</v>
      </c>
      <c r="B2205" s="395" t="s">
        <v>10999</v>
      </c>
      <c r="C2205" s="89" t="s">
        <v>4245</v>
      </c>
      <c r="D2205" s="90" t="s">
        <v>4683</v>
      </c>
      <c r="E2205" s="90"/>
      <c r="F2205" s="90" t="s">
        <v>8355</v>
      </c>
      <c r="G2205" s="82">
        <f t="shared" si="202"/>
        <v>1117.2</v>
      </c>
      <c r="H2205" s="105">
        <v>44.61</v>
      </c>
      <c r="I2205" s="85">
        <f t="shared" si="203"/>
        <v>394.79899999999998</v>
      </c>
      <c r="J2205" s="90">
        <v>2</v>
      </c>
      <c r="K2205" s="90">
        <v>8</v>
      </c>
      <c r="L2205" s="84">
        <v>2008.02</v>
      </c>
      <c r="M2205" s="84"/>
      <c r="N2205" s="105">
        <v>0</v>
      </c>
      <c r="O2205" s="90">
        <v>0</v>
      </c>
      <c r="P2205" s="190" t="s">
        <v>8878</v>
      </c>
    </row>
    <row r="2206" spans="1:16" x14ac:dyDescent="0.2">
      <c r="A2206" s="88" t="s">
        <v>4234</v>
      </c>
      <c r="B2206" s="395" t="s">
        <v>11000</v>
      </c>
      <c r="C2206" s="89" t="s">
        <v>4235</v>
      </c>
      <c r="D2206" s="90" t="s">
        <v>4683</v>
      </c>
      <c r="E2206" s="90"/>
      <c r="F2206" s="90" t="s">
        <v>8356</v>
      </c>
      <c r="G2206" s="82">
        <f t="shared" si="202"/>
        <v>912</v>
      </c>
      <c r="H2206" s="120">
        <v>0</v>
      </c>
      <c r="I2206" s="85">
        <f t="shared" si="203"/>
        <v>0</v>
      </c>
      <c r="J2206" s="90">
        <v>3</v>
      </c>
      <c r="K2206" s="90">
        <v>7</v>
      </c>
      <c r="L2206" s="84">
        <v>1220</v>
      </c>
      <c r="M2206" s="84"/>
      <c r="N2206" s="105">
        <v>0</v>
      </c>
      <c r="O2206" s="90">
        <v>0</v>
      </c>
      <c r="P2206" s="190" t="s">
        <v>8878</v>
      </c>
    </row>
    <row r="2207" spans="1:16" x14ac:dyDescent="0.2">
      <c r="A2207" s="88" t="s">
        <v>4236</v>
      </c>
      <c r="B2207" s="395" t="s">
        <v>11001</v>
      </c>
      <c r="C2207" s="89" t="s">
        <v>4237</v>
      </c>
      <c r="D2207" s="90" t="s">
        <v>4683</v>
      </c>
      <c r="E2207" s="90"/>
      <c r="F2207" s="90" t="s">
        <v>8361</v>
      </c>
      <c r="G2207" s="82">
        <f t="shared" si="202"/>
        <v>680.2</v>
      </c>
      <c r="H2207" s="120">
        <v>0</v>
      </c>
      <c r="I2207" s="85">
        <f t="shared" si="203"/>
        <v>0</v>
      </c>
      <c r="J2207" s="90">
        <v>3</v>
      </c>
      <c r="K2207" s="90">
        <v>7</v>
      </c>
      <c r="L2207" s="84">
        <v>910</v>
      </c>
      <c r="M2207" s="84"/>
      <c r="N2207" s="105">
        <v>0</v>
      </c>
      <c r="O2207" s="90">
        <v>0</v>
      </c>
      <c r="P2207" s="190" t="s">
        <v>8878</v>
      </c>
    </row>
    <row r="2208" spans="1:16" x14ac:dyDescent="0.2">
      <c r="A2208" s="88" t="s">
        <v>4214</v>
      </c>
      <c r="B2208" s="395" t="s">
        <v>11002</v>
      </c>
      <c r="C2208" s="89" t="s">
        <v>4215</v>
      </c>
      <c r="D2208" s="90" t="s">
        <v>4683</v>
      </c>
      <c r="E2208" s="90"/>
      <c r="F2208" s="90" t="s">
        <v>8388</v>
      </c>
      <c r="G2208" s="82">
        <f t="shared" si="202"/>
        <v>349.6</v>
      </c>
      <c r="H2208" s="120">
        <v>0</v>
      </c>
      <c r="I2208" s="85">
        <f t="shared" si="203"/>
        <v>0</v>
      </c>
      <c r="J2208" s="90">
        <v>1</v>
      </c>
      <c r="K2208" s="90">
        <v>3</v>
      </c>
      <c r="L2208" s="84">
        <v>2036.64</v>
      </c>
      <c r="M2208" s="84"/>
      <c r="N2208" s="105">
        <v>0</v>
      </c>
      <c r="O2208" s="90">
        <v>0</v>
      </c>
      <c r="P2208" s="190" t="s">
        <v>8878</v>
      </c>
    </row>
    <row r="2209" spans="1:16" x14ac:dyDescent="0.2">
      <c r="A2209" s="88" t="s">
        <v>4216</v>
      </c>
      <c r="B2209" s="395" t="s">
        <v>11003</v>
      </c>
      <c r="C2209" s="89" t="s">
        <v>4217</v>
      </c>
      <c r="D2209" s="90" t="s">
        <v>4683</v>
      </c>
      <c r="E2209" s="90"/>
      <c r="F2209" s="90" t="s">
        <v>8383</v>
      </c>
      <c r="G2209" s="82">
        <f t="shared" si="202"/>
        <v>163.4</v>
      </c>
      <c r="H2209" s="105">
        <v>13.32</v>
      </c>
      <c r="I2209" s="85">
        <f t="shared" si="203"/>
        <v>117.88200000000001</v>
      </c>
      <c r="J2209" s="90">
        <v>1</v>
      </c>
      <c r="K2209" s="90">
        <v>2</v>
      </c>
      <c r="L2209" s="84">
        <v>2036.64</v>
      </c>
      <c r="M2209" s="84"/>
      <c r="N2209" s="105">
        <v>0</v>
      </c>
      <c r="O2209" s="90">
        <v>0</v>
      </c>
      <c r="P2209" s="190" t="s">
        <v>8878</v>
      </c>
    </row>
    <row r="2210" spans="1:16" x14ac:dyDescent="0.2">
      <c r="A2210" s="88" t="s">
        <v>4218</v>
      </c>
      <c r="B2210" s="395" t="s">
        <v>11004</v>
      </c>
      <c r="C2210" s="89" t="s">
        <v>4219</v>
      </c>
      <c r="D2210" s="90" t="s">
        <v>4683</v>
      </c>
      <c r="E2210" s="90"/>
      <c r="F2210" s="90" t="s">
        <v>8380</v>
      </c>
      <c r="G2210" s="82">
        <f t="shared" si="202"/>
        <v>47.5</v>
      </c>
      <c r="H2210" s="120">
        <v>0</v>
      </c>
      <c r="I2210" s="85">
        <f t="shared" si="203"/>
        <v>0</v>
      </c>
      <c r="J2210" s="90">
        <v>0</v>
      </c>
      <c r="K2210" s="90">
        <v>1</v>
      </c>
      <c r="L2210" s="84">
        <v>64</v>
      </c>
      <c r="M2210" s="84"/>
      <c r="N2210" s="105">
        <v>0</v>
      </c>
      <c r="O2210" s="90">
        <v>0</v>
      </c>
      <c r="P2210" s="190" t="s">
        <v>8878</v>
      </c>
    </row>
    <row r="2211" spans="1:16" x14ac:dyDescent="0.2">
      <c r="A2211" s="88" t="s">
        <v>4220</v>
      </c>
      <c r="B2211" s="395" t="s">
        <v>11005</v>
      </c>
      <c r="C2211" s="89" t="s">
        <v>4221</v>
      </c>
      <c r="D2211" s="90" t="s">
        <v>4683</v>
      </c>
      <c r="E2211" s="90"/>
      <c r="F2211" s="90" t="s">
        <v>8385</v>
      </c>
      <c r="G2211" s="82">
        <f t="shared" si="202"/>
        <v>497.8</v>
      </c>
      <c r="H2211" s="120">
        <v>0</v>
      </c>
      <c r="I2211" s="85">
        <f t="shared" si="203"/>
        <v>0</v>
      </c>
      <c r="J2211" s="90">
        <v>2</v>
      </c>
      <c r="K2211" s="90">
        <v>5</v>
      </c>
      <c r="L2211" s="84">
        <v>666</v>
      </c>
      <c r="M2211" s="84"/>
      <c r="N2211" s="105">
        <v>0</v>
      </c>
      <c r="O2211" s="90">
        <v>0</v>
      </c>
      <c r="P2211" s="190" t="s">
        <v>8878</v>
      </c>
    </row>
    <row r="2212" spans="1:16" x14ac:dyDescent="0.2">
      <c r="A2212" s="88" t="s">
        <v>4222</v>
      </c>
      <c r="B2212" s="395" t="s">
        <v>11006</v>
      </c>
      <c r="C2212" s="89" t="s">
        <v>4223</v>
      </c>
      <c r="D2212" s="90" t="s">
        <v>4683</v>
      </c>
      <c r="E2212" s="90"/>
      <c r="F2212" s="90" t="s">
        <v>8381</v>
      </c>
      <c r="G2212" s="82">
        <f t="shared" si="202"/>
        <v>39.9</v>
      </c>
      <c r="H2212" s="120">
        <v>0</v>
      </c>
      <c r="I2212" s="85">
        <f t="shared" si="203"/>
        <v>0</v>
      </c>
      <c r="J2212" s="90">
        <v>0</v>
      </c>
      <c r="K2212" s="90">
        <v>1</v>
      </c>
      <c r="L2212" s="84">
        <v>54</v>
      </c>
      <c r="M2212" s="84"/>
      <c r="N2212" s="105">
        <v>0</v>
      </c>
      <c r="O2212" s="90">
        <v>0</v>
      </c>
      <c r="P2212" s="190" t="s">
        <v>8878</v>
      </c>
    </row>
    <row r="2213" spans="1:16" x14ac:dyDescent="0.2">
      <c r="A2213" s="88" t="s">
        <v>4230</v>
      </c>
      <c r="B2213" s="395" t="s">
        <v>11007</v>
      </c>
      <c r="C2213" s="89" t="s">
        <v>4231</v>
      </c>
      <c r="D2213" s="90" t="s">
        <v>4683</v>
      </c>
      <c r="E2213" s="90"/>
      <c r="F2213" s="90" t="s">
        <v>8375</v>
      </c>
      <c r="G2213" s="82">
        <f t="shared" si="202"/>
        <v>95</v>
      </c>
      <c r="H2213" s="105">
        <v>1.94</v>
      </c>
      <c r="I2213" s="85">
        <f t="shared" si="203"/>
        <v>17.169</v>
      </c>
      <c r="J2213" s="90">
        <v>0</v>
      </c>
      <c r="K2213" s="90">
        <v>2</v>
      </c>
      <c r="L2213" s="84">
        <v>150.31</v>
      </c>
      <c r="M2213" s="84"/>
      <c r="N2213" s="105">
        <v>0</v>
      </c>
      <c r="O2213" s="90">
        <v>0</v>
      </c>
      <c r="P2213" s="190" t="s">
        <v>8878</v>
      </c>
    </row>
    <row r="2214" spans="1:16" x14ac:dyDescent="0.2">
      <c r="A2214" s="88" t="s">
        <v>4224</v>
      </c>
      <c r="B2214" s="395" t="s">
        <v>11008</v>
      </c>
      <c r="C2214" s="89" t="s">
        <v>4225</v>
      </c>
      <c r="D2214" s="90" t="s">
        <v>4683</v>
      </c>
      <c r="E2214" s="90"/>
      <c r="F2214" s="90" t="s">
        <v>8383</v>
      </c>
      <c r="G2214" s="82">
        <f t="shared" si="202"/>
        <v>163.4</v>
      </c>
      <c r="H2214" s="120">
        <v>0</v>
      </c>
      <c r="I2214" s="85">
        <f t="shared" si="203"/>
        <v>0</v>
      </c>
      <c r="J2214" s="90">
        <v>1</v>
      </c>
      <c r="K2214" s="90">
        <v>4</v>
      </c>
      <c r="L2214" s="84">
        <v>220</v>
      </c>
      <c r="M2214" s="84"/>
      <c r="N2214" s="105">
        <v>0</v>
      </c>
      <c r="O2214" s="90">
        <v>0</v>
      </c>
      <c r="P2214" s="190" t="s">
        <v>8878</v>
      </c>
    </row>
    <row r="2215" spans="1:16" x14ac:dyDescent="0.2">
      <c r="A2215" s="88" t="s">
        <v>4226</v>
      </c>
      <c r="B2215" s="395" t="s">
        <v>11009</v>
      </c>
      <c r="C2215" s="89" t="s">
        <v>4227</v>
      </c>
      <c r="D2215" s="90" t="s">
        <v>4683</v>
      </c>
      <c r="E2215" s="90"/>
      <c r="F2215" s="90" t="s">
        <v>8376</v>
      </c>
      <c r="G2215" s="82">
        <f t="shared" si="202"/>
        <v>190</v>
      </c>
      <c r="H2215" s="105">
        <v>15.99</v>
      </c>
      <c r="I2215" s="85">
        <f t="shared" si="203"/>
        <v>141.512</v>
      </c>
      <c r="J2215" s="90">
        <v>1</v>
      </c>
      <c r="K2215" s="90">
        <v>4</v>
      </c>
      <c r="L2215" s="84">
        <v>438.89</v>
      </c>
      <c r="M2215" s="84"/>
      <c r="N2215" s="105">
        <v>0</v>
      </c>
      <c r="O2215" s="90">
        <v>0</v>
      </c>
      <c r="P2215" s="190" t="s">
        <v>8878</v>
      </c>
    </row>
    <row r="2216" spans="1:16" x14ac:dyDescent="0.2">
      <c r="A2216" s="108" t="s">
        <v>4228</v>
      </c>
      <c r="B2216" s="395" t="s">
        <v>11010</v>
      </c>
      <c r="C2216" s="109" t="s">
        <v>4229</v>
      </c>
      <c r="D2216" s="110" t="s">
        <v>4683</v>
      </c>
      <c r="E2216" s="110"/>
      <c r="F2216" s="110" t="s">
        <v>8383</v>
      </c>
      <c r="G2216" s="295">
        <f t="shared" si="202"/>
        <v>163.4</v>
      </c>
      <c r="H2216" s="220">
        <v>0</v>
      </c>
      <c r="I2216" s="281">
        <f t="shared" si="203"/>
        <v>0</v>
      </c>
      <c r="J2216" s="110">
        <v>1</v>
      </c>
      <c r="K2216" s="110">
        <v>4</v>
      </c>
      <c r="L2216" s="217">
        <v>220</v>
      </c>
      <c r="M2216" s="217"/>
      <c r="N2216" s="121">
        <v>0</v>
      </c>
      <c r="O2216" s="110">
        <v>0</v>
      </c>
      <c r="P2216" s="190" t="s">
        <v>8878</v>
      </c>
    </row>
    <row r="2217" spans="1:16" x14ac:dyDescent="0.2">
      <c r="A2217" s="95">
        <v>31104002</v>
      </c>
      <c r="B2217" s="111"/>
      <c r="C2217" s="392" t="s">
        <v>6638</v>
      </c>
      <c r="D2217" s="393"/>
      <c r="E2217" s="393"/>
      <c r="F2217" s="393"/>
      <c r="G2217" s="393"/>
      <c r="H2217" s="394"/>
      <c r="I2217" s="394"/>
      <c r="J2217" s="393"/>
      <c r="K2217" s="393"/>
      <c r="L2217" s="414"/>
      <c r="M2217" s="112"/>
      <c r="N2217" s="113"/>
      <c r="O2217" s="112"/>
      <c r="P2217" s="197"/>
    </row>
    <row r="2218" spans="1:16" x14ac:dyDescent="0.2">
      <c r="A2218" s="96" t="s">
        <v>4250</v>
      </c>
      <c r="B2218" s="395" t="s">
        <v>11011</v>
      </c>
      <c r="C2218" s="97" t="s">
        <v>4251</v>
      </c>
      <c r="D2218" s="114" t="s">
        <v>4683</v>
      </c>
      <c r="E2218" s="114"/>
      <c r="F2218" s="114" t="s">
        <v>8372</v>
      </c>
      <c r="G2218" s="296">
        <f t="shared" ref="G2218:G2241" si="204">VLOOKUP(IF(LEN(F2218)=2,CONCATENATE(0,F2218),F2218),custo,2,TRUE)*IF(D2218="",1,D2218) - IF(VLOOKUP(A2218,deflator,2,TRUE)=1,0,VLOOKUP(IF(LEN(F2218)=2,CONCATENATE(0,F2218),F2218),custo,2,TRUE)*IF(D2218="",1,D2218) *VLOOKUP(A2218,deflator,2,TRUE))</f>
        <v>65.55</v>
      </c>
      <c r="H2218" s="120">
        <v>0</v>
      </c>
      <c r="I2218" s="297">
        <f t="shared" ref="I2218:I2241" si="205">ROUND(IF(H2218="","",VLOOKUP(A2218,tab_proc,5,TRUE))*H2218,3)</f>
        <v>0</v>
      </c>
      <c r="J2218" s="114">
        <v>1</v>
      </c>
      <c r="K2218" s="114">
        <v>1</v>
      </c>
      <c r="L2218" s="218">
        <v>88</v>
      </c>
      <c r="M2218" s="218"/>
      <c r="N2218" s="120">
        <v>0</v>
      </c>
      <c r="O2218" s="114">
        <v>0</v>
      </c>
      <c r="P2218" s="190" t="s">
        <v>8878</v>
      </c>
    </row>
    <row r="2219" spans="1:16" x14ac:dyDescent="0.2">
      <c r="A2219" s="88" t="s">
        <v>4252</v>
      </c>
      <c r="B2219" s="395" t="s">
        <v>11012</v>
      </c>
      <c r="C2219" s="89" t="s">
        <v>4253</v>
      </c>
      <c r="D2219" s="90" t="s">
        <v>4683</v>
      </c>
      <c r="E2219" s="90"/>
      <c r="F2219" s="90" t="s">
        <v>8371</v>
      </c>
      <c r="G2219" s="82">
        <f t="shared" si="204"/>
        <v>83.6</v>
      </c>
      <c r="H2219" s="105">
        <v>3.24</v>
      </c>
      <c r="I2219" s="85">
        <f t="shared" si="205"/>
        <v>28.673999999999999</v>
      </c>
      <c r="J2219" s="90">
        <v>1</v>
      </c>
      <c r="K2219" s="90">
        <v>1</v>
      </c>
      <c r="L2219" s="84">
        <v>149.26</v>
      </c>
      <c r="M2219" s="84"/>
      <c r="N2219" s="105">
        <v>0</v>
      </c>
      <c r="O2219" s="90">
        <v>0</v>
      </c>
      <c r="P2219" s="190" t="s">
        <v>8878</v>
      </c>
    </row>
    <row r="2220" spans="1:16" x14ac:dyDescent="0.2">
      <c r="A2220" s="88" t="s">
        <v>4254</v>
      </c>
      <c r="B2220" s="395" t="s">
        <v>11013</v>
      </c>
      <c r="C2220" s="89" t="s">
        <v>4255</v>
      </c>
      <c r="D2220" s="90" t="s">
        <v>4683</v>
      </c>
      <c r="E2220" s="90"/>
      <c r="F2220" s="90" t="s">
        <v>8383</v>
      </c>
      <c r="G2220" s="82">
        <f t="shared" si="204"/>
        <v>163.4</v>
      </c>
      <c r="H2220" s="120">
        <v>0</v>
      </c>
      <c r="I2220" s="85">
        <f t="shared" si="205"/>
        <v>0</v>
      </c>
      <c r="J2220" s="90">
        <v>1</v>
      </c>
      <c r="K2220" s="90">
        <v>2</v>
      </c>
      <c r="L2220" s="84">
        <v>2198.88</v>
      </c>
      <c r="M2220" s="84"/>
      <c r="N2220" s="105">
        <v>0</v>
      </c>
      <c r="O2220" s="90">
        <v>0</v>
      </c>
      <c r="P2220" s="190" t="s">
        <v>8878</v>
      </c>
    </row>
    <row r="2221" spans="1:16" x14ac:dyDescent="0.2">
      <c r="A2221" s="88" t="s">
        <v>4256</v>
      </c>
      <c r="B2221" s="395" t="s">
        <v>11014</v>
      </c>
      <c r="C2221" s="89" t="s">
        <v>4257</v>
      </c>
      <c r="D2221" s="90" t="s">
        <v>4683</v>
      </c>
      <c r="E2221" s="90"/>
      <c r="F2221" s="90" t="s">
        <v>8392</v>
      </c>
      <c r="G2221" s="82">
        <f t="shared" si="204"/>
        <v>140.6</v>
      </c>
      <c r="H2221" s="105">
        <v>5.78</v>
      </c>
      <c r="I2221" s="85">
        <f t="shared" si="205"/>
        <v>51.152999999999999</v>
      </c>
      <c r="J2221" s="90">
        <v>1</v>
      </c>
      <c r="K2221" s="90">
        <v>1</v>
      </c>
      <c r="L2221" s="84">
        <v>2198.88</v>
      </c>
      <c r="M2221" s="84"/>
      <c r="N2221" s="105">
        <v>0</v>
      </c>
      <c r="O2221" s="90">
        <v>0</v>
      </c>
      <c r="P2221" s="190" t="s">
        <v>8878</v>
      </c>
    </row>
    <row r="2222" spans="1:16" x14ac:dyDescent="0.2">
      <c r="A2222" s="88" t="s">
        <v>4258</v>
      </c>
      <c r="B2222" s="395" t="s">
        <v>11015</v>
      </c>
      <c r="C2222" s="89" t="s">
        <v>4259</v>
      </c>
      <c r="D2222" s="90" t="s">
        <v>4683</v>
      </c>
      <c r="E2222" s="90"/>
      <c r="F2222" s="90" t="s">
        <v>8388</v>
      </c>
      <c r="G2222" s="82">
        <f t="shared" si="204"/>
        <v>349.6</v>
      </c>
      <c r="H2222" s="120">
        <v>0</v>
      </c>
      <c r="I2222" s="85">
        <f t="shared" si="205"/>
        <v>0</v>
      </c>
      <c r="J2222" s="90">
        <v>1</v>
      </c>
      <c r="K2222" s="90">
        <v>2</v>
      </c>
      <c r="L2222" s="84">
        <v>468</v>
      </c>
      <c r="M2222" s="84"/>
      <c r="N2222" s="105">
        <v>0</v>
      </c>
      <c r="O2222" s="90">
        <v>0</v>
      </c>
      <c r="P2222" s="190" t="s">
        <v>8878</v>
      </c>
    </row>
    <row r="2223" spans="1:16" x14ac:dyDescent="0.2">
      <c r="A2223" s="88" t="s">
        <v>4260</v>
      </c>
      <c r="B2223" s="395" t="s">
        <v>11016</v>
      </c>
      <c r="C2223" s="89" t="s">
        <v>4261</v>
      </c>
      <c r="D2223" s="90" t="s">
        <v>4683</v>
      </c>
      <c r="E2223" s="90"/>
      <c r="F2223" s="90" t="s">
        <v>8375</v>
      </c>
      <c r="G2223" s="82">
        <f t="shared" si="204"/>
        <v>95</v>
      </c>
      <c r="H2223" s="105">
        <v>9.33</v>
      </c>
      <c r="I2223" s="85">
        <f t="shared" si="205"/>
        <v>82.570999999999998</v>
      </c>
      <c r="J2223" s="90">
        <v>1</v>
      </c>
      <c r="K2223" s="90">
        <v>2</v>
      </c>
      <c r="L2223" s="84">
        <v>235.3</v>
      </c>
      <c r="M2223" s="84"/>
      <c r="N2223" s="105">
        <v>0</v>
      </c>
      <c r="O2223" s="90">
        <v>0</v>
      </c>
      <c r="P2223" s="190" t="s">
        <v>8878</v>
      </c>
    </row>
    <row r="2224" spans="1:16" x14ac:dyDescent="0.2">
      <c r="A2224" s="88" t="s">
        <v>4262</v>
      </c>
      <c r="B2224" s="395" t="s">
        <v>11017</v>
      </c>
      <c r="C2224" s="89" t="s">
        <v>3611</v>
      </c>
      <c r="D2224" s="90" t="s">
        <v>4683</v>
      </c>
      <c r="E2224" s="90"/>
      <c r="F2224" s="90" t="s">
        <v>8379</v>
      </c>
      <c r="G2224" s="82">
        <f t="shared" si="204"/>
        <v>114</v>
      </c>
      <c r="H2224" s="105">
        <v>1.94</v>
      </c>
      <c r="I2224" s="85">
        <f t="shared" si="205"/>
        <v>17.169</v>
      </c>
      <c r="J2224" s="90">
        <v>1</v>
      </c>
      <c r="K2224" s="90">
        <v>2</v>
      </c>
      <c r="L2224" s="84">
        <v>175.31</v>
      </c>
      <c r="M2224" s="84"/>
      <c r="N2224" s="105">
        <v>0</v>
      </c>
      <c r="O2224" s="90">
        <v>0</v>
      </c>
      <c r="P2224" s="190" t="s">
        <v>8878</v>
      </c>
    </row>
    <row r="2225" spans="1:16" x14ac:dyDescent="0.2">
      <c r="A2225" s="88" t="s">
        <v>4263</v>
      </c>
      <c r="B2225" s="395" t="s">
        <v>11018</v>
      </c>
      <c r="C2225" s="89" t="s">
        <v>4264</v>
      </c>
      <c r="D2225" s="90" t="s">
        <v>4683</v>
      </c>
      <c r="E2225" s="90"/>
      <c r="F2225" s="90" t="s">
        <v>8388</v>
      </c>
      <c r="G2225" s="82">
        <f t="shared" si="204"/>
        <v>349.6</v>
      </c>
      <c r="H2225" s="120">
        <v>0</v>
      </c>
      <c r="I2225" s="85">
        <f t="shared" si="205"/>
        <v>0</v>
      </c>
      <c r="J2225" s="90">
        <v>1</v>
      </c>
      <c r="K2225" s="90">
        <v>4</v>
      </c>
      <c r="L2225" s="84">
        <v>468</v>
      </c>
      <c r="M2225" s="84"/>
      <c r="N2225" s="105">
        <v>0</v>
      </c>
      <c r="O2225" s="90">
        <v>0</v>
      </c>
      <c r="P2225" s="190" t="s">
        <v>8878</v>
      </c>
    </row>
    <row r="2226" spans="1:16" x14ac:dyDescent="0.2">
      <c r="A2226" s="88" t="s">
        <v>4265</v>
      </c>
      <c r="B2226" s="395" t="s">
        <v>11019</v>
      </c>
      <c r="C2226" s="89" t="s">
        <v>4266</v>
      </c>
      <c r="D2226" s="90" t="s">
        <v>4683</v>
      </c>
      <c r="E2226" s="90"/>
      <c r="F2226" s="90" t="s">
        <v>8385</v>
      </c>
      <c r="G2226" s="82">
        <f t="shared" si="204"/>
        <v>497.8</v>
      </c>
      <c r="H2226" s="120">
        <v>0</v>
      </c>
      <c r="I2226" s="85">
        <f t="shared" si="205"/>
        <v>0</v>
      </c>
      <c r="J2226" s="90">
        <v>1</v>
      </c>
      <c r="K2226" s="90">
        <v>4</v>
      </c>
      <c r="L2226" s="84">
        <v>666</v>
      </c>
      <c r="M2226" s="84"/>
      <c r="N2226" s="105">
        <v>0</v>
      </c>
      <c r="O2226" s="90">
        <v>0</v>
      </c>
      <c r="P2226" s="190" t="s">
        <v>8878</v>
      </c>
    </row>
    <row r="2227" spans="1:16" x14ac:dyDescent="0.2">
      <c r="A2227" s="88" t="s">
        <v>4267</v>
      </c>
      <c r="B2227" s="395" t="s">
        <v>11020</v>
      </c>
      <c r="C2227" s="89" t="s">
        <v>4268</v>
      </c>
      <c r="D2227" s="90" t="s">
        <v>4683</v>
      </c>
      <c r="E2227" s="90"/>
      <c r="F2227" s="90" t="s">
        <v>8385</v>
      </c>
      <c r="G2227" s="82">
        <f t="shared" si="204"/>
        <v>497.8</v>
      </c>
      <c r="H2227" s="120">
        <v>0</v>
      </c>
      <c r="I2227" s="85">
        <f t="shared" si="205"/>
        <v>0</v>
      </c>
      <c r="J2227" s="90">
        <v>1</v>
      </c>
      <c r="K2227" s="90">
        <v>4</v>
      </c>
      <c r="L2227" s="84">
        <v>666</v>
      </c>
      <c r="M2227" s="84"/>
      <c r="N2227" s="105">
        <v>0</v>
      </c>
      <c r="O2227" s="90">
        <v>0</v>
      </c>
      <c r="P2227" s="190" t="s">
        <v>8878</v>
      </c>
    </row>
    <row r="2228" spans="1:16" ht="25.5" x14ac:dyDescent="0.2">
      <c r="A2228" s="88" t="s">
        <v>4269</v>
      </c>
      <c r="B2228" s="395" t="s">
        <v>11021</v>
      </c>
      <c r="C2228" s="89" t="s">
        <v>4270</v>
      </c>
      <c r="D2228" s="90" t="s">
        <v>4683</v>
      </c>
      <c r="E2228" s="90"/>
      <c r="F2228" s="90" t="s">
        <v>8385</v>
      </c>
      <c r="G2228" s="82">
        <f t="shared" si="204"/>
        <v>497.8</v>
      </c>
      <c r="H2228" s="120">
        <v>0</v>
      </c>
      <c r="I2228" s="85">
        <f t="shared" si="205"/>
        <v>0</v>
      </c>
      <c r="J2228" s="90">
        <v>1</v>
      </c>
      <c r="K2228" s="90">
        <v>4</v>
      </c>
      <c r="L2228" s="84">
        <v>1490.16</v>
      </c>
      <c r="M2228" s="84"/>
      <c r="N2228" s="105">
        <v>0</v>
      </c>
      <c r="O2228" s="90">
        <v>0</v>
      </c>
      <c r="P2228" s="190" t="s">
        <v>8878</v>
      </c>
    </row>
    <row r="2229" spans="1:16" x14ac:dyDescent="0.2">
      <c r="A2229" s="88" t="s">
        <v>4271</v>
      </c>
      <c r="B2229" s="395" t="s">
        <v>11022</v>
      </c>
      <c r="C2229" s="89" t="s">
        <v>4272</v>
      </c>
      <c r="D2229" s="90" t="s">
        <v>4683</v>
      </c>
      <c r="E2229" s="90"/>
      <c r="F2229" s="90" t="s">
        <v>8375</v>
      </c>
      <c r="G2229" s="82">
        <f t="shared" si="204"/>
        <v>95</v>
      </c>
      <c r="H2229" s="105">
        <v>4.63</v>
      </c>
      <c r="I2229" s="85">
        <f t="shared" si="205"/>
        <v>40.975999999999999</v>
      </c>
      <c r="J2229" s="90">
        <v>1</v>
      </c>
      <c r="K2229" s="90">
        <v>3</v>
      </c>
      <c r="L2229" s="84">
        <v>181.25</v>
      </c>
      <c r="M2229" s="84"/>
      <c r="N2229" s="105" t="s">
        <v>4683</v>
      </c>
      <c r="O2229" s="90" t="s">
        <v>4683</v>
      </c>
      <c r="P2229" s="190" t="s">
        <v>8878</v>
      </c>
    </row>
    <row r="2230" spans="1:16" x14ac:dyDescent="0.2">
      <c r="A2230" s="88" t="s">
        <v>4273</v>
      </c>
      <c r="B2230" s="395" t="s">
        <v>11023</v>
      </c>
      <c r="C2230" s="89" t="s">
        <v>4274</v>
      </c>
      <c r="D2230" s="90" t="s">
        <v>4683</v>
      </c>
      <c r="E2230" s="90"/>
      <c r="F2230" s="90" t="s">
        <v>8376</v>
      </c>
      <c r="G2230" s="82">
        <f t="shared" si="204"/>
        <v>190</v>
      </c>
      <c r="H2230" s="120">
        <v>0</v>
      </c>
      <c r="I2230" s="85">
        <f t="shared" si="205"/>
        <v>0</v>
      </c>
      <c r="J2230" s="90">
        <v>1</v>
      </c>
      <c r="K2230" s="90">
        <v>3</v>
      </c>
      <c r="L2230" s="84">
        <v>255</v>
      </c>
      <c r="M2230" s="84"/>
      <c r="N2230" s="105">
        <v>0</v>
      </c>
      <c r="O2230" s="90">
        <v>0</v>
      </c>
      <c r="P2230" s="190" t="s">
        <v>8878</v>
      </c>
    </row>
    <row r="2231" spans="1:16" x14ac:dyDescent="0.2">
      <c r="A2231" s="88" t="s">
        <v>4275</v>
      </c>
      <c r="B2231" s="395" t="s">
        <v>11024</v>
      </c>
      <c r="C2231" s="89" t="s">
        <v>4276</v>
      </c>
      <c r="D2231" s="90" t="s">
        <v>4683</v>
      </c>
      <c r="E2231" s="90"/>
      <c r="F2231" s="90" t="s">
        <v>8371</v>
      </c>
      <c r="G2231" s="82">
        <f t="shared" si="204"/>
        <v>83.6</v>
      </c>
      <c r="H2231" s="120">
        <v>0</v>
      </c>
      <c r="I2231" s="85">
        <f t="shared" si="205"/>
        <v>0</v>
      </c>
      <c r="J2231" s="90">
        <v>0</v>
      </c>
      <c r="K2231" s="90">
        <v>1</v>
      </c>
      <c r="L2231" s="84">
        <v>1226.3599999999999</v>
      </c>
      <c r="M2231" s="84"/>
      <c r="N2231" s="105">
        <v>0</v>
      </c>
      <c r="O2231" s="90">
        <v>0</v>
      </c>
      <c r="P2231" s="190" t="s">
        <v>8878</v>
      </c>
    </row>
    <row r="2232" spans="1:16" x14ac:dyDescent="0.2">
      <c r="A2232" s="88" t="s">
        <v>4277</v>
      </c>
      <c r="B2232" s="395" t="s">
        <v>11025</v>
      </c>
      <c r="C2232" s="89" t="s">
        <v>4278</v>
      </c>
      <c r="D2232" s="90" t="s">
        <v>4683</v>
      </c>
      <c r="E2232" s="90"/>
      <c r="F2232" s="90" t="s">
        <v>8385</v>
      </c>
      <c r="G2232" s="82">
        <f t="shared" si="204"/>
        <v>497.8</v>
      </c>
      <c r="H2232" s="120">
        <v>0</v>
      </c>
      <c r="I2232" s="85">
        <f t="shared" si="205"/>
        <v>0</v>
      </c>
      <c r="J2232" s="90">
        <v>2</v>
      </c>
      <c r="K2232" s="90">
        <v>4</v>
      </c>
      <c r="L2232" s="84">
        <v>666</v>
      </c>
      <c r="M2232" s="84"/>
      <c r="N2232" s="105">
        <v>0</v>
      </c>
      <c r="O2232" s="90">
        <v>0</v>
      </c>
      <c r="P2232" s="190" t="s">
        <v>8878</v>
      </c>
    </row>
    <row r="2233" spans="1:16" x14ac:dyDescent="0.2">
      <c r="A2233" s="88" t="s">
        <v>4279</v>
      </c>
      <c r="B2233" s="395" t="s">
        <v>11026</v>
      </c>
      <c r="C2233" s="89" t="s">
        <v>4280</v>
      </c>
      <c r="D2233" s="90" t="s">
        <v>4683</v>
      </c>
      <c r="E2233" s="90"/>
      <c r="F2233" s="90" t="s">
        <v>8371</v>
      </c>
      <c r="G2233" s="82">
        <f t="shared" si="204"/>
        <v>83.6</v>
      </c>
      <c r="H2233" s="120">
        <v>0</v>
      </c>
      <c r="I2233" s="85">
        <f t="shared" si="205"/>
        <v>0</v>
      </c>
      <c r="J2233" s="90">
        <v>0</v>
      </c>
      <c r="K2233" s="90">
        <v>1</v>
      </c>
      <c r="L2233" s="84">
        <v>832.84</v>
      </c>
      <c r="M2233" s="84"/>
      <c r="N2233" s="105">
        <v>0</v>
      </c>
      <c r="O2233" s="90">
        <v>0</v>
      </c>
      <c r="P2233" s="190" t="s">
        <v>8878</v>
      </c>
    </row>
    <row r="2234" spans="1:16" x14ac:dyDescent="0.2">
      <c r="A2234" s="88" t="s">
        <v>4281</v>
      </c>
      <c r="B2234" s="395" t="s">
        <v>11027</v>
      </c>
      <c r="C2234" s="89" t="s">
        <v>4282</v>
      </c>
      <c r="D2234" s="90" t="s">
        <v>4683</v>
      </c>
      <c r="E2234" s="90"/>
      <c r="F2234" s="90" t="s">
        <v>8395</v>
      </c>
      <c r="G2234" s="82">
        <f t="shared" si="204"/>
        <v>452.2</v>
      </c>
      <c r="H2234" s="105">
        <v>11.99</v>
      </c>
      <c r="I2234" s="85">
        <f t="shared" si="205"/>
        <v>106.11199999999999</v>
      </c>
      <c r="J2234" s="90">
        <v>1</v>
      </c>
      <c r="K2234" s="90">
        <v>3</v>
      </c>
      <c r="L2234" s="84">
        <v>742.89</v>
      </c>
      <c r="M2234" s="84"/>
      <c r="N2234" s="105">
        <v>0</v>
      </c>
      <c r="O2234" s="90">
        <v>0</v>
      </c>
      <c r="P2234" s="190" t="s">
        <v>8878</v>
      </c>
    </row>
    <row r="2235" spans="1:16" x14ac:dyDescent="0.2">
      <c r="A2235" s="88" t="s">
        <v>4283</v>
      </c>
      <c r="B2235" s="395" t="s">
        <v>11028</v>
      </c>
      <c r="C2235" s="89" t="s">
        <v>4284</v>
      </c>
      <c r="D2235" s="90" t="s">
        <v>4683</v>
      </c>
      <c r="E2235" s="90"/>
      <c r="F2235" s="90" t="s">
        <v>8383</v>
      </c>
      <c r="G2235" s="82">
        <f t="shared" si="204"/>
        <v>163.4</v>
      </c>
      <c r="H2235" s="120">
        <v>0</v>
      </c>
      <c r="I2235" s="85">
        <f t="shared" si="205"/>
        <v>0</v>
      </c>
      <c r="J2235" s="90">
        <v>1</v>
      </c>
      <c r="K2235" s="90">
        <v>3</v>
      </c>
      <c r="L2235" s="84">
        <v>220</v>
      </c>
      <c r="M2235" s="84"/>
      <c r="N2235" s="105">
        <v>0</v>
      </c>
      <c r="O2235" s="90">
        <v>0</v>
      </c>
      <c r="P2235" s="190" t="s">
        <v>8878</v>
      </c>
    </row>
    <row r="2236" spans="1:16" x14ac:dyDescent="0.2">
      <c r="A2236" s="88" t="s">
        <v>4295</v>
      </c>
      <c r="B2236" s="395" t="s">
        <v>11029</v>
      </c>
      <c r="C2236" s="89" t="s">
        <v>3612</v>
      </c>
      <c r="D2236" s="90" t="s">
        <v>4683</v>
      </c>
      <c r="E2236" s="90"/>
      <c r="F2236" s="90" t="s">
        <v>8388</v>
      </c>
      <c r="G2236" s="82">
        <f t="shared" si="204"/>
        <v>349.6</v>
      </c>
      <c r="H2236" s="120">
        <v>0</v>
      </c>
      <c r="I2236" s="85">
        <f t="shared" si="205"/>
        <v>0</v>
      </c>
      <c r="J2236" s="90">
        <v>1</v>
      </c>
      <c r="K2236" s="90">
        <v>3</v>
      </c>
      <c r="L2236" s="84">
        <v>468</v>
      </c>
      <c r="M2236" s="84"/>
      <c r="N2236" s="105">
        <v>0</v>
      </c>
      <c r="O2236" s="90">
        <v>0</v>
      </c>
      <c r="P2236" s="190" t="s">
        <v>8878</v>
      </c>
    </row>
    <row r="2237" spans="1:16" x14ac:dyDescent="0.2">
      <c r="A2237" s="88" t="s">
        <v>4285</v>
      </c>
      <c r="B2237" s="395" t="s">
        <v>11030</v>
      </c>
      <c r="C2237" s="89" t="s">
        <v>4286</v>
      </c>
      <c r="D2237" s="90" t="s">
        <v>4683</v>
      </c>
      <c r="E2237" s="90"/>
      <c r="F2237" s="90" t="s">
        <v>8388</v>
      </c>
      <c r="G2237" s="82">
        <f t="shared" si="204"/>
        <v>349.6</v>
      </c>
      <c r="H2237" s="120">
        <v>0</v>
      </c>
      <c r="I2237" s="85">
        <f t="shared" si="205"/>
        <v>0</v>
      </c>
      <c r="J2237" s="90">
        <v>1</v>
      </c>
      <c r="K2237" s="90">
        <v>3</v>
      </c>
      <c r="L2237" s="84">
        <v>468</v>
      </c>
      <c r="M2237" s="84"/>
      <c r="N2237" s="105">
        <v>0</v>
      </c>
      <c r="O2237" s="90">
        <v>0</v>
      </c>
      <c r="P2237" s="190" t="s">
        <v>8878</v>
      </c>
    </row>
    <row r="2238" spans="1:16" x14ac:dyDescent="0.2">
      <c r="A2238" s="88" t="s">
        <v>4287</v>
      </c>
      <c r="B2238" s="395" t="s">
        <v>11031</v>
      </c>
      <c r="C2238" s="89" t="s">
        <v>4288</v>
      </c>
      <c r="D2238" s="90" t="s">
        <v>4683</v>
      </c>
      <c r="E2238" s="90"/>
      <c r="F2238" s="90" t="s">
        <v>8385</v>
      </c>
      <c r="G2238" s="82">
        <f t="shared" si="204"/>
        <v>497.8</v>
      </c>
      <c r="H2238" s="120">
        <v>0</v>
      </c>
      <c r="I2238" s="85">
        <f t="shared" si="205"/>
        <v>0</v>
      </c>
      <c r="J2238" s="90">
        <v>2</v>
      </c>
      <c r="K2238" s="90">
        <v>3</v>
      </c>
      <c r="L2238" s="84">
        <v>666</v>
      </c>
      <c r="M2238" s="84"/>
      <c r="N2238" s="105">
        <v>0</v>
      </c>
      <c r="O2238" s="90">
        <v>0</v>
      </c>
      <c r="P2238" s="190" t="s">
        <v>8878</v>
      </c>
    </row>
    <row r="2239" spans="1:16" x14ac:dyDescent="0.2">
      <c r="A2239" s="88" t="s">
        <v>4289</v>
      </c>
      <c r="B2239" s="395" t="s">
        <v>11032</v>
      </c>
      <c r="C2239" s="89" t="s">
        <v>4290</v>
      </c>
      <c r="D2239" s="90" t="s">
        <v>4683</v>
      </c>
      <c r="E2239" s="90"/>
      <c r="F2239" s="90" t="s">
        <v>8383</v>
      </c>
      <c r="G2239" s="82">
        <f t="shared" si="204"/>
        <v>163.4</v>
      </c>
      <c r="H2239" s="120">
        <v>0</v>
      </c>
      <c r="I2239" s="85">
        <f t="shared" si="205"/>
        <v>0</v>
      </c>
      <c r="J2239" s="90">
        <v>1</v>
      </c>
      <c r="K2239" s="90">
        <v>1</v>
      </c>
      <c r="L2239" s="84">
        <v>220</v>
      </c>
      <c r="M2239" s="84"/>
      <c r="N2239" s="105">
        <v>0</v>
      </c>
      <c r="O2239" s="90">
        <v>0</v>
      </c>
      <c r="P2239" s="190" t="s">
        <v>8878</v>
      </c>
    </row>
    <row r="2240" spans="1:16" x14ac:dyDescent="0.2">
      <c r="A2240" s="88" t="s">
        <v>4291</v>
      </c>
      <c r="B2240" s="395" t="s">
        <v>11033</v>
      </c>
      <c r="C2240" s="89" t="s">
        <v>4292</v>
      </c>
      <c r="D2240" s="90" t="s">
        <v>4683</v>
      </c>
      <c r="E2240" s="90"/>
      <c r="F2240" s="90" t="s">
        <v>8391</v>
      </c>
      <c r="G2240" s="82">
        <f t="shared" si="204"/>
        <v>125.4</v>
      </c>
      <c r="H2240" s="105">
        <v>2.12</v>
      </c>
      <c r="I2240" s="85">
        <f t="shared" si="205"/>
        <v>18.762</v>
      </c>
      <c r="J2240" s="90">
        <v>1</v>
      </c>
      <c r="K2240" s="90">
        <v>1</v>
      </c>
      <c r="L2240" s="84">
        <v>1269.68</v>
      </c>
      <c r="M2240" s="84"/>
      <c r="N2240" s="105">
        <v>0</v>
      </c>
      <c r="O2240" s="90">
        <v>0</v>
      </c>
      <c r="P2240" s="190" t="s">
        <v>8878</v>
      </c>
    </row>
    <row r="2241" spans="1:16" x14ac:dyDescent="0.2">
      <c r="A2241" s="108" t="s">
        <v>4293</v>
      </c>
      <c r="B2241" s="395" t="s">
        <v>11034</v>
      </c>
      <c r="C2241" s="109" t="s">
        <v>4294</v>
      </c>
      <c r="D2241" s="110" t="s">
        <v>4683</v>
      </c>
      <c r="E2241" s="110"/>
      <c r="F2241" s="110" t="s">
        <v>8388</v>
      </c>
      <c r="G2241" s="82">
        <f t="shared" si="204"/>
        <v>349.6</v>
      </c>
      <c r="H2241" s="121">
        <v>2.83</v>
      </c>
      <c r="I2241" s="85">
        <f t="shared" si="205"/>
        <v>25.045999999999999</v>
      </c>
      <c r="J2241" s="110">
        <v>1</v>
      </c>
      <c r="K2241" s="110">
        <v>3</v>
      </c>
      <c r="L2241" s="84">
        <v>500.55</v>
      </c>
      <c r="M2241" s="217"/>
      <c r="N2241" s="121">
        <v>0</v>
      </c>
      <c r="O2241" s="110">
        <v>0</v>
      </c>
      <c r="P2241" s="190" t="s">
        <v>8878</v>
      </c>
    </row>
    <row r="2242" spans="1:16" x14ac:dyDescent="0.2">
      <c r="A2242" s="115">
        <v>31200001</v>
      </c>
      <c r="B2242" s="466" t="s">
        <v>11035</v>
      </c>
      <c r="C2242" s="467" t="s">
        <v>6639</v>
      </c>
      <c r="D2242" s="468"/>
      <c r="E2242" s="468"/>
      <c r="F2242" s="468"/>
      <c r="G2242" s="468"/>
      <c r="H2242" s="469"/>
      <c r="I2242" s="469"/>
      <c r="J2242" s="468"/>
      <c r="K2242" s="468"/>
      <c r="L2242" s="468"/>
      <c r="M2242" s="138"/>
      <c r="N2242" s="139"/>
      <c r="O2242" s="138"/>
      <c r="P2242" s="203"/>
    </row>
    <row r="2243" spans="1:16" x14ac:dyDescent="0.2">
      <c r="A2243" s="95">
        <v>31201008</v>
      </c>
      <c r="B2243" s="111"/>
      <c r="C2243" s="392" t="s">
        <v>6640</v>
      </c>
      <c r="D2243" s="393"/>
      <c r="E2243" s="393"/>
      <c r="F2243" s="393"/>
      <c r="G2243" s="393"/>
      <c r="H2243" s="394"/>
      <c r="I2243" s="394"/>
      <c r="J2243" s="393"/>
      <c r="K2243" s="393"/>
      <c r="L2243" s="414"/>
      <c r="M2243" s="112"/>
      <c r="N2243" s="113"/>
      <c r="O2243" s="112"/>
      <c r="P2243" s="197"/>
    </row>
    <row r="2244" spans="1:16" x14ac:dyDescent="0.2">
      <c r="A2244" s="96" t="s">
        <v>4296</v>
      </c>
      <c r="B2244" s="388" t="s">
        <v>11036</v>
      </c>
      <c r="C2244" s="97" t="s">
        <v>4297</v>
      </c>
      <c r="D2244" s="114" t="s">
        <v>4683</v>
      </c>
      <c r="E2244" s="114"/>
      <c r="F2244" s="114" t="s">
        <v>8387</v>
      </c>
      <c r="G2244" s="296">
        <f t="shared" ref="G2244:G2257" si="206">VLOOKUP(IF(LEN(F2244)=2,CONCATENATE(0,F2244),F2244),custo,2,TRUE)*IF(D2244="",1,D2244) - IF(VLOOKUP(A2244,deflator,2,TRUE)=1,0,VLOOKUP(IF(LEN(F2244)=2,CONCATENATE(0,F2244),F2244),custo,2,TRUE)*IF(D2244="",1,D2244) *VLOOKUP(A2244,deflator,2,TRUE))</f>
        <v>414.2</v>
      </c>
      <c r="H2244" s="120">
        <v>0</v>
      </c>
      <c r="I2244" s="297">
        <f t="shared" ref="I2244:I2257" si="207">ROUND(IF(H2244="","",VLOOKUP(A2244,tab_proc,5,TRUE))*H2244,3)</f>
        <v>0</v>
      </c>
      <c r="J2244" s="114">
        <v>1</v>
      </c>
      <c r="K2244" s="114">
        <v>5</v>
      </c>
      <c r="L2244" s="218">
        <v>555</v>
      </c>
      <c r="M2244" s="218"/>
      <c r="N2244" s="120">
        <v>0</v>
      </c>
      <c r="O2244" s="114">
        <v>0</v>
      </c>
      <c r="P2244" s="190" t="s">
        <v>8878</v>
      </c>
    </row>
    <row r="2245" spans="1:16" x14ac:dyDescent="0.2">
      <c r="A2245" s="88" t="s">
        <v>4298</v>
      </c>
      <c r="B2245" s="388" t="s">
        <v>11037</v>
      </c>
      <c r="C2245" s="89" t="s">
        <v>4299</v>
      </c>
      <c r="D2245" s="90" t="s">
        <v>4683</v>
      </c>
      <c r="E2245" s="90"/>
      <c r="F2245" s="90" t="s">
        <v>8376</v>
      </c>
      <c r="G2245" s="82">
        <f t="shared" si="206"/>
        <v>190</v>
      </c>
      <c r="H2245" s="120">
        <v>0</v>
      </c>
      <c r="I2245" s="85">
        <f t="shared" si="207"/>
        <v>0</v>
      </c>
      <c r="J2245" s="90">
        <v>1</v>
      </c>
      <c r="K2245" s="90">
        <v>2</v>
      </c>
      <c r="L2245" s="84">
        <v>255</v>
      </c>
      <c r="M2245" s="84"/>
      <c r="N2245" s="105">
        <v>0</v>
      </c>
      <c r="O2245" s="90">
        <v>0</v>
      </c>
      <c r="P2245" s="190" t="s">
        <v>8878</v>
      </c>
    </row>
    <row r="2246" spans="1:16" x14ac:dyDescent="0.2">
      <c r="A2246" s="88" t="s">
        <v>4300</v>
      </c>
      <c r="B2246" s="388" t="s">
        <v>11038</v>
      </c>
      <c r="C2246" s="89" t="s">
        <v>4301</v>
      </c>
      <c r="D2246" s="90" t="s">
        <v>4683</v>
      </c>
      <c r="E2246" s="90"/>
      <c r="F2246" s="90" t="s">
        <v>8371</v>
      </c>
      <c r="G2246" s="82">
        <f t="shared" si="206"/>
        <v>83.6</v>
      </c>
      <c r="H2246" s="120">
        <v>0</v>
      </c>
      <c r="I2246" s="85">
        <f t="shared" si="207"/>
        <v>0</v>
      </c>
      <c r="J2246" s="90">
        <v>0</v>
      </c>
      <c r="K2246" s="90">
        <v>1</v>
      </c>
      <c r="L2246" s="84">
        <v>112</v>
      </c>
      <c r="M2246" s="84"/>
      <c r="N2246" s="105">
        <v>0</v>
      </c>
      <c r="O2246" s="90">
        <v>0</v>
      </c>
      <c r="P2246" s="190" t="s">
        <v>8878</v>
      </c>
    </row>
    <row r="2247" spans="1:16" x14ac:dyDescent="0.2">
      <c r="A2247" s="88" t="s">
        <v>4302</v>
      </c>
      <c r="B2247" s="388" t="s">
        <v>11039</v>
      </c>
      <c r="C2247" s="89" t="s">
        <v>4303</v>
      </c>
      <c r="D2247" s="90" t="s">
        <v>4683</v>
      </c>
      <c r="E2247" s="90"/>
      <c r="F2247" s="90" t="s">
        <v>8375</v>
      </c>
      <c r="G2247" s="82">
        <f t="shared" si="206"/>
        <v>95</v>
      </c>
      <c r="H2247" s="120">
        <v>0</v>
      </c>
      <c r="I2247" s="85">
        <f t="shared" si="207"/>
        <v>0</v>
      </c>
      <c r="J2247" s="90">
        <v>0</v>
      </c>
      <c r="K2247" s="90">
        <v>2</v>
      </c>
      <c r="L2247" s="84">
        <v>128</v>
      </c>
      <c r="M2247" s="84"/>
      <c r="N2247" s="105">
        <v>0</v>
      </c>
      <c r="O2247" s="90">
        <v>0</v>
      </c>
      <c r="P2247" s="190" t="s">
        <v>8878</v>
      </c>
    </row>
    <row r="2248" spans="1:16" x14ac:dyDescent="0.2">
      <c r="A2248" s="88" t="s">
        <v>4304</v>
      </c>
      <c r="B2248" s="388" t="s">
        <v>11040</v>
      </c>
      <c r="C2248" s="89" t="s">
        <v>4305</v>
      </c>
      <c r="D2248" s="90" t="s">
        <v>4683</v>
      </c>
      <c r="E2248" s="90"/>
      <c r="F2248" s="90" t="s">
        <v>8387</v>
      </c>
      <c r="G2248" s="82">
        <f t="shared" si="206"/>
        <v>414.2</v>
      </c>
      <c r="H2248" s="105">
        <v>18.649999999999999</v>
      </c>
      <c r="I2248" s="85">
        <f t="shared" si="207"/>
        <v>165.053</v>
      </c>
      <c r="J2248" s="90">
        <v>1</v>
      </c>
      <c r="K2248" s="90">
        <v>5</v>
      </c>
      <c r="L2248" s="84">
        <v>169.48</v>
      </c>
      <c r="M2248" s="84"/>
      <c r="N2248" s="105">
        <v>0</v>
      </c>
      <c r="O2248" s="90">
        <v>0</v>
      </c>
      <c r="P2248" s="190" t="s">
        <v>8878</v>
      </c>
    </row>
    <row r="2249" spans="1:16" x14ac:dyDescent="0.2">
      <c r="A2249" s="88" t="s">
        <v>1890</v>
      </c>
      <c r="B2249" s="388" t="s">
        <v>11041</v>
      </c>
      <c r="C2249" s="89" t="s">
        <v>1891</v>
      </c>
      <c r="D2249" s="90" t="s">
        <v>4683</v>
      </c>
      <c r="E2249" s="90"/>
      <c r="F2249" s="90" t="s">
        <v>8364</v>
      </c>
      <c r="G2249" s="82">
        <f t="shared" si="206"/>
        <v>642.20000000000005</v>
      </c>
      <c r="H2249" s="105">
        <v>56.77</v>
      </c>
      <c r="I2249" s="85">
        <f t="shared" si="207"/>
        <v>502.41500000000002</v>
      </c>
      <c r="J2249" s="90">
        <v>2</v>
      </c>
      <c r="K2249" s="90">
        <v>6</v>
      </c>
      <c r="L2249" s="84">
        <v>1512.86</v>
      </c>
      <c r="M2249" s="84"/>
      <c r="N2249" s="105">
        <v>0</v>
      </c>
      <c r="O2249" s="90">
        <v>0</v>
      </c>
      <c r="P2249" s="190" t="s">
        <v>8878</v>
      </c>
    </row>
    <row r="2250" spans="1:16" x14ac:dyDescent="0.2">
      <c r="A2250" s="88" t="s">
        <v>4306</v>
      </c>
      <c r="B2250" s="388" t="s">
        <v>11042</v>
      </c>
      <c r="C2250" s="89" t="s">
        <v>7178</v>
      </c>
      <c r="D2250" s="90" t="s">
        <v>4683</v>
      </c>
      <c r="E2250" s="90"/>
      <c r="F2250" s="90" t="s">
        <v>8375</v>
      </c>
      <c r="G2250" s="82">
        <f t="shared" si="206"/>
        <v>95</v>
      </c>
      <c r="H2250" s="120">
        <v>0</v>
      </c>
      <c r="I2250" s="85">
        <f t="shared" si="207"/>
        <v>0</v>
      </c>
      <c r="J2250" s="90">
        <v>1</v>
      </c>
      <c r="K2250" s="90">
        <v>2</v>
      </c>
      <c r="L2250" s="84">
        <v>512</v>
      </c>
      <c r="M2250" s="84"/>
      <c r="N2250" s="105">
        <v>0</v>
      </c>
      <c r="O2250" s="90">
        <v>0</v>
      </c>
      <c r="P2250" s="190" t="s">
        <v>8878</v>
      </c>
    </row>
    <row r="2251" spans="1:16" x14ac:dyDescent="0.2">
      <c r="A2251" s="88" t="s">
        <v>4307</v>
      </c>
      <c r="B2251" s="388" t="s">
        <v>11043</v>
      </c>
      <c r="C2251" s="89" t="s">
        <v>4308</v>
      </c>
      <c r="D2251" s="90" t="s">
        <v>4683</v>
      </c>
      <c r="E2251" s="90"/>
      <c r="F2251" s="90" t="s">
        <v>8396</v>
      </c>
      <c r="G2251" s="82">
        <f t="shared" si="206"/>
        <v>209</v>
      </c>
      <c r="H2251" s="105">
        <v>11.99</v>
      </c>
      <c r="I2251" s="85">
        <f t="shared" si="207"/>
        <v>106.11199999999999</v>
      </c>
      <c r="J2251" s="90">
        <v>1</v>
      </c>
      <c r="K2251" s="90">
        <v>4</v>
      </c>
      <c r="L2251" s="84">
        <v>1671.56</v>
      </c>
      <c r="M2251" s="84"/>
      <c r="N2251" s="105">
        <v>0</v>
      </c>
      <c r="O2251" s="90">
        <v>0</v>
      </c>
      <c r="P2251" s="190" t="s">
        <v>8878</v>
      </c>
    </row>
    <row r="2252" spans="1:16" x14ac:dyDescent="0.2">
      <c r="A2252" s="88" t="s">
        <v>3859</v>
      </c>
      <c r="B2252" s="388" t="s">
        <v>11044</v>
      </c>
      <c r="C2252" s="89" t="s">
        <v>7177</v>
      </c>
      <c r="D2252" s="90" t="s">
        <v>4683</v>
      </c>
      <c r="E2252" s="90"/>
      <c r="F2252" s="90" t="s">
        <v>8383</v>
      </c>
      <c r="G2252" s="82">
        <f t="shared" si="206"/>
        <v>163.4</v>
      </c>
      <c r="H2252" s="120">
        <v>0</v>
      </c>
      <c r="I2252" s="85">
        <f t="shared" si="207"/>
        <v>0</v>
      </c>
      <c r="J2252" s="90">
        <v>1</v>
      </c>
      <c r="K2252" s="90">
        <v>3</v>
      </c>
      <c r="L2252" s="84">
        <v>220</v>
      </c>
      <c r="M2252" s="84"/>
      <c r="N2252" s="105">
        <v>0</v>
      </c>
      <c r="O2252" s="90">
        <v>0</v>
      </c>
      <c r="P2252" s="190" t="s">
        <v>8878</v>
      </c>
    </row>
    <row r="2253" spans="1:16" x14ac:dyDescent="0.2">
      <c r="A2253" s="88" t="s">
        <v>3860</v>
      </c>
      <c r="B2253" s="388" t="s">
        <v>11045</v>
      </c>
      <c r="C2253" s="89" t="s">
        <v>3861</v>
      </c>
      <c r="D2253" s="90" t="s">
        <v>4683</v>
      </c>
      <c r="E2253" s="90"/>
      <c r="F2253" s="90" t="s">
        <v>8375</v>
      </c>
      <c r="G2253" s="82">
        <f t="shared" si="206"/>
        <v>95</v>
      </c>
      <c r="H2253" s="120">
        <v>0</v>
      </c>
      <c r="I2253" s="85">
        <f t="shared" si="207"/>
        <v>0</v>
      </c>
      <c r="J2253" s="90">
        <v>1</v>
      </c>
      <c r="K2253" s="90">
        <v>3</v>
      </c>
      <c r="L2253" s="84">
        <v>128</v>
      </c>
      <c r="M2253" s="84"/>
      <c r="N2253" s="105">
        <v>0</v>
      </c>
      <c r="O2253" s="90">
        <v>0</v>
      </c>
      <c r="P2253" s="190" t="s">
        <v>8878</v>
      </c>
    </row>
    <row r="2254" spans="1:16" x14ac:dyDescent="0.2">
      <c r="A2254" s="88" t="s">
        <v>3862</v>
      </c>
      <c r="B2254" s="388" t="s">
        <v>11046</v>
      </c>
      <c r="C2254" s="89" t="s">
        <v>3863</v>
      </c>
      <c r="D2254" s="90" t="s">
        <v>4683</v>
      </c>
      <c r="E2254" s="90"/>
      <c r="F2254" s="90" t="s">
        <v>8361</v>
      </c>
      <c r="G2254" s="82">
        <f t="shared" si="206"/>
        <v>680.2</v>
      </c>
      <c r="H2254" s="120">
        <v>0</v>
      </c>
      <c r="I2254" s="85">
        <f t="shared" si="207"/>
        <v>0</v>
      </c>
      <c r="J2254" s="90">
        <v>2</v>
      </c>
      <c r="K2254" s="90">
        <v>6</v>
      </c>
      <c r="L2254" s="84">
        <v>4353.6000000000004</v>
      </c>
      <c r="M2254" s="84"/>
      <c r="N2254" s="105">
        <v>0</v>
      </c>
      <c r="O2254" s="90">
        <v>0</v>
      </c>
      <c r="P2254" s="190" t="s">
        <v>8878</v>
      </c>
    </row>
    <row r="2255" spans="1:16" x14ac:dyDescent="0.2">
      <c r="A2255" s="88" t="s">
        <v>3868</v>
      </c>
      <c r="B2255" s="388" t="s">
        <v>11047</v>
      </c>
      <c r="C2255" s="89" t="s">
        <v>3869</v>
      </c>
      <c r="D2255" s="90" t="s">
        <v>4683</v>
      </c>
      <c r="E2255" s="90"/>
      <c r="F2255" s="90" t="s">
        <v>8356</v>
      </c>
      <c r="G2255" s="82">
        <f t="shared" si="206"/>
        <v>912</v>
      </c>
      <c r="H2255" s="105">
        <v>81.099999999999994</v>
      </c>
      <c r="I2255" s="85">
        <f t="shared" si="207"/>
        <v>717.73500000000001</v>
      </c>
      <c r="J2255" s="90">
        <v>2</v>
      </c>
      <c r="K2255" s="90">
        <v>7</v>
      </c>
      <c r="L2255" s="84">
        <v>2152.65</v>
      </c>
      <c r="M2255" s="84"/>
      <c r="N2255" s="105">
        <v>0</v>
      </c>
      <c r="O2255" s="90">
        <v>0</v>
      </c>
      <c r="P2255" s="190" t="s">
        <v>8878</v>
      </c>
    </row>
    <row r="2256" spans="1:16" x14ac:dyDescent="0.2">
      <c r="A2256" s="88" t="s">
        <v>3864</v>
      </c>
      <c r="B2256" s="388" t="s">
        <v>11048</v>
      </c>
      <c r="C2256" s="89" t="s">
        <v>3865</v>
      </c>
      <c r="D2256" s="90" t="s">
        <v>4683</v>
      </c>
      <c r="E2256" s="90"/>
      <c r="F2256" s="90" t="s">
        <v>8357</v>
      </c>
      <c r="G2256" s="82">
        <f t="shared" si="206"/>
        <v>532</v>
      </c>
      <c r="H2256" s="120">
        <v>0</v>
      </c>
      <c r="I2256" s="85">
        <f t="shared" si="207"/>
        <v>0</v>
      </c>
      <c r="J2256" s="90">
        <v>2</v>
      </c>
      <c r="K2256" s="90">
        <v>5</v>
      </c>
      <c r="L2256" s="84">
        <v>4006.84</v>
      </c>
      <c r="M2256" s="84"/>
      <c r="N2256" s="105">
        <v>0</v>
      </c>
      <c r="O2256" s="90">
        <v>0</v>
      </c>
      <c r="P2256" s="190" t="s">
        <v>8878</v>
      </c>
    </row>
    <row r="2257" spans="1:16" x14ac:dyDescent="0.2">
      <c r="A2257" s="108" t="s">
        <v>3866</v>
      </c>
      <c r="B2257" s="388" t="s">
        <v>11049</v>
      </c>
      <c r="C2257" s="109" t="s">
        <v>3867</v>
      </c>
      <c r="D2257" s="110" t="s">
        <v>4683</v>
      </c>
      <c r="E2257" s="110"/>
      <c r="F2257" s="110" t="s">
        <v>8395</v>
      </c>
      <c r="G2257" s="295">
        <f t="shared" si="206"/>
        <v>452.2</v>
      </c>
      <c r="H2257" s="121">
        <v>19.989999999999998</v>
      </c>
      <c r="I2257" s="281">
        <f t="shared" si="207"/>
        <v>176.91200000000001</v>
      </c>
      <c r="J2257" s="110">
        <v>1</v>
      </c>
      <c r="K2257" s="110">
        <v>5</v>
      </c>
      <c r="L2257" s="217">
        <v>2378.7199999999998</v>
      </c>
      <c r="M2257" s="217"/>
      <c r="N2257" s="121">
        <v>0</v>
      </c>
      <c r="O2257" s="110">
        <v>0</v>
      </c>
      <c r="P2257" s="190" t="s">
        <v>8878</v>
      </c>
    </row>
    <row r="2258" spans="1:16" x14ac:dyDescent="0.2">
      <c r="A2258" s="95">
        <v>31202004</v>
      </c>
      <c r="B2258" s="111"/>
      <c r="C2258" s="392" t="s">
        <v>6641</v>
      </c>
      <c r="D2258" s="393"/>
      <c r="E2258" s="393"/>
      <c r="F2258" s="393"/>
      <c r="G2258" s="393"/>
      <c r="H2258" s="394"/>
      <c r="I2258" s="394"/>
      <c r="J2258" s="393"/>
      <c r="K2258" s="393"/>
      <c r="L2258" s="414"/>
      <c r="M2258" s="112"/>
      <c r="N2258" s="113"/>
      <c r="O2258" s="112"/>
      <c r="P2258" s="197"/>
    </row>
    <row r="2259" spans="1:16" x14ac:dyDescent="0.2">
      <c r="A2259" s="96" t="s">
        <v>1892</v>
      </c>
      <c r="B2259" s="388" t="s">
        <v>11050</v>
      </c>
      <c r="C2259" s="97" t="s">
        <v>1893</v>
      </c>
      <c r="D2259" s="114" t="s">
        <v>4683</v>
      </c>
      <c r="E2259" s="114"/>
      <c r="F2259" s="114" t="s">
        <v>8381</v>
      </c>
      <c r="G2259" s="296">
        <f>VLOOKUP(IF(LEN(F2259)=2,CONCATENATE(0,F2259),F2259),custo,2,TRUE)*IF(D2259="",1,D2259) - IF(VLOOKUP(A2259,deflator,2,TRUE)=1,0,VLOOKUP(IF(LEN(F2259)=2,CONCATENATE(0,F2259),F2259),custo,2,TRUE)*IF(D2259="",1,D2259) *VLOOKUP(A2259,deflator,2,TRUE))</f>
        <v>39.9</v>
      </c>
      <c r="H2259" s="120">
        <v>0</v>
      </c>
      <c r="I2259" s="297">
        <f>ROUND(IF(H2259="","",VLOOKUP(A2259,tab_proc,5,TRUE))*H2259,3)</f>
        <v>0</v>
      </c>
      <c r="J2259" s="114">
        <v>0</v>
      </c>
      <c r="K2259" s="114">
        <v>1</v>
      </c>
      <c r="L2259" s="218">
        <v>54</v>
      </c>
      <c r="M2259" s="218"/>
      <c r="N2259" s="120">
        <v>0</v>
      </c>
      <c r="O2259" s="114">
        <v>0</v>
      </c>
      <c r="P2259" s="190" t="s">
        <v>8878</v>
      </c>
    </row>
    <row r="2260" spans="1:16" x14ac:dyDescent="0.2">
      <c r="A2260" s="88" t="s">
        <v>1894</v>
      </c>
      <c r="B2260" s="388" t="s">
        <v>11051</v>
      </c>
      <c r="C2260" s="89" t="s">
        <v>1895</v>
      </c>
      <c r="D2260" s="90" t="s">
        <v>4683</v>
      </c>
      <c r="E2260" s="90"/>
      <c r="F2260" s="90" t="s">
        <v>8387</v>
      </c>
      <c r="G2260" s="82">
        <f>VLOOKUP(IF(LEN(F2260)=2,CONCATENATE(0,F2260),F2260),custo,2,TRUE)*IF(D2260="",1,D2260) - IF(VLOOKUP(A2260,deflator,2,TRUE)=1,0,VLOOKUP(IF(LEN(F2260)=2,CONCATENATE(0,F2260),F2260),custo,2,TRUE)*IF(D2260="",1,D2260) *VLOOKUP(A2260,deflator,2,TRUE))</f>
        <v>414.2</v>
      </c>
      <c r="H2260" s="120">
        <v>0</v>
      </c>
      <c r="I2260" s="85">
        <f>ROUND(IF(H2260="","",VLOOKUP(A2260,tab_proc,5,TRUE))*H2260,3)</f>
        <v>0</v>
      </c>
      <c r="J2260" s="90">
        <v>2</v>
      </c>
      <c r="K2260" s="90">
        <v>4</v>
      </c>
      <c r="L2260" s="84">
        <v>555</v>
      </c>
      <c r="M2260" s="84"/>
      <c r="N2260" s="105">
        <v>0</v>
      </c>
      <c r="O2260" s="90">
        <v>0</v>
      </c>
      <c r="P2260" s="190" t="s">
        <v>8878</v>
      </c>
    </row>
    <row r="2261" spans="1:16" x14ac:dyDescent="0.2">
      <c r="A2261" s="88" t="s">
        <v>1896</v>
      </c>
      <c r="B2261" s="388" t="s">
        <v>11052</v>
      </c>
      <c r="C2261" s="89" t="s">
        <v>1897</v>
      </c>
      <c r="D2261" s="90" t="s">
        <v>4683</v>
      </c>
      <c r="E2261" s="90"/>
      <c r="F2261" s="90" t="s">
        <v>8371</v>
      </c>
      <c r="G2261" s="82">
        <f>VLOOKUP(IF(LEN(F2261)=2,CONCATENATE(0,F2261),F2261),custo,2,TRUE)*IF(D2261="",1,D2261) - IF(VLOOKUP(A2261,deflator,2,TRUE)=1,0,VLOOKUP(IF(LEN(F2261)=2,CONCATENATE(0,F2261),F2261),custo,2,TRUE)*IF(D2261="",1,D2261) *VLOOKUP(A2261,deflator,2,TRUE))</f>
        <v>83.6</v>
      </c>
      <c r="H2261" s="120">
        <v>0</v>
      </c>
      <c r="I2261" s="85">
        <f>ROUND(IF(H2261="","",VLOOKUP(A2261,tab_proc,5,TRUE))*H2261,3)</f>
        <v>0</v>
      </c>
      <c r="J2261" s="90">
        <v>1</v>
      </c>
      <c r="K2261" s="90">
        <v>1</v>
      </c>
      <c r="L2261" s="84">
        <v>112</v>
      </c>
      <c r="M2261" s="84"/>
      <c r="N2261" s="105">
        <v>0</v>
      </c>
      <c r="O2261" s="90">
        <v>0</v>
      </c>
      <c r="P2261" s="190" t="s">
        <v>8878</v>
      </c>
    </row>
    <row r="2262" spans="1:16" x14ac:dyDescent="0.2">
      <c r="A2262" s="88" t="s">
        <v>1898</v>
      </c>
      <c r="B2262" s="388" t="s">
        <v>11053</v>
      </c>
      <c r="C2262" s="89" t="s">
        <v>1899</v>
      </c>
      <c r="D2262" s="90" t="s">
        <v>4683</v>
      </c>
      <c r="E2262" s="90"/>
      <c r="F2262" s="90" t="s">
        <v>8395</v>
      </c>
      <c r="G2262" s="82">
        <f>VLOOKUP(IF(LEN(F2262)=2,CONCATENATE(0,F2262),F2262),custo,2,TRUE)*IF(D2262="",1,D2262) - IF(VLOOKUP(A2262,deflator,2,TRUE)=1,0,VLOOKUP(IF(LEN(F2262)=2,CONCATENATE(0,F2262),F2262),custo,2,TRUE)*IF(D2262="",1,D2262) *VLOOKUP(A2262,deflator,2,TRUE))</f>
        <v>452.2</v>
      </c>
      <c r="H2262" s="120">
        <v>0</v>
      </c>
      <c r="I2262" s="85">
        <f>ROUND(IF(H2262="","",VLOOKUP(A2262,tab_proc,5,TRUE))*H2262,3)</f>
        <v>0</v>
      </c>
      <c r="J2262" s="90">
        <v>1</v>
      </c>
      <c r="K2262" s="90">
        <v>5</v>
      </c>
      <c r="L2262" s="84">
        <v>605</v>
      </c>
      <c r="M2262" s="84"/>
      <c r="N2262" s="105">
        <v>0</v>
      </c>
      <c r="O2262" s="90">
        <v>0</v>
      </c>
      <c r="P2262" s="190" t="s">
        <v>8878</v>
      </c>
    </row>
    <row r="2263" spans="1:16" x14ac:dyDescent="0.2">
      <c r="A2263" s="108" t="s">
        <v>1900</v>
      </c>
      <c r="B2263" s="388" t="s">
        <v>11054</v>
      </c>
      <c r="C2263" s="109" t="s">
        <v>1901</v>
      </c>
      <c r="D2263" s="110" t="s">
        <v>4683</v>
      </c>
      <c r="E2263" s="110"/>
      <c r="F2263" s="110" t="s">
        <v>8376</v>
      </c>
      <c r="G2263" s="295">
        <f>VLOOKUP(IF(LEN(F2263)=2,CONCATENATE(0,F2263),F2263),custo,2,TRUE)*IF(D2263="",1,D2263) - IF(VLOOKUP(A2263,deflator,2,TRUE)=1,0,VLOOKUP(IF(LEN(F2263)=2,CONCATENATE(0,F2263),F2263),custo,2,TRUE)*IF(D2263="",1,D2263) *VLOOKUP(A2263,deflator,2,TRUE))</f>
        <v>190</v>
      </c>
      <c r="H2263" s="220">
        <v>0</v>
      </c>
      <c r="I2263" s="281">
        <f>ROUND(IF(H2263="","",VLOOKUP(A2263,tab_proc,5,TRUE))*H2263,3)</f>
        <v>0</v>
      </c>
      <c r="J2263" s="110">
        <v>1</v>
      </c>
      <c r="K2263" s="110">
        <v>3</v>
      </c>
      <c r="L2263" s="217">
        <v>1020</v>
      </c>
      <c r="M2263" s="217"/>
      <c r="N2263" s="121">
        <v>0</v>
      </c>
      <c r="O2263" s="110">
        <v>0</v>
      </c>
      <c r="P2263" s="190" t="s">
        <v>8878</v>
      </c>
    </row>
    <row r="2264" spans="1:16" x14ac:dyDescent="0.2">
      <c r="A2264" s="95">
        <v>31203000</v>
      </c>
      <c r="B2264" s="111"/>
      <c r="C2264" s="392" t="s">
        <v>6642</v>
      </c>
      <c r="D2264" s="393"/>
      <c r="E2264" s="393"/>
      <c r="F2264" s="393"/>
      <c r="G2264" s="393"/>
      <c r="H2264" s="394"/>
      <c r="I2264" s="394"/>
      <c r="J2264" s="393"/>
      <c r="K2264" s="393"/>
      <c r="L2264" s="414"/>
      <c r="M2264" s="112"/>
      <c r="N2264" s="113"/>
      <c r="O2264" s="112"/>
      <c r="P2264" s="197"/>
    </row>
    <row r="2265" spans="1:16" x14ac:dyDescent="0.2">
      <c r="A2265" s="96" t="s">
        <v>1902</v>
      </c>
      <c r="B2265" s="388" t="s">
        <v>11055</v>
      </c>
      <c r="C2265" s="97" t="s">
        <v>1903</v>
      </c>
      <c r="D2265" s="114" t="s">
        <v>4683</v>
      </c>
      <c r="E2265" s="114"/>
      <c r="F2265" s="114" t="s">
        <v>8359</v>
      </c>
      <c r="G2265" s="296">
        <f t="shared" ref="G2265:G2279" si="208">VLOOKUP(IF(LEN(F2265)=2,CONCATENATE(0,F2265),F2265),custo,2,TRUE)*IF(D2265="",1,D2265) - IF(VLOOKUP(A2265,deflator,2,TRUE)=1,0,VLOOKUP(IF(LEN(F2265)=2,CONCATENATE(0,F2265),F2265),custo,2,TRUE)*IF(D2265="",1,D2265) *VLOOKUP(A2265,deflator,2,TRUE))</f>
        <v>1227.4000000000001</v>
      </c>
      <c r="H2265" s="120">
        <v>0</v>
      </c>
      <c r="I2265" s="297">
        <f t="shared" ref="I2265:I2279" si="209">ROUND(IF(H2265="","",VLOOKUP(A2265,tab_proc,5,TRUE))*H2265,3)</f>
        <v>0</v>
      </c>
      <c r="J2265" s="114">
        <v>2</v>
      </c>
      <c r="K2265" s="114">
        <v>6</v>
      </c>
      <c r="L2265" s="218">
        <v>1645</v>
      </c>
      <c r="M2265" s="218"/>
      <c r="N2265" s="120">
        <v>0</v>
      </c>
      <c r="O2265" s="114">
        <v>0</v>
      </c>
      <c r="P2265" s="190" t="s">
        <v>8878</v>
      </c>
    </row>
    <row r="2266" spans="1:16" x14ac:dyDescent="0.2">
      <c r="A2266" s="88" t="s">
        <v>3885</v>
      </c>
      <c r="B2266" s="388" t="s">
        <v>11056</v>
      </c>
      <c r="C2266" s="89" t="s">
        <v>3886</v>
      </c>
      <c r="D2266" s="90" t="s">
        <v>4683</v>
      </c>
      <c r="E2266" s="90"/>
      <c r="F2266" s="90" t="s">
        <v>8371</v>
      </c>
      <c r="G2266" s="82">
        <f t="shared" si="208"/>
        <v>83.6</v>
      </c>
      <c r="H2266" s="120">
        <v>0</v>
      </c>
      <c r="I2266" s="85">
        <f t="shared" si="209"/>
        <v>0</v>
      </c>
      <c r="J2266" s="90">
        <v>1</v>
      </c>
      <c r="K2266" s="90">
        <v>2</v>
      </c>
      <c r="L2266" s="84">
        <v>112</v>
      </c>
      <c r="M2266" s="84"/>
      <c r="N2266" s="105">
        <v>0</v>
      </c>
      <c r="O2266" s="90">
        <v>0</v>
      </c>
      <c r="P2266" s="190" t="s">
        <v>8878</v>
      </c>
    </row>
    <row r="2267" spans="1:16" x14ac:dyDescent="0.2">
      <c r="A2267" s="88" t="s">
        <v>3911</v>
      </c>
      <c r="B2267" s="388" t="s">
        <v>11057</v>
      </c>
      <c r="C2267" s="89" t="s">
        <v>3912</v>
      </c>
      <c r="D2267" s="90" t="s">
        <v>4683</v>
      </c>
      <c r="E2267" s="90"/>
      <c r="F2267" s="90" t="s">
        <v>8393</v>
      </c>
      <c r="G2267" s="82">
        <f t="shared" si="208"/>
        <v>266</v>
      </c>
      <c r="H2267" s="105">
        <v>24.33</v>
      </c>
      <c r="I2267" s="85">
        <f t="shared" si="209"/>
        <v>215.321</v>
      </c>
      <c r="J2267" s="90">
        <v>1</v>
      </c>
      <c r="K2267" s="90">
        <v>5</v>
      </c>
      <c r="L2267" s="84">
        <v>645.79999999999995</v>
      </c>
      <c r="M2267" s="84"/>
      <c r="N2267" s="105">
        <v>0</v>
      </c>
      <c r="O2267" s="90">
        <v>0</v>
      </c>
      <c r="P2267" s="190" t="s">
        <v>8878</v>
      </c>
    </row>
    <row r="2268" spans="1:16" x14ac:dyDescent="0.2">
      <c r="A2268" s="88" t="s">
        <v>3887</v>
      </c>
      <c r="B2268" s="388" t="s">
        <v>11058</v>
      </c>
      <c r="C2268" s="89" t="s">
        <v>3888</v>
      </c>
      <c r="D2268" s="90" t="s">
        <v>4683</v>
      </c>
      <c r="E2268" s="90"/>
      <c r="F2268" s="90" t="s">
        <v>8388</v>
      </c>
      <c r="G2268" s="82">
        <f t="shared" si="208"/>
        <v>349.6</v>
      </c>
      <c r="H2268" s="120">
        <v>0</v>
      </c>
      <c r="I2268" s="85">
        <f t="shared" si="209"/>
        <v>0</v>
      </c>
      <c r="J2268" s="90">
        <v>1</v>
      </c>
      <c r="K2268" s="90">
        <v>3</v>
      </c>
      <c r="L2268" s="84">
        <v>468</v>
      </c>
      <c r="M2268" s="84"/>
      <c r="N2268" s="105">
        <v>0</v>
      </c>
      <c r="O2268" s="90">
        <v>0</v>
      </c>
      <c r="P2268" s="190" t="s">
        <v>8878</v>
      </c>
    </row>
    <row r="2269" spans="1:16" x14ac:dyDescent="0.2">
      <c r="A2269" s="88" t="s">
        <v>3889</v>
      </c>
      <c r="B2269" s="388" t="s">
        <v>11059</v>
      </c>
      <c r="C2269" s="89" t="s">
        <v>3890</v>
      </c>
      <c r="D2269" s="90" t="s">
        <v>4683</v>
      </c>
      <c r="E2269" s="90"/>
      <c r="F2269" s="90" t="s">
        <v>8375</v>
      </c>
      <c r="G2269" s="82">
        <f t="shared" si="208"/>
        <v>95</v>
      </c>
      <c r="H2269" s="120">
        <v>0</v>
      </c>
      <c r="I2269" s="85">
        <f t="shared" si="209"/>
        <v>0</v>
      </c>
      <c r="J2269" s="90">
        <v>1</v>
      </c>
      <c r="K2269" s="90">
        <v>2</v>
      </c>
      <c r="L2269" s="84">
        <v>128</v>
      </c>
      <c r="M2269" s="84"/>
      <c r="N2269" s="105">
        <v>0</v>
      </c>
      <c r="O2269" s="90">
        <v>0</v>
      </c>
      <c r="P2269" s="190" t="s">
        <v>8878</v>
      </c>
    </row>
    <row r="2270" spans="1:16" x14ac:dyDescent="0.2">
      <c r="A2270" s="88" t="s">
        <v>3891</v>
      </c>
      <c r="B2270" s="388" t="s">
        <v>11060</v>
      </c>
      <c r="C2270" s="89" t="s">
        <v>3892</v>
      </c>
      <c r="D2270" s="90" t="s">
        <v>4683</v>
      </c>
      <c r="E2270" s="90"/>
      <c r="F2270" s="90" t="s">
        <v>8383</v>
      </c>
      <c r="G2270" s="82">
        <f t="shared" si="208"/>
        <v>163.4</v>
      </c>
      <c r="H2270" s="120">
        <v>0</v>
      </c>
      <c r="I2270" s="85">
        <f t="shared" si="209"/>
        <v>0</v>
      </c>
      <c r="J2270" s="90">
        <v>1</v>
      </c>
      <c r="K2270" s="90">
        <v>2</v>
      </c>
      <c r="L2270" s="84">
        <v>220</v>
      </c>
      <c r="M2270" s="84"/>
      <c r="N2270" s="105">
        <v>0</v>
      </c>
      <c r="O2270" s="90">
        <v>0</v>
      </c>
      <c r="P2270" s="190" t="s">
        <v>8878</v>
      </c>
    </row>
    <row r="2271" spans="1:16" x14ac:dyDescent="0.2">
      <c r="A2271" s="88" t="s">
        <v>3907</v>
      </c>
      <c r="B2271" s="388" t="s">
        <v>11061</v>
      </c>
      <c r="C2271" s="89" t="s">
        <v>3908</v>
      </c>
      <c r="D2271" s="90" t="s">
        <v>4683</v>
      </c>
      <c r="E2271" s="90"/>
      <c r="F2271" s="90" t="s">
        <v>8357</v>
      </c>
      <c r="G2271" s="82">
        <f t="shared" si="208"/>
        <v>532</v>
      </c>
      <c r="H2271" s="105">
        <v>36.5</v>
      </c>
      <c r="I2271" s="85">
        <f t="shared" si="209"/>
        <v>323.02499999999998</v>
      </c>
      <c r="J2271" s="90">
        <v>1</v>
      </c>
      <c r="K2271" s="90">
        <v>5</v>
      </c>
      <c r="L2271" s="84">
        <v>1134.75</v>
      </c>
      <c r="M2271" s="84"/>
      <c r="N2271" s="105">
        <v>0</v>
      </c>
      <c r="O2271" s="90">
        <v>0</v>
      </c>
      <c r="P2271" s="190" t="s">
        <v>8878</v>
      </c>
    </row>
    <row r="2272" spans="1:16" x14ac:dyDescent="0.2">
      <c r="A2272" s="88" t="s">
        <v>3893</v>
      </c>
      <c r="B2272" s="388" t="s">
        <v>11062</v>
      </c>
      <c r="C2272" s="89" t="s">
        <v>3894</v>
      </c>
      <c r="D2272" s="90" t="s">
        <v>4683</v>
      </c>
      <c r="E2272" s="90"/>
      <c r="F2272" s="90" t="s">
        <v>8388</v>
      </c>
      <c r="G2272" s="82">
        <f t="shared" si="208"/>
        <v>349.6</v>
      </c>
      <c r="H2272" s="120">
        <v>0</v>
      </c>
      <c r="I2272" s="85">
        <f t="shared" si="209"/>
        <v>0</v>
      </c>
      <c r="J2272" s="90">
        <v>1</v>
      </c>
      <c r="K2272" s="90">
        <v>3</v>
      </c>
      <c r="L2272" s="84">
        <v>1440.28</v>
      </c>
      <c r="M2272" s="84"/>
      <c r="N2272" s="105">
        <v>0</v>
      </c>
      <c r="O2272" s="90">
        <v>0</v>
      </c>
      <c r="P2272" s="190" t="s">
        <v>8878</v>
      </c>
    </row>
    <row r="2273" spans="1:16" x14ac:dyDescent="0.2">
      <c r="A2273" s="88" t="s">
        <v>3909</v>
      </c>
      <c r="B2273" s="388" t="s">
        <v>11063</v>
      </c>
      <c r="C2273" s="89" t="s">
        <v>3910</v>
      </c>
      <c r="D2273" s="90" t="s">
        <v>4683</v>
      </c>
      <c r="E2273" s="90"/>
      <c r="F2273" s="90" t="s">
        <v>8389</v>
      </c>
      <c r="G2273" s="82">
        <f t="shared" si="208"/>
        <v>247</v>
      </c>
      <c r="H2273" s="105">
        <v>28.39</v>
      </c>
      <c r="I2273" s="85">
        <f t="shared" si="209"/>
        <v>251.25200000000001</v>
      </c>
      <c r="J2273" s="90">
        <v>1</v>
      </c>
      <c r="K2273" s="90">
        <v>5</v>
      </c>
      <c r="L2273" s="84">
        <v>657.49</v>
      </c>
      <c r="M2273" s="84"/>
      <c r="N2273" s="105">
        <v>0</v>
      </c>
      <c r="O2273" s="90">
        <v>0</v>
      </c>
      <c r="P2273" s="190" t="s">
        <v>8878</v>
      </c>
    </row>
    <row r="2274" spans="1:16" x14ac:dyDescent="0.2">
      <c r="A2274" s="88" t="s">
        <v>3895</v>
      </c>
      <c r="B2274" s="388" t="s">
        <v>11064</v>
      </c>
      <c r="C2274" s="89" t="s">
        <v>3896</v>
      </c>
      <c r="D2274" s="90" t="s">
        <v>4683</v>
      </c>
      <c r="E2274" s="90"/>
      <c r="F2274" s="90" t="s">
        <v>8376</v>
      </c>
      <c r="G2274" s="82">
        <f t="shared" si="208"/>
        <v>190</v>
      </c>
      <c r="H2274" s="120">
        <v>0</v>
      </c>
      <c r="I2274" s="85">
        <f t="shared" si="209"/>
        <v>0</v>
      </c>
      <c r="J2274" s="90">
        <v>1</v>
      </c>
      <c r="K2274" s="90">
        <v>2</v>
      </c>
      <c r="L2274" s="84">
        <v>1400.53</v>
      </c>
      <c r="M2274" s="84"/>
      <c r="N2274" s="105">
        <v>0</v>
      </c>
      <c r="O2274" s="90">
        <v>0</v>
      </c>
      <c r="P2274" s="190" t="s">
        <v>8878</v>
      </c>
    </row>
    <row r="2275" spans="1:16" x14ac:dyDescent="0.2">
      <c r="A2275" s="88" t="s">
        <v>3897</v>
      </c>
      <c r="B2275" s="388" t="s">
        <v>11065</v>
      </c>
      <c r="C2275" s="89" t="s">
        <v>3898</v>
      </c>
      <c r="D2275" s="90" t="s">
        <v>4683</v>
      </c>
      <c r="E2275" s="90"/>
      <c r="F2275" s="90" t="s">
        <v>8381</v>
      </c>
      <c r="G2275" s="82">
        <f t="shared" si="208"/>
        <v>39.9</v>
      </c>
      <c r="H2275" s="120">
        <v>0</v>
      </c>
      <c r="I2275" s="85">
        <f t="shared" si="209"/>
        <v>0</v>
      </c>
      <c r="J2275" s="90">
        <v>0</v>
      </c>
      <c r="K2275" s="90">
        <v>1</v>
      </c>
      <c r="L2275" s="84">
        <v>54</v>
      </c>
      <c r="M2275" s="84"/>
      <c r="N2275" s="105">
        <v>0</v>
      </c>
      <c r="O2275" s="90">
        <v>0</v>
      </c>
      <c r="P2275" s="190" t="s">
        <v>8878</v>
      </c>
    </row>
    <row r="2276" spans="1:16" x14ac:dyDescent="0.2">
      <c r="A2276" s="88" t="s">
        <v>3899</v>
      </c>
      <c r="B2276" s="388" t="s">
        <v>11066</v>
      </c>
      <c r="C2276" s="89" t="s">
        <v>3900</v>
      </c>
      <c r="D2276" s="90" t="s">
        <v>4683</v>
      </c>
      <c r="E2276" s="90"/>
      <c r="F2276" s="90" t="s">
        <v>8382</v>
      </c>
      <c r="G2276" s="82">
        <f t="shared" si="208"/>
        <v>323</v>
      </c>
      <c r="H2276" s="120">
        <v>0</v>
      </c>
      <c r="I2276" s="85">
        <f t="shared" si="209"/>
        <v>0</v>
      </c>
      <c r="J2276" s="90">
        <v>1</v>
      </c>
      <c r="K2276" s="90">
        <v>3</v>
      </c>
      <c r="L2276" s="84">
        <v>433</v>
      </c>
      <c r="M2276" s="84"/>
      <c r="N2276" s="105">
        <v>0</v>
      </c>
      <c r="O2276" s="90">
        <v>0</v>
      </c>
      <c r="P2276" s="190" t="s">
        <v>8878</v>
      </c>
    </row>
    <row r="2277" spans="1:16" x14ac:dyDescent="0.2">
      <c r="A2277" s="88" t="s">
        <v>3901</v>
      </c>
      <c r="B2277" s="388" t="s">
        <v>11067</v>
      </c>
      <c r="C2277" s="89" t="s">
        <v>3902</v>
      </c>
      <c r="D2277" s="90" t="s">
        <v>4683</v>
      </c>
      <c r="E2277" s="90"/>
      <c r="F2277" s="90" t="s">
        <v>8388</v>
      </c>
      <c r="G2277" s="82">
        <f t="shared" si="208"/>
        <v>349.6</v>
      </c>
      <c r="H2277" s="120">
        <v>0</v>
      </c>
      <c r="I2277" s="85">
        <f t="shared" si="209"/>
        <v>0</v>
      </c>
      <c r="J2277" s="90">
        <v>1</v>
      </c>
      <c r="K2277" s="90">
        <v>3</v>
      </c>
      <c r="L2277" s="84">
        <v>1872</v>
      </c>
      <c r="M2277" s="84"/>
      <c r="N2277" s="105">
        <v>0</v>
      </c>
      <c r="O2277" s="90">
        <v>0</v>
      </c>
      <c r="P2277" s="190" t="s">
        <v>8878</v>
      </c>
    </row>
    <row r="2278" spans="1:16" x14ac:dyDescent="0.2">
      <c r="A2278" s="88" t="s">
        <v>3903</v>
      </c>
      <c r="B2278" s="388" t="s">
        <v>11068</v>
      </c>
      <c r="C2278" s="89" t="s">
        <v>3904</v>
      </c>
      <c r="D2278" s="90" t="s">
        <v>4683</v>
      </c>
      <c r="E2278" s="90"/>
      <c r="F2278" s="90" t="s">
        <v>8376</v>
      </c>
      <c r="G2278" s="82">
        <f t="shared" si="208"/>
        <v>190</v>
      </c>
      <c r="H2278" s="120">
        <v>0</v>
      </c>
      <c r="I2278" s="85">
        <f t="shared" si="209"/>
        <v>0</v>
      </c>
      <c r="J2278" s="90">
        <v>1</v>
      </c>
      <c r="K2278" s="90">
        <v>5</v>
      </c>
      <c r="L2278" s="84">
        <v>2560</v>
      </c>
      <c r="M2278" s="84"/>
      <c r="N2278" s="105">
        <v>0</v>
      </c>
      <c r="O2278" s="90">
        <v>0</v>
      </c>
      <c r="P2278" s="190" t="s">
        <v>8878</v>
      </c>
    </row>
    <row r="2279" spans="1:16" x14ac:dyDescent="0.2">
      <c r="A2279" s="108" t="s">
        <v>3905</v>
      </c>
      <c r="B2279" s="388" t="s">
        <v>11069</v>
      </c>
      <c r="C2279" s="109" t="s">
        <v>3906</v>
      </c>
      <c r="D2279" s="110" t="s">
        <v>4683</v>
      </c>
      <c r="E2279" s="110"/>
      <c r="F2279" s="110" t="s">
        <v>8376</v>
      </c>
      <c r="G2279" s="295">
        <f t="shared" si="208"/>
        <v>190</v>
      </c>
      <c r="H2279" s="220">
        <v>0</v>
      </c>
      <c r="I2279" s="281">
        <f t="shared" si="209"/>
        <v>0</v>
      </c>
      <c r="J2279" s="110">
        <v>1</v>
      </c>
      <c r="K2279" s="110">
        <v>2</v>
      </c>
      <c r="L2279" s="217">
        <v>1230.4000000000001</v>
      </c>
      <c r="M2279" s="217"/>
      <c r="N2279" s="121">
        <v>0</v>
      </c>
      <c r="O2279" s="110">
        <v>0</v>
      </c>
      <c r="P2279" s="190" t="s">
        <v>8878</v>
      </c>
    </row>
    <row r="2280" spans="1:16" x14ac:dyDescent="0.2">
      <c r="A2280" s="95">
        <v>31204007</v>
      </c>
      <c r="B2280" s="111"/>
      <c r="C2280" s="392" t="s">
        <v>6643</v>
      </c>
      <c r="D2280" s="393"/>
      <c r="E2280" s="393"/>
      <c r="F2280" s="393"/>
      <c r="G2280" s="393"/>
      <c r="H2280" s="394"/>
      <c r="I2280" s="394"/>
      <c r="J2280" s="393"/>
      <c r="K2280" s="393"/>
      <c r="L2280" s="414"/>
      <c r="M2280" s="112"/>
      <c r="N2280" s="113"/>
      <c r="O2280" s="112"/>
      <c r="P2280" s="197"/>
    </row>
    <row r="2281" spans="1:16" x14ac:dyDescent="0.2">
      <c r="A2281" s="96" t="s">
        <v>3913</v>
      </c>
      <c r="B2281" s="388" t="s">
        <v>11070</v>
      </c>
      <c r="C2281" s="97" t="s">
        <v>3914</v>
      </c>
      <c r="D2281" s="114" t="s">
        <v>4683</v>
      </c>
      <c r="E2281" s="114"/>
      <c r="F2281" s="114" t="s">
        <v>8371</v>
      </c>
      <c r="G2281" s="296">
        <f t="shared" ref="G2281:G2286" si="210">VLOOKUP(IF(LEN(F2281)=2,CONCATENATE(0,F2281),F2281),custo,2,TRUE)*IF(D2281="",1,D2281) - IF(VLOOKUP(A2281,deflator,2,TRUE)=1,0,VLOOKUP(IF(LEN(F2281)=2,CONCATENATE(0,F2281),F2281),custo,2,TRUE)*IF(D2281="",1,D2281) *VLOOKUP(A2281,deflator,2,TRUE))</f>
        <v>83.6</v>
      </c>
      <c r="H2281" s="120">
        <v>0</v>
      </c>
      <c r="I2281" s="297">
        <f t="shared" ref="I2281:I2286" si="211">ROUND(IF(H2281="","",VLOOKUP(A2281,tab_proc,5,TRUE))*H2281,3)</f>
        <v>0</v>
      </c>
      <c r="J2281" s="114">
        <v>1</v>
      </c>
      <c r="K2281" s="114">
        <v>1</v>
      </c>
      <c r="L2281" s="218">
        <v>112</v>
      </c>
      <c r="M2281" s="218"/>
      <c r="N2281" s="120">
        <v>0</v>
      </c>
      <c r="O2281" s="114">
        <v>0</v>
      </c>
      <c r="P2281" s="190" t="s">
        <v>8878</v>
      </c>
    </row>
    <row r="2282" spans="1:16" x14ac:dyDescent="0.2">
      <c r="A2282" s="88" t="s">
        <v>3915</v>
      </c>
      <c r="B2282" s="388" t="s">
        <v>11071</v>
      </c>
      <c r="C2282" s="89" t="s">
        <v>1893</v>
      </c>
      <c r="D2282" s="90" t="s">
        <v>4683</v>
      </c>
      <c r="E2282" s="90"/>
      <c r="F2282" s="90" t="s">
        <v>8371</v>
      </c>
      <c r="G2282" s="82">
        <f t="shared" si="210"/>
        <v>83.6</v>
      </c>
      <c r="H2282" s="120">
        <v>0</v>
      </c>
      <c r="I2282" s="85">
        <f t="shared" si="211"/>
        <v>0</v>
      </c>
      <c r="J2282" s="90">
        <v>0</v>
      </c>
      <c r="K2282" s="90">
        <v>1</v>
      </c>
      <c r="L2282" s="84">
        <v>112</v>
      </c>
      <c r="M2282" s="84"/>
      <c r="N2282" s="105">
        <v>0</v>
      </c>
      <c r="O2282" s="90">
        <v>0</v>
      </c>
      <c r="P2282" s="190" t="s">
        <v>8878</v>
      </c>
    </row>
    <row r="2283" spans="1:16" x14ac:dyDescent="0.2">
      <c r="A2283" s="88" t="s">
        <v>3916</v>
      </c>
      <c r="B2283" s="388" t="s">
        <v>11072</v>
      </c>
      <c r="C2283" s="89" t="s">
        <v>3917</v>
      </c>
      <c r="D2283" s="90" t="s">
        <v>4683</v>
      </c>
      <c r="E2283" s="90"/>
      <c r="F2283" s="90" t="s">
        <v>8375</v>
      </c>
      <c r="G2283" s="82">
        <f t="shared" si="210"/>
        <v>95</v>
      </c>
      <c r="H2283" s="120">
        <v>0</v>
      </c>
      <c r="I2283" s="85">
        <f t="shared" si="211"/>
        <v>0</v>
      </c>
      <c r="J2283" s="90">
        <v>1</v>
      </c>
      <c r="K2283" s="90">
        <v>2</v>
      </c>
      <c r="L2283" s="84">
        <v>128</v>
      </c>
      <c r="M2283" s="84"/>
      <c r="N2283" s="105">
        <v>0</v>
      </c>
      <c r="O2283" s="90">
        <v>0</v>
      </c>
      <c r="P2283" s="190" t="s">
        <v>8878</v>
      </c>
    </row>
    <row r="2284" spans="1:16" x14ac:dyDescent="0.2">
      <c r="A2284" s="88" t="s">
        <v>3918</v>
      </c>
      <c r="B2284" s="388" t="s">
        <v>11073</v>
      </c>
      <c r="C2284" s="89" t="s">
        <v>3919</v>
      </c>
      <c r="D2284" s="90" t="s">
        <v>4683</v>
      </c>
      <c r="E2284" s="90"/>
      <c r="F2284" s="90" t="s">
        <v>8393</v>
      </c>
      <c r="G2284" s="82">
        <f t="shared" si="210"/>
        <v>266</v>
      </c>
      <c r="H2284" s="120">
        <v>0</v>
      </c>
      <c r="I2284" s="85">
        <f t="shared" si="211"/>
        <v>0</v>
      </c>
      <c r="J2284" s="90">
        <v>1</v>
      </c>
      <c r="K2284" s="90">
        <v>3</v>
      </c>
      <c r="L2284" s="84">
        <v>366</v>
      </c>
      <c r="M2284" s="84"/>
      <c r="N2284" s="105">
        <v>0</v>
      </c>
      <c r="O2284" s="90">
        <v>0</v>
      </c>
      <c r="P2284" s="190" t="s">
        <v>8878</v>
      </c>
    </row>
    <row r="2285" spans="1:16" x14ac:dyDescent="0.2">
      <c r="A2285" s="88" t="s">
        <v>3920</v>
      </c>
      <c r="B2285" s="388" t="s">
        <v>11074</v>
      </c>
      <c r="C2285" s="89" t="s">
        <v>3921</v>
      </c>
      <c r="D2285" s="90" t="s">
        <v>4683</v>
      </c>
      <c r="E2285" s="90"/>
      <c r="F2285" s="90" t="s">
        <v>8388</v>
      </c>
      <c r="G2285" s="82">
        <f t="shared" si="210"/>
        <v>349.6</v>
      </c>
      <c r="H2285" s="120">
        <v>0</v>
      </c>
      <c r="I2285" s="85">
        <f t="shared" si="211"/>
        <v>0</v>
      </c>
      <c r="J2285" s="90">
        <v>1</v>
      </c>
      <c r="K2285" s="90">
        <v>5</v>
      </c>
      <c r="L2285" s="84">
        <v>468</v>
      </c>
      <c r="M2285" s="84"/>
      <c r="N2285" s="105">
        <v>0</v>
      </c>
      <c r="O2285" s="90">
        <v>0</v>
      </c>
      <c r="P2285" s="190" t="s">
        <v>8878</v>
      </c>
    </row>
    <row r="2286" spans="1:16" x14ac:dyDescent="0.2">
      <c r="A2286" s="108" t="s">
        <v>3922</v>
      </c>
      <c r="B2286" s="388" t="s">
        <v>11075</v>
      </c>
      <c r="C2286" s="109" t="s">
        <v>3923</v>
      </c>
      <c r="D2286" s="110" t="s">
        <v>4683</v>
      </c>
      <c r="E2286" s="110"/>
      <c r="F2286" s="110" t="s">
        <v>8375</v>
      </c>
      <c r="G2286" s="295">
        <f t="shared" si="210"/>
        <v>95</v>
      </c>
      <c r="H2286" s="220">
        <v>0</v>
      </c>
      <c r="I2286" s="281">
        <f t="shared" si="211"/>
        <v>0</v>
      </c>
      <c r="J2286" s="110">
        <v>1</v>
      </c>
      <c r="K2286" s="110">
        <v>1</v>
      </c>
      <c r="L2286" s="217">
        <v>892.04</v>
      </c>
      <c r="M2286" s="217"/>
      <c r="N2286" s="121">
        <v>0</v>
      </c>
      <c r="O2286" s="110">
        <v>0</v>
      </c>
      <c r="P2286" s="190" t="s">
        <v>8878</v>
      </c>
    </row>
    <row r="2287" spans="1:16" x14ac:dyDescent="0.2">
      <c r="A2287" s="95">
        <v>31205003</v>
      </c>
      <c r="B2287" s="111"/>
      <c r="C2287" s="392" t="s">
        <v>6644</v>
      </c>
      <c r="D2287" s="393"/>
      <c r="E2287" s="393"/>
      <c r="F2287" s="393"/>
      <c r="G2287" s="393"/>
      <c r="H2287" s="394"/>
      <c r="I2287" s="394"/>
      <c r="J2287" s="393"/>
      <c r="K2287" s="393"/>
      <c r="L2287" s="414"/>
      <c r="M2287" s="112"/>
      <c r="N2287" s="113"/>
      <c r="O2287" s="112"/>
      <c r="P2287" s="197"/>
    </row>
    <row r="2288" spans="1:16" x14ac:dyDescent="0.2">
      <c r="A2288" s="96" t="s">
        <v>3924</v>
      </c>
      <c r="B2288" s="388" t="s">
        <v>11076</v>
      </c>
      <c r="C2288" s="97" t="s">
        <v>3925</v>
      </c>
      <c r="D2288" s="114" t="s">
        <v>4683</v>
      </c>
      <c r="E2288" s="114"/>
      <c r="F2288" s="114" t="s">
        <v>8375</v>
      </c>
      <c r="G2288" s="296">
        <f>VLOOKUP(IF(LEN(F2288)=2,CONCATENATE(0,F2288),F2288),custo,2,TRUE)*IF(D2288="",1,D2288) - IF(VLOOKUP(A2288,deflator,2,TRUE)=1,0,VLOOKUP(IF(LEN(F2288)=2,CONCATENATE(0,F2288),F2288),custo,2,TRUE)*IF(D2288="",1,D2288) *VLOOKUP(A2288,deflator,2,TRUE))</f>
        <v>95</v>
      </c>
      <c r="H2288" s="120">
        <v>0</v>
      </c>
      <c r="I2288" s="297">
        <f>ROUND(IF(H2288="","",VLOOKUP(A2288,tab_proc,5,TRUE))*H2288,3)</f>
        <v>0</v>
      </c>
      <c r="J2288" s="114">
        <v>1</v>
      </c>
      <c r="K2288" s="114">
        <v>1</v>
      </c>
      <c r="L2288" s="218">
        <v>128</v>
      </c>
      <c r="M2288" s="218"/>
      <c r="N2288" s="120">
        <v>0</v>
      </c>
      <c r="O2288" s="114">
        <v>0</v>
      </c>
      <c r="P2288" s="190" t="s">
        <v>8878</v>
      </c>
    </row>
    <row r="2289" spans="1:16" x14ac:dyDescent="0.2">
      <c r="A2289" s="88" t="s">
        <v>3926</v>
      </c>
      <c r="B2289" s="388" t="s">
        <v>11077</v>
      </c>
      <c r="C2289" s="89" t="s">
        <v>3927</v>
      </c>
      <c r="D2289" s="90" t="s">
        <v>4683</v>
      </c>
      <c r="E2289" s="90"/>
      <c r="F2289" s="90" t="s">
        <v>8375</v>
      </c>
      <c r="G2289" s="82">
        <f>VLOOKUP(IF(LEN(F2289)=2,CONCATENATE(0,F2289),F2289),custo,2,TRUE)*IF(D2289="",1,D2289) - IF(VLOOKUP(A2289,deflator,2,TRUE)=1,0,VLOOKUP(IF(LEN(F2289)=2,CONCATENATE(0,F2289),F2289),custo,2,TRUE)*IF(D2289="",1,D2289) *VLOOKUP(A2289,deflator,2,TRUE))</f>
        <v>95</v>
      </c>
      <c r="H2289" s="120">
        <v>0</v>
      </c>
      <c r="I2289" s="85">
        <f>ROUND(IF(H2289="","",VLOOKUP(A2289,tab_proc,5,TRUE))*H2289,3)</f>
        <v>0</v>
      </c>
      <c r="J2289" s="90">
        <v>1</v>
      </c>
      <c r="K2289" s="90">
        <v>1</v>
      </c>
      <c r="L2289" s="84">
        <v>128</v>
      </c>
      <c r="M2289" s="84"/>
      <c r="N2289" s="105">
        <v>0</v>
      </c>
      <c r="O2289" s="90">
        <v>0</v>
      </c>
      <c r="P2289" s="190" t="s">
        <v>8878</v>
      </c>
    </row>
    <row r="2290" spans="1:16" x14ac:dyDescent="0.2">
      <c r="A2290" s="88"/>
      <c r="B2290" s="388" t="s">
        <v>11078</v>
      </c>
      <c r="C2290" s="89" t="s">
        <v>3929</v>
      </c>
      <c r="D2290" s="90" t="s">
        <v>4683</v>
      </c>
      <c r="E2290" s="90"/>
      <c r="F2290" s="90" t="s">
        <v>8375</v>
      </c>
      <c r="G2290" s="82" t="e">
        <f>VLOOKUP(IF(LEN(F2290)=2,CONCATENATE(0,F2290),F2290),custo,2,TRUE)*IF(D2290="",1,D2290) - IF(VLOOKUP(A2290,deflator,2,TRUE)=1,0,VLOOKUP(IF(LEN(F2290)=2,CONCATENATE(0,F2290),F2290),custo,2,TRUE)*IF(D2290="",1,D2290) *VLOOKUP(A2290,deflator,2,TRUE))</f>
        <v>#N/A</v>
      </c>
      <c r="H2290" s="120">
        <v>0</v>
      </c>
      <c r="I2290" s="85" t="e">
        <f>ROUND(IF(H2290="","",VLOOKUP(A2290,tab_proc,5,TRUE))*H2290,3)</f>
        <v>#N/A</v>
      </c>
      <c r="J2290" s="90">
        <v>1</v>
      </c>
      <c r="K2290" s="90">
        <v>1</v>
      </c>
      <c r="L2290" s="84">
        <v>869</v>
      </c>
      <c r="M2290" s="84"/>
      <c r="N2290" s="105"/>
      <c r="O2290" s="90"/>
      <c r="P2290" s="190"/>
    </row>
    <row r="2291" spans="1:16" x14ac:dyDescent="0.2">
      <c r="A2291" s="88" t="s">
        <v>3928</v>
      </c>
      <c r="B2291" s="388" t="s">
        <v>11079</v>
      </c>
      <c r="C2291" s="109" t="s">
        <v>1519</v>
      </c>
      <c r="D2291" s="110" t="s">
        <v>4683</v>
      </c>
      <c r="E2291" s="110"/>
      <c r="F2291" s="110" t="s">
        <v>8375</v>
      </c>
      <c r="G2291" s="295">
        <f>VLOOKUP(IF(LEN(F2291)=2,CONCATENATE(0,F2291),F2291),custo,2,TRUE)*IF(D2291="",1,D2291) - IF(VLOOKUP(A2291,deflator,2,TRUE)=1,0,VLOOKUP(IF(LEN(F2291)=2,CONCATENATE(0,F2291),F2291),custo,2,TRUE)*IF(D2291="",1,D2291) *VLOOKUP(A2291,deflator,2,TRUE))</f>
        <v>95</v>
      </c>
      <c r="H2291" s="220">
        <v>0</v>
      </c>
      <c r="I2291" s="281">
        <f>ROUND(IF(H2291="","",VLOOKUP(A2291,tab_proc,5,TRUE))*H2291,3)</f>
        <v>0</v>
      </c>
      <c r="J2291" s="110">
        <v>1</v>
      </c>
      <c r="K2291" s="110">
        <v>1</v>
      </c>
      <c r="L2291" s="217">
        <v>433</v>
      </c>
      <c r="M2291" s="84"/>
      <c r="N2291" s="105">
        <v>0</v>
      </c>
      <c r="O2291" s="90">
        <v>0</v>
      </c>
      <c r="P2291" s="190" t="s">
        <v>8878</v>
      </c>
    </row>
    <row r="2292" spans="1:16" x14ac:dyDescent="0.2">
      <c r="A2292" s="95">
        <v>31206000</v>
      </c>
      <c r="B2292" s="111"/>
      <c r="C2292" s="392" t="s">
        <v>6645</v>
      </c>
      <c r="D2292" s="393"/>
      <c r="E2292" s="393"/>
      <c r="F2292" s="393"/>
      <c r="G2292" s="393"/>
      <c r="H2292" s="394"/>
      <c r="I2292" s="394"/>
      <c r="J2292" s="393"/>
      <c r="K2292" s="393"/>
      <c r="L2292" s="414"/>
      <c r="M2292" s="112"/>
      <c r="N2292" s="113"/>
      <c r="O2292" s="112"/>
      <c r="P2292" s="197"/>
    </row>
    <row r="2293" spans="1:16" x14ac:dyDescent="0.2">
      <c r="A2293" s="96" t="s">
        <v>3930</v>
      </c>
      <c r="B2293" s="388" t="s">
        <v>11080</v>
      </c>
      <c r="C2293" s="97" t="s">
        <v>3931</v>
      </c>
      <c r="D2293" s="114" t="s">
        <v>4683</v>
      </c>
      <c r="E2293" s="114"/>
      <c r="F2293" s="114" t="s">
        <v>8384</v>
      </c>
      <c r="G2293" s="296">
        <f t="shared" ref="G2293:G2317" si="212">VLOOKUP(IF(LEN(F2293)=2,CONCATENATE(0,F2293),F2293),custo,2,TRUE)*IF(D2293="",1,D2293) - IF(VLOOKUP(A2293,deflator,2,TRUE)=1,0,VLOOKUP(IF(LEN(F2293)=2,CONCATENATE(0,F2293),F2293),custo,2,TRUE)*IF(D2293="",1,D2293) *VLOOKUP(A2293,deflator,2,TRUE))</f>
        <v>364.8</v>
      </c>
      <c r="H2293" s="120">
        <v>0</v>
      </c>
      <c r="I2293" s="297">
        <f t="shared" ref="I2293:I2317" si="213">ROUND(IF(H2293="","",VLOOKUP(A2293,tab_proc,5,TRUE))*H2293,3)</f>
        <v>0</v>
      </c>
      <c r="J2293" s="114">
        <v>1</v>
      </c>
      <c r="K2293" s="114">
        <v>2</v>
      </c>
      <c r="L2293" s="218">
        <v>490</v>
      </c>
      <c r="M2293" s="218"/>
      <c r="N2293" s="120">
        <v>0</v>
      </c>
      <c r="O2293" s="114">
        <v>0</v>
      </c>
      <c r="P2293" s="190" t="s">
        <v>8878</v>
      </c>
    </row>
    <row r="2294" spans="1:16" x14ac:dyDescent="0.2">
      <c r="A2294" s="88" t="s">
        <v>3932</v>
      </c>
      <c r="B2294" s="388" t="s">
        <v>11081</v>
      </c>
      <c r="C2294" s="89" t="s">
        <v>3933</v>
      </c>
      <c r="D2294" s="90" t="s">
        <v>4683</v>
      </c>
      <c r="E2294" s="90"/>
      <c r="F2294" s="90" t="s">
        <v>8388</v>
      </c>
      <c r="G2294" s="82">
        <f t="shared" si="212"/>
        <v>349.6</v>
      </c>
      <c r="H2294" s="120">
        <v>0</v>
      </c>
      <c r="I2294" s="85">
        <f t="shared" si="213"/>
        <v>0</v>
      </c>
      <c r="J2294" s="90">
        <v>1</v>
      </c>
      <c r="K2294" s="90">
        <v>4</v>
      </c>
      <c r="L2294" s="84">
        <v>468</v>
      </c>
      <c r="M2294" s="84"/>
      <c r="N2294" s="105">
        <v>0</v>
      </c>
      <c r="O2294" s="90">
        <v>0</v>
      </c>
      <c r="P2294" s="190" t="s">
        <v>8878</v>
      </c>
    </row>
    <row r="2295" spans="1:16" x14ac:dyDescent="0.2">
      <c r="A2295" s="88" t="s">
        <v>3934</v>
      </c>
      <c r="B2295" s="388" t="s">
        <v>11082</v>
      </c>
      <c r="C2295" s="89" t="s">
        <v>3935</v>
      </c>
      <c r="D2295" s="90" t="s">
        <v>4683</v>
      </c>
      <c r="E2295" s="90"/>
      <c r="F2295" s="90" t="s">
        <v>8371</v>
      </c>
      <c r="G2295" s="82">
        <f t="shared" si="212"/>
        <v>83.6</v>
      </c>
      <c r="H2295" s="120">
        <v>0</v>
      </c>
      <c r="I2295" s="85">
        <f t="shared" si="213"/>
        <v>0</v>
      </c>
      <c r="J2295" s="90">
        <v>0</v>
      </c>
      <c r="K2295" s="90">
        <v>1</v>
      </c>
      <c r="L2295" s="84">
        <v>112</v>
      </c>
      <c r="M2295" s="84"/>
      <c r="N2295" s="105">
        <v>0</v>
      </c>
      <c r="O2295" s="90">
        <v>0</v>
      </c>
      <c r="P2295" s="190" t="s">
        <v>8878</v>
      </c>
    </row>
    <row r="2296" spans="1:16" x14ac:dyDescent="0.2">
      <c r="A2296" s="88" t="s">
        <v>3936</v>
      </c>
      <c r="B2296" s="388" t="s">
        <v>11083</v>
      </c>
      <c r="C2296" s="89" t="s">
        <v>3937</v>
      </c>
      <c r="D2296" s="90" t="s">
        <v>4683</v>
      </c>
      <c r="E2296" s="90"/>
      <c r="F2296" s="90" t="s">
        <v>8384</v>
      </c>
      <c r="G2296" s="82">
        <f t="shared" si="212"/>
        <v>364.8</v>
      </c>
      <c r="H2296" s="120">
        <v>0</v>
      </c>
      <c r="I2296" s="85">
        <f t="shared" si="213"/>
        <v>0</v>
      </c>
      <c r="J2296" s="90">
        <v>1</v>
      </c>
      <c r="K2296" s="90">
        <v>3</v>
      </c>
      <c r="L2296" s="84">
        <v>1960</v>
      </c>
      <c r="M2296" s="84"/>
      <c r="N2296" s="105">
        <v>0</v>
      </c>
      <c r="O2296" s="90">
        <v>0</v>
      </c>
      <c r="P2296" s="190" t="s">
        <v>8878</v>
      </c>
    </row>
    <row r="2297" spans="1:16" x14ac:dyDescent="0.2">
      <c r="A2297" s="88" t="s">
        <v>3938</v>
      </c>
      <c r="B2297" s="388" t="s">
        <v>11084</v>
      </c>
      <c r="C2297" s="89" t="s">
        <v>3939</v>
      </c>
      <c r="D2297" s="90" t="s">
        <v>4683</v>
      </c>
      <c r="E2297" s="90"/>
      <c r="F2297" s="90" t="s">
        <v>8381</v>
      </c>
      <c r="G2297" s="82">
        <f t="shared" si="212"/>
        <v>39.9</v>
      </c>
      <c r="H2297" s="120">
        <v>0</v>
      </c>
      <c r="I2297" s="85">
        <f t="shared" si="213"/>
        <v>0</v>
      </c>
      <c r="J2297" s="90">
        <v>0</v>
      </c>
      <c r="K2297" s="90">
        <v>1</v>
      </c>
      <c r="L2297" s="84">
        <v>54</v>
      </c>
      <c r="M2297" s="84"/>
      <c r="N2297" s="105">
        <v>0</v>
      </c>
      <c r="O2297" s="90">
        <v>0</v>
      </c>
      <c r="P2297" s="190" t="s">
        <v>8878</v>
      </c>
    </row>
    <row r="2298" spans="1:16" x14ac:dyDescent="0.2">
      <c r="A2298" s="88" t="s">
        <v>3940</v>
      </c>
      <c r="B2298" s="388" t="s">
        <v>11085</v>
      </c>
      <c r="C2298" s="89" t="s">
        <v>3941</v>
      </c>
      <c r="D2298" s="90" t="s">
        <v>4683</v>
      </c>
      <c r="E2298" s="90"/>
      <c r="F2298" s="90" t="s">
        <v>8357</v>
      </c>
      <c r="G2298" s="82">
        <f t="shared" si="212"/>
        <v>532</v>
      </c>
      <c r="H2298" s="120">
        <v>0</v>
      </c>
      <c r="I2298" s="85">
        <f t="shared" si="213"/>
        <v>0</v>
      </c>
      <c r="J2298" s="90">
        <v>1</v>
      </c>
      <c r="K2298" s="90">
        <v>4</v>
      </c>
      <c r="L2298" s="84">
        <v>715</v>
      </c>
      <c r="M2298" s="84"/>
      <c r="N2298" s="105">
        <v>0</v>
      </c>
      <c r="O2298" s="90">
        <v>0</v>
      </c>
      <c r="P2298" s="190" t="s">
        <v>8878</v>
      </c>
    </row>
    <row r="2299" spans="1:16" x14ac:dyDescent="0.2">
      <c r="A2299" s="88" t="s">
        <v>3942</v>
      </c>
      <c r="B2299" s="388" t="s">
        <v>11086</v>
      </c>
      <c r="C2299" s="89" t="s">
        <v>3943</v>
      </c>
      <c r="D2299" s="90" t="s">
        <v>4683</v>
      </c>
      <c r="E2299" s="90"/>
      <c r="F2299" s="90" t="s">
        <v>8360</v>
      </c>
      <c r="G2299" s="82">
        <f t="shared" si="212"/>
        <v>577.6</v>
      </c>
      <c r="H2299" s="120">
        <v>0</v>
      </c>
      <c r="I2299" s="85">
        <f t="shared" si="213"/>
        <v>0</v>
      </c>
      <c r="J2299" s="90">
        <v>1</v>
      </c>
      <c r="K2299" s="90">
        <v>4</v>
      </c>
      <c r="L2299" s="84">
        <v>775</v>
      </c>
      <c r="M2299" s="84"/>
      <c r="N2299" s="105">
        <v>0</v>
      </c>
      <c r="O2299" s="90">
        <v>0</v>
      </c>
      <c r="P2299" s="190" t="s">
        <v>8878</v>
      </c>
    </row>
    <row r="2300" spans="1:16" x14ac:dyDescent="0.2">
      <c r="A2300" s="88" t="s">
        <v>3944</v>
      </c>
      <c r="B2300" s="388" t="s">
        <v>11087</v>
      </c>
      <c r="C2300" s="89" t="s">
        <v>3945</v>
      </c>
      <c r="D2300" s="90" t="s">
        <v>4683</v>
      </c>
      <c r="E2300" s="90"/>
      <c r="F2300" s="90" t="s">
        <v>8364</v>
      </c>
      <c r="G2300" s="82">
        <f t="shared" si="212"/>
        <v>642.20000000000005</v>
      </c>
      <c r="H2300" s="120">
        <v>0</v>
      </c>
      <c r="I2300" s="85">
        <f t="shared" si="213"/>
        <v>0</v>
      </c>
      <c r="J2300" s="90">
        <v>2</v>
      </c>
      <c r="K2300" s="90">
        <v>4</v>
      </c>
      <c r="L2300" s="84">
        <v>860</v>
      </c>
      <c r="M2300" s="84"/>
      <c r="N2300" s="105">
        <v>0</v>
      </c>
      <c r="O2300" s="90">
        <v>0</v>
      </c>
      <c r="P2300" s="190" t="s">
        <v>8878</v>
      </c>
    </row>
    <row r="2301" spans="1:16" x14ac:dyDescent="0.2">
      <c r="A2301" s="88" t="s">
        <v>3946</v>
      </c>
      <c r="B2301" s="388" t="s">
        <v>11088</v>
      </c>
      <c r="C2301" s="89" t="s">
        <v>3947</v>
      </c>
      <c r="D2301" s="90" t="s">
        <v>4683</v>
      </c>
      <c r="E2301" s="90"/>
      <c r="F2301" s="90" t="s">
        <v>8376</v>
      </c>
      <c r="G2301" s="82">
        <f t="shared" si="212"/>
        <v>190</v>
      </c>
      <c r="H2301" s="120">
        <v>0</v>
      </c>
      <c r="I2301" s="85">
        <f t="shared" si="213"/>
        <v>0</v>
      </c>
      <c r="J2301" s="90">
        <v>1</v>
      </c>
      <c r="K2301" s="90">
        <v>3</v>
      </c>
      <c r="L2301" s="84">
        <v>255</v>
      </c>
      <c r="M2301" s="84"/>
      <c r="N2301" s="105">
        <v>0</v>
      </c>
      <c r="O2301" s="90">
        <v>0</v>
      </c>
      <c r="P2301" s="190" t="s">
        <v>8878</v>
      </c>
    </row>
    <row r="2302" spans="1:16" x14ac:dyDescent="0.2">
      <c r="A2302" s="88" t="s">
        <v>3948</v>
      </c>
      <c r="B2302" s="388" t="s">
        <v>11089</v>
      </c>
      <c r="C2302" s="89" t="s">
        <v>3949</v>
      </c>
      <c r="D2302" s="90" t="s">
        <v>4683</v>
      </c>
      <c r="E2302" s="90"/>
      <c r="F2302" s="90" t="s">
        <v>8387</v>
      </c>
      <c r="G2302" s="82">
        <f t="shared" si="212"/>
        <v>414.2</v>
      </c>
      <c r="H2302" s="120">
        <v>0</v>
      </c>
      <c r="I2302" s="85">
        <f t="shared" si="213"/>
        <v>0</v>
      </c>
      <c r="J2302" s="90">
        <v>1</v>
      </c>
      <c r="K2302" s="90">
        <v>4</v>
      </c>
      <c r="L2302" s="84">
        <v>555</v>
      </c>
      <c r="M2302" s="84"/>
      <c r="N2302" s="105">
        <v>0</v>
      </c>
      <c r="O2302" s="90">
        <v>0</v>
      </c>
      <c r="P2302" s="190" t="s">
        <v>8878</v>
      </c>
    </row>
    <row r="2303" spans="1:16" x14ac:dyDescent="0.2">
      <c r="A2303" s="88" t="s">
        <v>3950</v>
      </c>
      <c r="B2303" s="388" t="s">
        <v>11090</v>
      </c>
      <c r="C2303" s="89" t="s">
        <v>3951</v>
      </c>
      <c r="D2303" s="90" t="s">
        <v>4683</v>
      </c>
      <c r="E2303" s="90"/>
      <c r="F2303" s="90" t="s">
        <v>8395</v>
      </c>
      <c r="G2303" s="82">
        <f t="shared" si="212"/>
        <v>452.2</v>
      </c>
      <c r="H2303" s="120">
        <v>0</v>
      </c>
      <c r="I2303" s="85">
        <f t="shared" si="213"/>
        <v>0</v>
      </c>
      <c r="J2303" s="90">
        <v>1</v>
      </c>
      <c r="K2303" s="90">
        <v>4</v>
      </c>
      <c r="L2303" s="84">
        <v>1491.84</v>
      </c>
      <c r="M2303" s="84"/>
      <c r="N2303" s="105">
        <v>0</v>
      </c>
      <c r="O2303" s="90">
        <v>0</v>
      </c>
      <c r="P2303" s="190" t="s">
        <v>8878</v>
      </c>
    </row>
    <row r="2304" spans="1:16" x14ac:dyDescent="0.2">
      <c r="A2304" s="88" t="s">
        <v>3952</v>
      </c>
      <c r="B2304" s="388" t="s">
        <v>11091</v>
      </c>
      <c r="C2304" s="89" t="s">
        <v>3953</v>
      </c>
      <c r="D2304" s="90" t="s">
        <v>4683</v>
      </c>
      <c r="E2304" s="90"/>
      <c r="F2304" s="90" t="s">
        <v>8360</v>
      </c>
      <c r="G2304" s="82">
        <f t="shared" si="212"/>
        <v>577.6</v>
      </c>
      <c r="H2304" s="120">
        <v>0</v>
      </c>
      <c r="I2304" s="85">
        <f t="shared" si="213"/>
        <v>0</v>
      </c>
      <c r="J2304" s="90">
        <v>1</v>
      </c>
      <c r="K2304" s="90">
        <v>4</v>
      </c>
      <c r="L2304" s="84">
        <v>775</v>
      </c>
      <c r="M2304" s="84"/>
      <c r="N2304" s="105">
        <v>0</v>
      </c>
      <c r="O2304" s="90">
        <v>0</v>
      </c>
      <c r="P2304" s="190" t="s">
        <v>8878</v>
      </c>
    </row>
    <row r="2305" spans="1:16" x14ac:dyDescent="0.2">
      <c r="A2305" s="88" t="s">
        <v>3954</v>
      </c>
      <c r="B2305" s="388" t="s">
        <v>11092</v>
      </c>
      <c r="C2305" s="89" t="s">
        <v>3955</v>
      </c>
      <c r="D2305" s="90" t="s">
        <v>4683</v>
      </c>
      <c r="E2305" s="90"/>
      <c r="F2305" s="90" t="s">
        <v>8376</v>
      </c>
      <c r="G2305" s="82">
        <f t="shared" si="212"/>
        <v>190</v>
      </c>
      <c r="H2305" s="120">
        <v>0</v>
      </c>
      <c r="I2305" s="85">
        <f t="shared" si="213"/>
        <v>0</v>
      </c>
      <c r="J2305" s="90">
        <v>1</v>
      </c>
      <c r="K2305" s="90">
        <v>4</v>
      </c>
      <c r="L2305" s="84">
        <v>1020</v>
      </c>
      <c r="M2305" s="84"/>
      <c r="N2305" s="105">
        <v>0</v>
      </c>
      <c r="O2305" s="90">
        <v>0</v>
      </c>
      <c r="P2305" s="190" t="s">
        <v>8878</v>
      </c>
    </row>
    <row r="2306" spans="1:16" x14ac:dyDescent="0.2">
      <c r="A2306" s="88" t="s">
        <v>3956</v>
      </c>
      <c r="B2306" s="388" t="s">
        <v>11093</v>
      </c>
      <c r="C2306" s="89" t="s">
        <v>3087</v>
      </c>
      <c r="D2306" s="90" t="s">
        <v>4683</v>
      </c>
      <c r="E2306" s="90"/>
      <c r="F2306" s="90" t="s">
        <v>8395</v>
      </c>
      <c r="G2306" s="82">
        <f t="shared" si="212"/>
        <v>452.2</v>
      </c>
      <c r="H2306" s="120">
        <v>0</v>
      </c>
      <c r="I2306" s="85">
        <f t="shared" si="213"/>
        <v>0</v>
      </c>
      <c r="J2306" s="90">
        <v>2</v>
      </c>
      <c r="K2306" s="90">
        <v>4</v>
      </c>
      <c r="L2306" s="84">
        <v>605</v>
      </c>
      <c r="M2306" s="84"/>
      <c r="N2306" s="105">
        <v>0</v>
      </c>
      <c r="O2306" s="90">
        <v>0</v>
      </c>
      <c r="P2306" s="190" t="s">
        <v>8878</v>
      </c>
    </row>
    <row r="2307" spans="1:16" x14ac:dyDescent="0.2">
      <c r="A2307" s="88" t="s">
        <v>3088</v>
      </c>
      <c r="B2307" s="388" t="s">
        <v>11094</v>
      </c>
      <c r="C2307" s="89" t="s">
        <v>3089</v>
      </c>
      <c r="D2307" s="90" t="s">
        <v>4683</v>
      </c>
      <c r="E2307" s="90"/>
      <c r="F2307" s="90" t="s">
        <v>8395</v>
      </c>
      <c r="G2307" s="82">
        <f t="shared" si="212"/>
        <v>452.2</v>
      </c>
      <c r="H2307" s="120">
        <v>0</v>
      </c>
      <c r="I2307" s="85">
        <f t="shared" si="213"/>
        <v>0</v>
      </c>
      <c r="J2307" s="90">
        <v>2</v>
      </c>
      <c r="K2307" s="90">
        <v>6</v>
      </c>
      <c r="L2307" s="84">
        <v>605</v>
      </c>
      <c r="M2307" s="84"/>
      <c r="N2307" s="105">
        <v>0</v>
      </c>
      <c r="O2307" s="90">
        <v>0</v>
      </c>
      <c r="P2307" s="190" t="s">
        <v>8878</v>
      </c>
    </row>
    <row r="2308" spans="1:16" x14ac:dyDescent="0.2">
      <c r="A2308" s="88" t="s">
        <v>3090</v>
      </c>
      <c r="B2308" s="388" t="s">
        <v>11095</v>
      </c>
      <c r="C2308" s="89" t="s">
        <v>3091</v>
      </c>
      <c r="D2308" s="90" t="s">
        <v>4683</v>
      </c>
      <c r="E2308" s="90"/>
      <c r="F2308" s="90" t="s">
        <v>8371</v>
      </c>
      <c r="G2308" s="82">
        <f t="shared" si="212"/>
        <v>83.6</v>
      </c>
      <c r="H2308" s="120">
        <v>0</v>
      </c>
      <c r="I2308" s="85">
        <f t="shared" si="213"/>
        <v>0</v>
      </c>
      <c r="J2308" s="90">
        <v>0</v>
      </c>
      <c r="K2308" s="90">
        <v>2</v>
      </c>
      <c r="L2308" s="84">
        <v>112</v>
      </c>
      <c r="M2308" s="84"/>
      <c r="N2308" s="105" t="s">
        <v>4683</v>
      </c>
      <c r="O2308" s="90" t="s">
        <v>4683</v>
      </c>
      <c r="P2308" s="190" t="s">
        <v>8878</v>
      </c>
    </row>
    <row r="2309" spans="1:16" x14ac:dyDescent="0.2">
      <c r="A2309" s="88" t="s">
        <v>3092</v>
      </c>
      <c r="B2309" s="388" t="s">
        <v>11096</v>
      </c>
      <c r="C2309" s="89" t="s">
        <v>3093</v>
      </c>
      <c r="D2309" s="90" t="s">
        <v>4683</v>
      </c>
      <c r="E2309" s="90"/>
      <c r="F2309" s="90" t="s">
        <v>8395</v>
      </c>
      <c r="G2309" s="82">
        <f t="shared" si="212"/>
        <v>452.2</v>
      </c>
      <c r="H2309" s="120">
        <v>0</v>
      </c>
      <c r="I2309" s="85">
        <f t="shared" si="213"/>
        <v>0</v>
      </c>
      <c r="J2309" s="90">
        <v>1</v>
      </c>
      <c r="K2309" s="90">
        <v>4</v>
      </c>
      <c r="L2309" s="84">
        <v>605</v>
      </c>
      <c r="M2309" s="84"/>
      <c r="N2309" s="105">
        <v>0</v>
      </c>
      <c r="O2309" s="90">
        <v>0</v>
      </c>
      <c r="P2309" s="190" t="s">
        <v>8878</v>
      </c>
    </row>
    <row r="2310" spans="1:16" x14ac:dyDescent="0.2">
      <c r="A2310" s="88" t="s">
        <v>3094</v>
      </c>
      <c r="B2310" s="388" t="s">
        <v>11097</v>
      </c>
      <c r="C2310" s="89" t="s">
        <v>3095</v>
      </c>
      <c r="D2310" s="90" t="s">
        <v>4683</v>
      </c>
      <c r="E2310" s="90"/>
      <c r="F2310" s="90" t="s">
        <v>8384</v>
      </c>
      <c r="G2310" s="82">
        <f t="shared" si="212"/>
        <v>364.8</v>
      </c>
      <c r="H2310" s="120">
        <v>0</v>
      </c>
      <c r="I2310" s="85">
        <f t="shared" si="213"/>
        <v>0</v>
      </c>
      <c r="J2310" s="90">
        <v>2</v>
      </c>
      <c r="K2310" s="90">
        <v>5</v>
      </c>
      <c r="L2310" s="84">
        <v>490</v>
      </c>
      <c r="M2310" s="84"/>
      <c r="N2310" s="105">
        <v>0</v>
      </c>
      <c r="O2310" s="90">
        <v>0</v>
      </c>
      <c r="P2310" s="190" t="s">
        <v>8878</v>
      </c>
    </row>
    <row r="2311" spans="1:16" x14ac:dyDescent="0.2">
      <c r="A2311" s="88" t="s">
        <v>3096</v>
      </c>
      <c r="B2311" s="388" t="s">
        <v>11098</v>
      </c>
      <c r="C2311" s="89" t="s">
        <v>3097</v>
      </c>
      <c r="D2311" s="90" t="s">
        <v>4683</v>
      </c>
      <c r="E2311" s="90"/>
      <c r="F2311" s="90" t="s">
        <v>8388</v>
      </c>
      <c r="G2311" s="82">
        <f t="shared" si="212"/>
        <v>349.6</v>
      </c>
      <c r="H2311" s="120">
        <v>0</v>
      </c>
      <c r="I2311" s="85">
        <f t="shared" si="213"/>
        <v>0</v>
      </c>
      <c r="J2311" s="90">
        <v>1</v>
      </c>
      <c r="K2311" s="90">
        <v>4</v>
      </c>
      <c r="L2311" s="84">
        <v>468</v>
      </c>
      <c r="M2311" s="84"/>
      <c r="N2311" s="105">
        <v>0</v>
      </c>
      <c r="O2311" s="90">
        <v>0</v>
      </c>
      <c r="P2311" s="190" t="s">
        <v>8878</v>
      </c>
    </row>
    <row r="2312" spans="1:16" x14ac:dyDescent="0.2">
      <c r="A2312" s="88" t="s">
        <v>3098</v>
      </c>
      <c r="B2312" s="388" t="s">
        <v>11099</v>
      </c>
      <c r="C2312" s="89" t="s">
        <v>3099</v>
      </c>
      <c r="D2312" s="90" t="s">
        <v>4683</v>
      </c>
      <c r="E2312" s="90"/>
      <c r="F2312" s="90" t="s">
        <v>8371</v>
      </c>
      <c r="G2312" s="82">
        <f t="shared" si="212"/>
        <v>83.6</v>
      </c>
      <c r="H2312" s="120">
        <v>0</v>
      </c>
      <c r="I2312" s="85">
        <f t="shared" si="213"/>
        <v>0</v>
      </c>
      <c r="J2312" s="90">
        <v>1</v>
      </c>
      <c r="K2312" s="90">
        <v>1</v>
      </c>
      <c r="L2312" s="84">
        <v>112</v>
      </c>
      <c r="M2312" s="84"/>
      <c r="N2312" s="105">
        <v>0</v>
      </c>
      <c r="O2312" s="90">
        <v>0</v>
      </c>
      <c r="P2312" s="190" t="s">
        <v>8878</v>
      </c>
    </row>
    <row r="2313" spans="1:16" x14ac:dyDescent="0.2">
      <c r="A2313" s="88" t="s">
        <v>3100</v>
      </c>
      <c r="B2313" s="388" t="s">
        <v>11100</v>
      </c>
      <c r="C2313" s="89" t="s">
        <v>3101</v>
      </c>
      <c r="D2313" s="90" t="s">
        <v>4683</v>
      </c>
      <c r="E2313" s="90"/>
      <c r="F2313" s="90" t="s">
        <v>8392</v>
      </c>
      <c r="G2313" s="82">
        <f t="shared" si="212"/>
        <v>140.6</v>
      </c>
      <c r="H2313" s="120">
        <v>0</v>
      </c>
      <c r="I2313" s="85">
        <f t="shared" si="213"/>
        <v>0</v>
      </c>
      <c r="J2313" s="90">
        <v>1</v>
      </c>
      <c r="K2313" s="90">
        <v>2</v>
      </c>
      <c r="L2313" s="84">
        <v>876.48</v>
      </c>
      <c r="M2313" s="84"/>
      <c r="N2313" s="105">
        <v>0</v>
      </c>
      <c r="O2313" s="90">
        <v>0</v>
      </c>
      <c r="P2313" s="190" t="s">
        <v>8878</v>
      </c>
    </row>
    <row r="2314" spans="1:16" x14ac:dyDescent="0.2">
      <c r="A2314" s="88" t="s">
        <v>3102</v>
      </c>
      <c r="B2314" s="388" t="s">
        <v>11101</v>
      </c>
      <c r="C2314" s="89" t="s">
        <v>3103</v>
      </c>
      <c r="D2314" s="90" t="s">
        <v>4683</v>
      </c>
      <c r="E2314" s="90"/>
      <c r="F2314" s="90" t="s">
        <v>8388</v>
      </c>
      <c r="G2314" s="82">
        <f t="shared" si="212"/>
        <v>349.6</v>
      </c>
      <c r="H2314" s="120">
        <v>0</v>
      </c>
      <c r="I2314" s="85">
        <f t="shared" si="213"/>
        <v>0</v>
      </c>
      <c r="J2314" s="90">
        <v>1</v>
      </c>
      <c r="K2314" s="90">
        <v>3</v>
      </c>
      <c r="L2314" s="84">
        <v>468</v>
      </c>
      <c r="M2314" s="84"/>
      <c r="N2314" s="105">
        <v>0</v>
      </c>
      <c r="O2314" s="90">
        <v>0</v>
      </c>
      <c r="P2314" s="190" t="s">
        <v>8878</v>
      </c>
    </row>
    <row r="2315" spans="1:16" x14ac:dyDescent="0.2">
      <c r="A2315" s="88" t="s">
        <v>3104</v>
      </c>
      <c r="B2315" s="388" t="s">
        <v>11102</v>
      </c>
      <c r="C2315" s="89" t="s">
        <v>3105</v>
      </c>
      <c r="D2315" s="90" t="s">
        <v>4683</v>
      </c>
      <c r="E2315" s="90"/>
      <c r="F2315" s="90" t="s">
        <v>8384</v>
      </c>
      <c r="G2315" s="82">
        <f t="shared" si="212"/>
        <v>364.8</v>
      </c>
      <c r="H2315" s="120">
        <v>0</v>
      </c>
      <c r="I2315" s="85">
        <f t="shared" si="213"/>
        <v>0</v>
      </c>
      <c r="J2315" s="90">
        <v>1</v>
      </c>
      <c r="K2315" s="90">
        <v>5</v>
      </c>
      <c r="L2315" s="84">
        <v>490</v>
      </c>
      <c r="M2315" s="84"/>
      <c r="N2315" s="105">
        <v>0</v>
      </c>
      <c r="O2315" s="90">
        <v>0</v>
      </c>
      <c r="P2315" s="190" t="s">
        <v>8878</v>
      </c>
    </row>
    <row r="2316" spans="1:16" x14ac:dyDescent="0.2">
      <c r="A2316" s="88" t="s">
        <v>3106</v>
      </c>
      <c r="B2316" s="388" t="s">
        <v>11103</v>
      </c>
      <c r="C2316" s="89" t="s">
        <v>3107</v>
      </c>
      <c r="D2316" s="90" t="s">
        <v>4683</v>
      </c>
      <c r="E2316" s="90"/>
      <c r="F2316" s="90" t="s">
        <v>8366</v>
      </c>
      <c r="G2316" s="82">
        <f t="shared" si="212"/>
        <v>1662.5</v>
      </c>
      <c r="H2316" s="120">
        <v>0</v>
      </c>
      <c r="I2316" s="85">
        <f t="shared" si="213"/>
        <v>0</v>
      </c>
      <c r="J2316" s="90">
        <v>2</v>
      </c>
      <c r="K2316" s="90">
        <v>6</v>
      </c>
      <c r="L2316" s="84">
        <v>2225</v>
      </c>
      <c r="M2316" s="84"/>
      <c r="N2316" s="105">
        <v>0</v>
      </c>
      <c r="O2316" s="90">
        <v>0</v>
      </c>
      <c r="P2316" s="190" t="s">
        <v>8878</v>
      </c>
    </row>
    <row r="2317" spans="1:16" x14ac:dyDescent="0.2">
      <c r="A2317" s="108" t="s">
        <v>3108</v>
      </c>
      <c r="B2317" s="398" t="s">
        <v>11104</v>
      </c>
      <c r="C2317" s="89" t="s">
        <v>3109</v>
      </c>
      <c r="D2317" s="90" t="s">
        <v>4683</v>
      </c>
      <c r="E2317" s="90"/>
      <c r="F2317" s="90" t="s">
        <v>8360</v>
      </c>
      <c r="G2317" s="82">
        <f t="shared" si="212"/>
        <v>577.6</v>
      </c>
      <c r="H2317" s="120">
        <v>0</v>
      </c>
      <c r="I2317" s="85">
        <f t="shared" si="213"/>
        <v>0</v>
      </c>
      <c r="J2317" s="90">
        <v>2</v>
      </c>
      <c r="K2317" s="90">
        <v>6</v>
      </c>
      <c r="L2317" s="84">
        <v>775</v>
      </c>
      <c r="M2317" s="84"/>
      <c r="N2317" s="105">
        <v>0</v>
      </c>
      <c r="O2317" s="90">
        <v>0</v>
      </c>
      <c r="P2317" s="190" t="s">
        <v>8878</v>
      </c>
    </row>
    <row r="2318" spans="1:16" x14ac:dyDescent="0.2">
      <c r="A2318" s="141">
        <v>31300006</v>
      </c>
      <c r="B2318" s="466" t="s">
        <v>11105</v>
      </c>
      <c r="C2318" s="479" t="s">
        <v>6646</v>
      </c>
      <c r="D2318" s="480"/>
      <c r="E2318" s="480"/>
      <c r="F2318" s="480"/>
      <c r="G2318" s="480"/>
      <c r="H2318" s="481"/>
      <c r="I2318" s="481"/>
      <c r="J2318" s="480"/>
      <c r="K2318" s="480"/>
      <c r="L2318" s="480"/>
      <c r="M2318" s="142"/>
      <c r="N2318" s="143"/>
      <c r="O2318" s="142"/>
      <c r="P2318" s="204"/>
    </row>
    <row r="2319" spans="1:16" x14ac:dyDescent="0.2">
      <c r="A2319" s="144">
        <v>31301002</v>
      </c>
      <c r="B2319" s="135"/>
      <c r="C2319" s="392" t="s">
        <v>6647</v>
      </c>
      <c r="D2319" s="393"/>
      <c r="E2319" s="393"/>
      <c r="F2319" s="393"/>
      <c r="G2319" s="393"/>
      <c r="H2319" s="394"/>
      <c r="I2319" s="394"/>
      <c r="J2319" s="393"/>
      <c r="K2319" s="393"/>
      <c r="L2319" s="414"/>
      <c r="M2319" s="106"/>
      <c r="N2319" s="107"/>
      <c r="O2319" s="106"/>
      <c r="P2319" s="196"/>
    </row>
    <row r="2320" spans="1:16" x14ac:dyDescent="0.2">
      <c r="A2320" s="96" t="s">
        <v>3110</v>
      </c>
      <c r="B2320" s="415" t="s">
        <v>11106</v>
      </c>
      <c r="C2320" s="97" t="s">
        <v>3111</v>
      </c>
      <c r="D2320" s="114" t="s">
        <v>4683</v>
      </c>
      <c r="E2320" s="114"/>
      <c r="F2320" s="114" t="s">
        <v>8391</v>
      </c>
      <c r="G2320" s="296">
        <f t="shared" ref="G2320:G2332" si="214">VLOOKUP(IF(LEN(F2320)=2,CONCATENATE(0,F2320),F2320),custo,2,TRUE)*IF(D2320="",1,D2320) - IF(VLOOKUP(A2320,deflator,2,TRUE)=1,0,VLOOKUP(IF(LEN(F2320)=2,CONCATENATE(0,F2320),F2320),custo,2,TRUE)*IF(D2320="",1,D2320) *VLOOKUP(A2320,deflator,2,TRUE))</f>
        <v>125.4</v>
      </c>
      <c r="H2320" s="120">
        <v>0</v>
      </c>
      <c r="I2320" s="297">
        <f t="shared" ref="I2320:I2332" si="215">ROUND(IF(H2320="","",VLOOKUP(A2320,tab_proc,5,TRUE))*H2320,3)</f>
        <v>0</v>
      </c>
      <c r="J2320" s="114">
        <v>1</v>
      </c>
      <c r="K2320" s="114">
        <v>1</v>
      </c>
      <c r="L2320" s="218">
        <v>168</v>
      </c>
      <c r="M2320" s="84"/>
      <c r="N2320" s="105">
        <v>0</v>
      </c>
      <c r="O2320" s="90">
        <v>0</v>
      </c>
      <c r="P2320" s="190" t="s">
        <v>8878</v>
      </c>
    </row>
    <row r="2321" spans="1:16" x14ac:dyDescent="0.2">
      <c r="A2321" s="88" t="s">
        <v>3112</v>
      </c>
      <c r="B2321" s="415" t="s">
        <v>11107</v>
      </c>
      <c r="C2321" s="89" t="s">
        <v>3113</v>
      </c>
      <c r="D2321" s="90" t="s">
        <v>4683</v>
      </c>
      <c r="E2321" s="90"/>
      <c r="F2321" s="90" t="s">
        <v>8381</v>
      </c>
      <c r="G2321" s="82">
        <f t="shared" si="214"/>
        <v>39.9</v>
      </c>
      <c r="H2321" s="120">
        <v>0</v>
      </c>
      <c r="I2321" s="85">
        <f t="shared" si="215"/>
        <v>0</v>
      </c>
      <c r="J2321" s="90">
        <v>0</v>
      </c>
      <c r="K2321" s="90">
        <v>1</v>
      </c>
      <c r="L2321" s="84">
        <v>54</v>
      </c>
      <c r="M2321" s="84"/>
      <c r="N2321" s="105">
        <v>0</v>
      </c>
      <c r="O2321" s="90">
        <v>0</v>
      </c>
      <c r="P2321" s="190" t="s">
        <v>8878</v>
      </c>
    </row>
    <row r="2322" spans="1:16" ht="25.5" x14ac:dyDescent="0.2">
      <c r="A2322" s="88" t="s">
        <v>3114</v>
      </c>
      <c r="B2322" s="415" t="s">
        <v>11108</v>
      </c>
      <c r="C2322" s="89" t="s">
        <v>3115</v>
      </c>
      <c r="D2322" s="90" t="s">
        <v>4683</v>
      </c>
      <c r="E2322" s="90"/>
      <c r="F2322" s="90" t="s">
        <v>8381</v>
      </c>
      <c r="G2322" s="82">
        <f t="shared" si="214"/>
        <v>39.9</v>
      </c>
      <c r="H2322" s="120">
        <v>0</v>
      </c>
      <c r="I2322" s="85">
        <f t="shared" si="215"/>
        <v>0</v>
      </c>
      <c r="J2322" s="90">
        <v>0</v>
      </c>
      <c r="K2322" s="90" t="s">
        <v>4684</v>
      </c>
      <c r="L2322" s="84">
        <v>54</v>
      </c>
      <c r="M2322" s="84"/>
      <c r="N2322" s="105">
        <v>0</v>
      </c>
      <c r="O2322" s="90">
        <v>0</v>
      </c>
      <c r="P2322" s="190" t="s">
        <v>8878</v>
      </c>
    </row>
    <row r="2323" spans="1:16" x14ac:dyDescent="0.2">
      <c r="A2323" s="88" t="s">
        <v>3116</v>
      </c>
      <c r="B2323" s="415" t="s">
        <v>11109</v>
      </c>
      <c r="C2323" s="89" t="s">
        <v>3117</v>
      </c>
      <c r="D2323" s="90" t="s">
        <v>4683</v>
      </c>
      <c r="E2323" s="90"/>
      <c r="F2323" s="90" t="s">
        <v>8376</v>
      </c>
      <c r="G2323" s="82">
        <f t="shared" si="214"/>
        <v>190</v>
      </c>
      <c r="H2323" s="120">
        <v>0</v>
      </c>
      <c r="I2323" s="85">
        <f t="shared" si="215"/>
        <v>0</v>
      </c>
      <c r="J2323" s="90">
        <v>1</v>
      </c>
      <c r="K2323" s="90">
        <v>1</v>
      </c>
      <c r="L2323" s="84">
        <v>255</v>
      </c>
      <c r="M2323" s="84"/>
      <c r="N2323" s="105">
        <v>0</v>
      </c>
      <c r="O2323" s="90">
        <v>0</v>
      </c>
      <c r="P2323" s="190" t="s">
        <v>8878</v>
      </c>
    </row>
    <row r="2324" spans="1:16" x14ac:dyDescent="0.2">
      <c r="A2324" s="88" t="s">
        <v>3118</v>
      </c>
      <c r="B2324" s="415" t="s">
        <v>11110</v>
      </c>
      <c r="C2324" s="89" t="s">
        <v>3119</v>
      </c>
      <c r="D2324" s="90" t="s">
        <v>4683</v>
      </c>
      <c r="E2324" s="90"/>
      <c r="F2324" s="90" t="s">
        <v>8396</v>
      </c>
      <c r="G2324" s="82">
        <f t="shared" si="214"/>
        <v>209</v>
      </c>
      <c r="H2324" s="120">
        <v>0</v>
      </c>
      <c r="I2324" s="85">
        <f t="shared" si="215"/>
        <v>0</v>
      </c>
      <c r="J2324" s="90">
        <v>1</v>
      </c>
      <c r="K2324" s="90">
        <v>4</v>
      </c>
      <c r="L2324" s="84">
        <v>280</v>
      </c>
      <c r="M2324" s="84"/>
      <c r="N2324" s="105">
        <v>0</v>
      </c>
      <c r="O2324" s="90">
        <v>0</v>
      </c>
      <c r="P2324" s="190" t="s">
        <v>8878</v>
      </c>
    </row>
    <row r="2325" spans="1:16" x14ac:dyDescent="0.2">
      <c r="A2325" s="88" t="s">
        <v>3120</v>
      </c>
      <c r="B2325" s="415" t="s">
        <v>11111</v>
      </c>
      <c r="C2325" s="89" t="s">
        <v>3121</v>
      </c>
      <c r="D2325" s="90" t="s">
        <v>4683</v>
      </c>
      <c r="E2325" s="90"/>
      <c r="F2325" s="90" t="s">
        <v>8387</v>
      </c>
      <c r="G2325" s="82">
        <f t="shared" si="214"/>
        <v>414.2</v>
      </c>
      <c r="H2325" s="120">
        <v>0</v>
      </c>
      <c r="I2325" s="85">
        <f t="shared" si="215"/>
        <v>0</v>
      </c>
      <c r="J2325" s="90">
        <v>2</v>
      </c>
      <c r="K2325" s="90">
        <v>4</v>
      </c>
      <c r="L2325" s="84">
        <v>555</v>
      </c>
      <c r="M2325" s="84"/>
      <c r="N2325" s="105">
        <v>0</v>
      </c>
      <c r="O2325" s="90">
        <v>0</v>
      </c>
      <c r="P2325" s="190" t="s">
        <v>8878</v>
      </c>
    </row>
    <row r="2326" spans="1:16" x14ac:dyDescent="0.2">
      <c r="A2326" s="88" t="s">
        <v>3122</v>
      </c>
      <c r="B2326" s="415" t="s">
        <v>11112</v>
      </c>
      <c r="C2326" s="89" t="s">
        <v>3123</v>
      </c>
      <c r="D2326" s="90" t="s">
        <v>4683</v>
      </c>
      <c r="E2326" s="90"/>
      <c r="F2326" s="90" t="s">
        <v>8371</v>
      </c>
      <c r="G2326" s="82">
        <f t="shared" si="214"/>
        <v>83.6</v>
      </c>
      <c r="H2326" s="120">
        <v>0</v>
      </c>
      <c r="I2326" s="85">
        <f t="shared" si="215"/>
        <v>0</v>
      </c>
      <c r="J2326" s="90">
        <v>1</v>
      </c>
      <c r="K2326" s="90">
        <v>1</v>
      </c>
      <c r="L2326" s="84">
        <v>112</v>
      </c>
      <c r="M2326" s="84"/>
      <c r="N2326" s="105">
        <v>0</v>
      </c>
      <c r="O2326" s="90">
        <v>0</v>
      </c>
      <c r="P2326" s="190" t="s">
        <v>8878</v>
      </c>
    </row>
    <row r="2327" spans="1:16" x14ac:dyDescent="0.2">
      <c r="A2327" s="88" t="s">
        <v>3124</v>
      </c>
      <c r="B2327" s="415" t="s">
        <v>11113</v>
      </c>
      <c r="C2327" s="89" t="s">
        <v>3125</v>
      </c>
      <c r="D2327" s="90" t="s">
        <v>4683</v>
      </c>
      <c r="E2327" s="90"/>
      <c r="F2327" s="90" t="s">
        <v>8380</v>
      </c>
      <c r="G2327" s="82">
        <f t="shared" si="214"/>
        <v>47.5</v>
      </c>
      <c r="H2327" s="120">
        <v>0</v>
      </c>
      <c r="I2327" s="85">
        <f t="shared" si="215"/>
        <v>0</v>
      </c>
      <c r="J2327" s="90">
        <v>0</v>
      </c>
      <c r="K2327" s="90">
        <v>3</v>
      </c>
      <c r="L2327" s="84">
        <v>64</v>
      </c>
      <c r="M2327" s="84"/>
      <c r="N2327" s="105">
        <v>0</v>
      </c>
      <c r="O2327" s="90">
        <v>0</v>
      </c>
      <c r="P2327" s="190" t="s">
        <v>8878</v>
      </c>
    </row>
    <row r="2328" spans="1:16" x14ac:dyDescent="0.2">
      <c r="A2328" s="88" t="s">
        <v>3126</v>
      </c>
      <c r="B2328" s="415" t="s">
        <v>11114</v>
      </c>
      <c r="C2328" s="89" t="s">
        <v>3127</v>
      </c>
      <c r="D2328" s="90" t="s">
        <v>4683</v>
      </c>
      <c r="E2328" s="90"/>
      <c r="F2328" s="90" t="s">
        <v>8392</v>
      </c>
      <c r="G2328" s="82">
        <f t="shared" si="214"/>
        <v>140.6</v>
      </c>
      <c r="H2328" s="120">
        <v>0</v>
      </c>
      <c r="I2328" s="85">
        <f t="shared" si="215"/>
        <v>0</v>
      </c>
      <c r="J2328" s="90">
        <v>1</v>
      </c>
      <c r="K2328" s="90">
        <v>1</v>
      </c>
      <c r="L2328" s="84">
        <v>189</v>
      </c>
      <c r="M2328" s="84"/>
      <c r="N2328" s="105">
        <v>0</v>
      </c>
      <c r="O2328" s="90">
        <v>0</v>
      </c>
      <c r="P2328" s="190" t="s">
        <v>8878</v>
      </c>
    </row>
    <row r="2329" spans="1:16" x14ac:dyDescent="0.2">
      <c r="A2329" s="88" t="s">
        <v>3128</v>
      </c>
      <c r="B2329" s="415" t="s">
        <v>11115</v>
      </c>
      <c r="C2329" s="89" t="s">
        <v>3129</v>
      </c>
      <c r="D2329" s="90" t="s">
        <v>4683</v>
      </c>
      <c r="E2329" s="90"/>
      <c r="F2329" s="90" t="s">
        <v>8381</v>
      </c>
      <c r="G2329" s="82">
        <f t="shared" si="214"/>
        <v>39.9</v>
      </c>
      <c r="H2329" s="120">
        <v>0</v>
      </c>
      <c r="I2329" s="85">
        <f t="shared" si="215"/>
        <v>0</v>
      </c>
      <c r="J2329" s="90">
        <v>0</v>
      </c>
      <c r="K2329" s="90">
        <v>1</v>
      </c>
      <c r="L2329" s="84">
        <v>54</v>
      </c>
      <c r="M2329" s="84"/>
      <c r="N2329" s="105">
        <v>0</v>
      </c>
      <c r="O2329" s="90">
        <v>0</v>
      </c>
      <c r="P2329" s="190" t="s">
        <v>8878</v>
      </c>
    </row>
    <row r="2330" spans="1:16" x14ac:dyDescent="0.2">
      <c r="A2330" s="88" t="s">
        <v>3130</v>
      </c>
      <c r="B2330" s="415" t="s">
        <v>11116</v>
      </c>
      <c r="C2330" s="89" t="s">
        <v>3131</v>
      </c>
      <c r="D2330" s="90" t="s">
        <v>4683</v>
      </c>
      <c r="E2330" s="90"/>
      <c r="F2330" s="90" t="s">
        <v>8375</v>
      </c>
      <c r="G2330" s="82">
        <f t="shared" si="214"/>
        <v>95</v>
      </c>
      <c r="H2330" s="120">
        <v>0</v>
      </c>
      <c r="I2330" s="85">
        <f t="shared" si="215"/>
        <v>0</v>
      </c>
      <c r="J2330" s="90">
        <v>1</v>
      </c>
      <c r="K2330" s="90">
        <v>1</v>
      </c>
      <c r="L2330" s="84">
        <v>128</v>
      </c>
      <c r="M2330" s="84"/>
      <c r="N2330" s="105">
        <v>0</v>
      </c>
      <c r="O2330" s="90">
        <v>0</v>
      </c>
      <c r="P2330" s="190" t="s">
        <v>8878</v>
      </c>
    </row>
    <row r="2331" spans="1:16" x14ac:dyDescent="0.2">
      <c r="A2331" s="88" t="s">
        <v>3132</v>
      </c>
      <c r="B2331" s="415" t="s">
        <v>11117</v>
      </c>
      <c r="C2331" s="89" t="s">
        <v>5063</v>
      </c>
      <c r="D2331" s="90" t="s">
        <v>4683</v>
      </c>
      <c r="E2331" s="90"/>
      <c r="F2331" s="90" t="s">
        <v>8362</v>
      </c>
      <c r="G2331" s="82">
        <f t="shared" si="214"/>
        <v>744.8</v>
      </c>
      <c r="H2331" s="120">
        <v>0</v>
      </c>
      <c r="I2331" s="85">
        <f t="shared" si="215"/>
        <v>0</v>
      </c>
      <c r="J2331" s="90">
        <v>2</v>
      </c>
      <c r="K2331" s="90">
        <v>5</v>
      </c>
      <c r="L2331" s="84">
        <v>998</v>
      </c>
      <c r="M2331" s="84"/>
      <c r="N2331" s="105">
        <v>0</v>
      </c>
      <c r="O2331" s="90">
        <v>0</v>
      </c>
      <c r="P2331" s="190" t="s">
        <v>8878</v>
      </c>
    </row>
    <row r="2332" spans="1:16" x14ac:dyDescent="0.2">
      <c r="A2332" s="108" t="s">
        <v>5064</v>
      </c>
      <c r="B2332" s="415" t="s">
        <v>11118</v>
      </c>
      <c r="C2332" s="109" t="s">
        <v>5065</v>
      </c>
      <c r="D2332" s="110" t="s">
        <v>4683</v>
      </c>
      <c r="E2332" s="110"/>
      <c r="F2332" s="110" t="s">
        <v>8360</v>
      </c>
      <c r="G2332" s="295">
        <f t="shared" si="214"/>
        <v>577.6</v>
      </c>
      <c r="H2332" s="220">
        <v>0</v>
      </c>
      <c r="I2332" s="281">
        <f t="shared" si="215"/>
        <v>0</v>
      </c>
      <c r="J2332" s="110">
        <v>2</v>
      </c>
      <c r="K2332" s="110">
        <v>4</v>
      </c>
      <c r="L2332" s="217">
        <v>775</v>
      </c>
      <c r="M2332" s="217"/>
      <c r="N2332" s="121">
        <v>0</v>
      </c>
      <c r="O2332" s="110">
        <v>0</v>
      </c>
      <c r="P2332" s="190" t="s">
        <v>8878</v>
      </c>
    </row>
    <row r="2333" spans="1:16" x14ac:dyDescent="0.2">
      <c r="A2333" s="95">
        <v>31302009</v>
      </c>
      <c r="B2333" s="111"/>
      <c r="C2333" s="392" t="s">
        <v>6648</v>
      </c>
      <c r="D2333" s="393"/>
      <c r="E2333" s="393"/>
      <c r="F2333" s="393"/>
      <c r="G2333" s="393"/>
      <c r="H2333" s="394"/>
      <c r="I2333" s="394"/>
      <c r="J2333" s="393"/>
      <c r="K2333" s="393"/>
      <c r="L2333" s="414"/>
      <c r="M2333" s="112"/>
      <c r="N2333" s="113"/>
      <c r="O2333" s="112"/>
      <c r="P2333" s="197"/>
    </row>
    <row r="2334" spans="1:16" x14ac:dyDescent="0.2">
      <c r="A2334" s="96" t="s">
        <v>5066</v>
      </c>
      <c r="B2334" s="388" t="s">
        <v>11119</v>
      </c>
      <c r="C2334" s="97" t="s">
        <v>5067</v>
      </c>
      <c r="D2334" s="114" t="s">
        <v>4683</v>
      </c>
      <c r="E2334" s="114"/>
      <c r="F2334" s="114" t="s">
        <v>8381</v>
      </c>
      <c r="G2334" s="296">
        <f t="shared" ref="G2334:G2346" si="216">VLOOKUP(IF(LEN(F2334)=2,CONCATENATE(0,F2334),F2334),custo,2,TRUE)*IF(D2334="",1,D2334) - IF(VLOOKUP(A2334,deflator,2,TRUE)=1,0,VLOOKUP(IF(LEN(F2334)=2,CONCATENATE(0,F2334),F2334),custo,2,TRUE)*IF(D2334="",1,D2334) *VLOOKUP(A2334,deflator,2,TRUE))</f>
        <v>39.9</v>
      </c>
      <c r="H2334" s="120">
        <v>0</v>
      </c>
      <c r="I2334" s="297">
        <f t="shared" ref="I2334:I2346" si="217">ROUND(IF(H2334="","",VLOOKUP(A2334,tab_proc,5,TRUE))*H2334,3)</f>
        <v>0</v>
      </c>
      <c r="J2334" s="114">
        <v>0</v>
      </c>
      <c r="K2334" s="114">
        <v>1</v>
      </c>
      <c r="L2334" s="218">
        <v>54</v>
      </c>
      <c r="M2334" s="218"/>
      <c r="N2334" s="120">
        <v>0</v>
      </c>
      <c r="O2334" s="114">
        <v>0</v>
      </c>
      <c r="P2334" s="190" t="s">
        <v>8878</v>
      </c>
    </row>
    <row r="2335" spans="1:16" ht="25.5" x14ac:dyDescent="0.2">
      <c r="A2335" s="88" t="s">
        <v>5089</v>
      </c>
      <c r="B2335" s="388" t="s">
        <v>11120</v>
      </c>
      <c r="C2335" s="89" t="s">
        <v>5090</v>
      </c>
      <c r="D2335" s="90" t="s">
        <v>4683</v>
      </c>
      <c r="E2335" s="90"/>
      <c r="F2335" s="90" t="s">
        <v>8381</v>
      </c>
      <c r="G2335" s="82">
        <f t="shared" si="216"/>
        <v>39.9</v>
      </c>
      <c r="H2335" s="120">
        <v>0</v>
      </c>
      <c r="I2335" s="85">
        <f t="shared" si="217"/>
        <v>0</v>
      </c>
      <c r="J2335" s="90">
        <v>0</v>
      </c>
      <c r="K2335" s="90" t="s">
        <v>4684</v>
      </c>
      <c r="L2335" s="84">
        <v>54</v>
      </c>
      <c r="M2335" s="84"/>
      <c r="N2335" s="105">
        <v>0</v>
      </c>
      <c r="O2335" s="90">
        <v>0</v>
      </c>
      <c r="P2335" s="190" t="s">
        <v>8878</v>
      </c>
    </row>
    <row r="2336" spans="1:16" x14ac:dyDescent="0.2">
      <c r="A2336" s="88" t="s">
        <v>5068</v>
      </c>
      <c r="B2336" s="388" t="s">
        <v>11121</v>
      </c>
      <c r="C2336" s="89" t="s">
        <v>5069</v>
      </c>
      <c r="D2336" s="90" t="s">
        <v>4683</v>
      </c>
      <c r="E2336" s="90"/>
      <c r="F2336" s="90" t="s">
        <v>8385</v>
      </c>
      <c r="G2336" s="82">
        <f t="shared" si="216"/>
        <v>497.8</v>
      </c>
      <c r="H2336" s="120">
        <v>0</v>
      </c>
      <c r="I2336" s="85">
        <f t="shared" si="217"/>
        <v>0</v>
      </c>
      <c r="J2336" s="90">
        <v>2</v>
      </c>
      <c r="K2336" s="90">
        <v>4</v>
      </c>
      <c r="L2336" s="84">
        <v>666</v>
      </c>
      <c r="M2336" s="84"/>
      <c r="N2336" s="105">
        <v>0</v>
      </c>
      <c r="O2336" s="90">
        <v>0</v>
      </c>
      <c r="P2336" s="190" t="s">
        <v>8878</v>
      </c>
    </row>
    <row r="2337" spans="1:16" x14ac:dyDescent="0.2">
      <c r="A2337" s="88" t="s">
        <v>5070</v>
      </c>
      <c r="B2337" s="388" t="s">
        <v>11122</v>
      </c>
      <c r="C2337" s="89" t="s">
        <v>5071</v>
      </c>
      <c r="D2337" s="90" t="s">
        <v>4683</v>
      </c>
      <c r="E2337" s="90"/>
      <c r="F2337" s="90" t="s">
        <v>8384</v>
      </c>
      <c r="G2337" s="82">
        <f t="shared" si="216"/>
        <v>364.8</v>
      </c>
      <c r="H2337" s="120">
        <v>0</v>
      </c>
      <c r="I2337" s="85">
        <f t="shared" si="217"/>
        <v>0</v>
      </c>
      <c r="J2337" s="90">
        <v>2</v>
      </c>
      <c r="K2337" s="90">
        <v>2</v>
      </c>
      <c r="L2337" s="84">
        <v>490</v>
      </c>
      <c r="M2337" s="84"/>
      <c r="N2337" s="105">
        <v>0</v>
      </c>
      <c r="O2337" s="90">
        <v>0</v>
      </c>
      <c r="P2337" s="190" t="s">
        <v>8878</v>
      </c>
    </row>
    <row r="2338" spans="1:16" x14ac:dyDescent="0.2">
      <c r="A2338" s="88" t="s">
        <v>5072</v>
      </c>
      <c r="B2338" s="388" t="s">
        <v>11123</v>
      </c>
      <c r="C2338" s="89" t="s">
        <v>5073</v>
      </c>
      <c r="D2338" s="90" t="s">
        <v>4683</v>
      </c>
      <c r="E2338" s="90"/>
      <c r="F2338" s="90" t="s">
        <v>8382</v>
      </c>
      <c r="G2338" s="82">
        <f t="shared" si="216"/>
        <v>323</v>
      </c>
      <c r="H2338" s="120">
        <v>0</v>
      </c>
      <c r="I2338" s="85">
        <f t="shared" si="217"/>
        <v>0</v>
      </c>
      <c r="J2338" s="90">
        <v>2</v>
      </c>
      <c r="K2338" s="90">
        <v>2</v>
      </c>
      <c r="L2338" s="84">
        <v>433</v>
      </c>
      <c r="M2338" s="84"/>
      <c r="N2338" s="105">
        <v>0</v>
      </c>
      <c r="O2338" s="90">
        <v>0</v>
      </c>
      <c r="P2338" s="190" t="s">
        <v>8878</v>
      </c>
    </row>
    <row r="2339" spans="1:16" x14ac:dyDescent="0.2">
      <c r="A2339" s="88" t="s">
        <v>5074</v>
      </c>
      <c r="B2339" s="388" t="s">
        <v>11124</v>
      </c>
      <c r="C2339" s="89" t="s">
        <v>5075</v>
      </c>
      <c r="D2339" s="90" t="s">
        <v>4683</v>
      </c>
      <c r="E2339" s="90"/>
      <c r="F2339" s="90" t="s">
        <v>8393</v>
      </c>
      <c r="G2339" s="82">
        <f t="shared" si="216"/>
        <v>266</v>
      </c>
      <c r="H2339" s="120">
        <v>0</v>
      </c>
      <c r="I2339" s="85">
        <f t="shared" si="217"/>
        <v>0</v>
      </c>
      <c r="J2339" s="90">
        <v>2</v>
      </c>
      <c r="K2339" s="90">
        <v>3</v>
      </c>
      <c r="L2339" s="84">
        <v>366</v>
      </c>
      <c r="M2339" s="84"/>
      <c r="N2339" s="105">
        <v>0</v>
      </c>
      <c r="O2339" s="90">
        <v>0</v>
      </c>
      <c r="P2339" s="190" t="s">
        <v>8878</v>
      </c>
    </row>
    <row r="2340" spans="1:16" ht="25.5" x14ac:dyDescent="0.2">
      <c r="A2340" s="88" t="s">
        <v>5076</v>
      </c>
      <c r="B2340" s="388" t="s">
        <v>11125</v>
      </c>
      <c r="C2340" s="89" t="s">
        <v>5077</v>
      </c>
      <c r="D2340" s="90" t="s">
        <v>4683</v>
      </c>
      <c r="E2340" s="90"/>
      <c r="F2340" s="90" t="s">
        <v>8388</v>
      </c>
      <c r="G2340" s="82">
        <f t="shared" si="216"/>
        <v>349.6</v>
      </c>
      <c r="H2340" s="120">
        <v>0</v>
      </c>
      <c r="I2340" s="85">
        <f t="shared" si="217"/>
        <v>0</v>
      </c>
      <c r="J2340" s="90">
        <v>2</v>
      </c>
      <c r="K2340" s="90">
        <v>3</v>
      </c>
      <c r="L2340" s="84">
        <v>468</v>
      </c>
      <c r="M2340" s="84"/>
      <c r="N2340" s="105">
        <v>0</v>
      </c>
      <c r="O2340" s="90">
        <v>0</v>
      </c>
      <c r="P2340" s="190" t="s">
        <v>8878</v>
      </c>
    </row>
    <row r="2341" spans="1:16" x14ac:dyDescent="0.2">
      <c r="A2341" s="88" t="s">
        <v>5078</v>
      </c>
      <c r="B2341" s="388" t="s">
        <v>11126</v>
      </c>
      <c r="C2341" s="89" t="s">
        <v>969</v>
      </c>
      <c r="D2341" s="90" t="s">
        <v>4683</v>
      </c>
      <c r="E2341" s="90"/>
      <c r="F2341" s="90" t="s">
        <v>8371</v>
      </c>
      <c r="G2341" s="82">
        <f t="shared" si="216"/>
        <v>83.6</v>
      </c>
      <c r="H2341" s="120">
        <v>0</v>
      </c>
      <c r="I2341" s="85">
        <f t="shared" si="217"/>
        <v>0</v>
      </c>
      <c r="J2341" s="90">
        <v>1</v>
      </c>
      <c r="K2341" s="90">
        <v>1</v>
      </c>
      <c r="L2341" s="84">
        <v>112</v>
      </c>
      <c r="M2341" s="84"/>
      <c r="N2341" s="105">
        <v>0</v>
      </c>
      <c r="O2341" s="90">
        <v>0</v>
      </c>
      <c r="P2341" s="190" t="s">
        <v>8878</v>
      </c>
    </row>
    <row r="2342" spans="1:16" x14ac:dyDescent="0.2">
      <c r="A2342" s="88" t="s">
        <v>970</v>
      </c>
      <c r="B2342" s="388" t="s">
        <v>11127</v>
      </c>
      <c r="C2342" s="89" t="s">
        <v>971</v>
      </c>
      <c r="D2342" s="90" t="s">
        <v>4683</v>
      </c>
      <c r="E2342" s="90"/>
      <c r="F2342" s="90" t="s">
        <v>8396</v>
      </c>
      <c r="G2342" s="82">
        <f t="shared" si="216"/>
        <v>209</v>
      </c>
      <c r="H2342" s="120">
        <v>0</v>
      </c>
      <c r="I2342" s="85">
        <f t="shared" si="217"/>
        <v>0</v>
      </c>
      <c r="J2342" s="90">
        <v>1</v>
      </c>
      <c r="K2342" s="90">
        <v>1</v>
      </c>
      <c r="L2342" s="84">
        <v>280</v>
      </c>
      <c r="M2342" s="84"/>
      <c r="N2342" s="105">
        <v>0</v>
      </c>
      <c r="O2342" s="90">
        <v>0</v>
      </c>
      <c r="P2342" s="190" t="s">
        <v>8878</v>
      </c>
    </row>
    <row r="2343" spans="1:16" x14ac:dyDescent="0.2">
      <c r="A2343" s="88" t="s">
        <v>972</v>
      </c>
      <c r="B2343" s="388" t="s">
        <v>11128</v>
      </c>
      <c r="C2343" s="89" t="s">
        <v>973</v>
      </c>
      <c r="D2343" s="90" t="s">
        <v>4683</v>
      </c>
      <c r="E2343" s="90"/>
      <c r="F2343" s="90" t="s">
        <v>8375</v>
      </c>
      <c r="G2343" s="82">
        <f t="shared" si="216"/>
        <v>95</v>
      </c>
      <c r="H2343" s="120">
        <v>0</v>
      </c>
      <c r="I2343" s="85">
        <f t="shared" si="217"/>
        <v>0</v>
      </c>
      <c r="J2343" s="90">
        <v>0</v>
      </c>
      <c r="K2343" s="90">
        <v>1</v>
      </c>
      <c r="L2343" s="84">
        <v>128</v>
      </c>
      <c r="M2343" s="84"/>
      <c r="N2343" s="105">
        <v>0</v>
      </c>
      <c r="O2343" s="90">
        <v>0</v>
      </c>
      <c r="P2343" s="190" t="s">
        <v>8878</v>
      </c>
    </row>
    <row r="2344" spans="1:16" x14ac:dyDescent="0.2">
      <c r="A2344" s="88" t="s">
        <v>974</v>
      </c>
      <c r="B2344" s="388" t="s">
        <v>11129</v>
      </c>
      <c r="C2344" s="89" t="s">
        <v>975</v>
      </c>
      <c r="D2344" s="90" t="s">
        <v>4683</v>
      </c>
      <c r="E2344" s="90"/>
      <c r="F2344" s="90" t="s">
        <v>8395</v>
      </c>
      <c r="G2344" s="82">
        <f t="shared" si="216"/>
        <v>452.2</v>
      </c>
      <c r="H2344" s="120">
        <v>0</v>
      </c>
      <c r="I2344" s="85">
        <f t="shared" si="217"/>
        <v>0</v>
      </c>
      <c r="J2344" s="90">
        <v>1</v>
      </c>
      <c r="K2344" s="90">
        <v>4</v>
      </c>
      <c r="L2344" s="84">
        <v>605</v>
      </c>
      <c r="M2344" s="84"/>
      <c r="N2344" s="105">
        <v>0</v>
      </c>
      <c r="O2344" s="90">
        <v>0</v>
      </c>
      <c r="P2344" s="190" t="s">
        <v>8878</v>
      </c>
    </row>
    <row r="2345" spans="1:16" x14ac:dyDescent="0.2">
      <c r="A2345" s="88" t="s">
        <v>976</v>
      </c>
      <c r="B2345" s="388" t="s">
        <v>11130</v>
      </c>
      <c r="C2345" s="89" t="s">
        <v>977</v>
      </c>
      <c r="D2345" s="90" t="s">
        <v>4683</v>
      </c>
      <c r="E2345" s="90"/>
      <c r="F2345" s="90" t="s">
        <v>8371</v>
      </c>
      <c r="G2345" s="82">
        <f t="shared" si="216"/>
        <v>83.6</v>
      </c>
      <c r="H2345" s="120">
        <v>0</v>
      </c>
      <c r="I2345" s="85">
        <f t="shared" si="217"/>
        <v>0</v>
      </c>
      <c r="J2345" s="90">
        <v>0</v>
      </c>
      <c r="K2345" s="90">
        <v>1</v>
      </c>
      <c r="L2345" s="84">
        <v>112</v>
      </c>
      <c r="M2345" s="84"/>
      <c r="N2345" s="105">
        <v>0</v>
      </c>
      <c r="O2345" s="90">
        <v>0</v>
      </c>
      <c r="P2345" s="190" t="s">
        <v>8878</v>
      </c>
    </row>
    <row r="2346" spans="1:16" x14ac:dyDescent="0.2">
      <c r="A2346" s="108" t="s">
        <v>5087</v>
      </c>
      <c r="B2346" s="388" t="s">
        <v>11131</v>
      </c>
      <c r="C2346" s="109" t="s">
        <v>5088</v>
      </c>
      <c r="D2346" s="110" t="s">
        <v>4683</v>
      </c>
      <c r="E2346" s="110"/>
      <c r="F2346" s="110" t="s">
        <v>8360</v>
      </c>
      <c r="G2346" s="295">
        <f t="shared" si="216"/>
        <v>577.6</v>
      </c>
      <c r="H2346" s="220">
        <v>0</v>
      </c>
      <c r="I2346" s="281">
        <f t="shared" si="217"/>
        <v>0</v>
      </c>
      <c r="J2346" s="110">
        <v>2</v>
      </c>
      <c r="K2346" s="110">
        <v>6</v>
      </c>
      <c r="L2346" s="217">
        <v>775</v>
      </c>
      <c r="M2346" s="217"/>
      <c r="N2346" s="121">
        <v>0</v>
      </c>
      <c r="O2346" s="110">
        <v>0</v>
      </c>
      <c r="P2346" s="190" t="s">
        <v>8878</v>
      </c>
    </row>
    <row r="2347" spans="1:16" x14ac:dyDescent="0.2">
      <c r="A2347" s="95">
        <v>31303005</v>
      </c>
      <c r="B2347" s="111"/>
      <c r="C2347" s="392" t="s">
        <v>6649</v>
      </c>
      <c r="D2347" s="393"/>
      <c r="E2347" s="393"/>
      <c r="F2347" s="393"/>
      <c r="G2347" s="393"/>
      <c r="H2347" s="394"/>
      <c r="I2347" s="394"/>
      <c r="J2347" s="393"/>
      <c r="K2347" s="393"/>
      <c r="L2347" s="414"/>
      <c r="M2347" s="112"/>
      <c r="N2347" s="113"/>
      <c r="O2347" s="112"/>
      <c r="P2347" s="197"/>
    </row>
    <row r="2348" spans="1:16" x14ac:dyDescent="0.2">
      <c r="A2348" s="96" t="s">
        <v>5091</v>
      </c>
      <c r="B2348" s="388" t="s">
        <v>11132</v>
      </c>
      <c r="C2348" s="97" t="s">
        <v>3613</v>
      </c>
      <c r="D2348" s="114" t="s">
        <v>4683</v>
      </c>
      <c r="E2348" s="114"/>
      <c r="F2348" s="114" t="s">
        <v>8379</v>
      </c>
      <c r="G2348" s="296">
        <f t="shared" ref="G2348:G2371" si="218">VLOOKUP(IF(LEN(F2348)=2,CONCATENATE(0,F2348),F2348),custo,2,TRUE)*IF(D2348="",1,D2348) - IF(VLOOKUP(A2348,deflator,2,TRUE)=1,0,VLOOKUP(IF(LEN(F2348)=2,CONCATENATE(0,F2348),F2348),custo,2,TRUE)*IF(D2348="",1,D2348) *VLOOKUP(A2348,deflator,2,TRUE))</f>
        <v>114</v>
      </c>
      <c r="H2348" s="120">
        <v>0</v>
      </c>
      <c r="I2348" s="297">
        <f t="shared" ref="I2348:I2371" si="219">ROUND(IF(H2348="","",VLOOKUP(A2348,tab_proc,5,TRUE))*H2348,3)</f>
        <v>0</v>
      </c>
      <c r="J2348" s="114">
        <v>0</v>
      </c>
      <c r="K2348" s="114">
        <v>2</v>
      </c>
      <c r="L2348" s="218">
        <v>153</v>
      </c>
      <c r="M2348" s="218"/>
      <c r="N2348" s="120" t="s">
        <v>4683</v>
      </c>
      <c r="O2348" s="114" t="s">
        <v>4683</v>
      </c>
      <c r="P2348" s="190" t="s">
        <v>8878</v>
      </c>
    </row>
    <row r="2349" spans="1:16" x14ac:dyDescent="0.2">
      <c r="A2349" s="88" t="s">
        <v>5092</v>
      </c>
      <c r="B2349" s="388" t="s">
        <v>11133</v>
      </c>
      <c r="C2349" s="89" t="s">
        <v>5093</v>
      </c>
      <c r="D2349" s="90" t="s">
        <v>4683</v>
      </c>
      <c r="E2349" s="90"/>
      <c r="F2349" s="90" t="s">
        <v>8381</v>
      </c>
      <c r="G2349" s="82">
        <f t="shared" si="218"/>
        <v>39.9</v>
      </c>
      <c r="H2349" s="120">
        <v>0</v>
      </c>
      <c r="I2349" s="85">
        <f t="shared" si="219"/>
        <v>0</v>
      </c>
      <c r="J2349" s="90">
        <v>0</v>
      </c>
      <c r="K2349" s="90">
        <v>1</v>
      </c>
      <c r="L2349" s="84">
        <v>54</v>
      </c>
      <c r="M2349" s="84"/>
      <c r="N2349" s="105">
        <v>0</v>
      </c>
      <c r="O2349" s="90">
        <v>0</v>
      </c>
      <c r="P2349" s="190" t="s">
        <v>8878</v>
      </c>
    </row>
    <row r="2350" spans="1:16" x14ac:dyDescent="0.2">
      <c r="A2350" s="88" t="s">
        <v>5094</v>
      </c>
      <c r="B2350" s="388" t="s">
        <v>11134</v>
      </c>
      <c r="C2350" s="89" t="s">
        <v>5095</v>
      </c>
      <c r="D2350" s="90" t="s">
        <v>4683</v>
      </c>
      <c r="E2350" s="90"/>
      <c r="F2350" s="90" t="s">
        <v>8381</v>
      </c>
      <c r="G2350" s="82">
        <f t="shared" si="218"/>
        <v>39.9</v>
      </c>
      <c r="H2350" s="120">
        <v>0</v>
      </c>
      <c r="I2350" s="85">
        <f t="shared" si="219"/>
        <v>0</v>
      </c>
      <c r="J2350" s="90">
        <v>0</v>
      </c>
      <c r="K2350" s="90">
        <v>2</v>
      </c>
      <c r="L2350" s="84">
        <v>54</v>
      </c>
      <c r="M2350" s="84"/>
      <c r="N2350" s="105">
        <v>0</v>
      </c>
      <c r="O2350" s="90">
        <v>0</v>
      </c>
      <c r="P2350" s="190" t="s">
        <v>8878</v>
      </c>
    </row>
    <row r="2351" spans="1:16" ht="25.5" x14ac:dyDescent="0.2">
      <c r="A2351" s="88" t="s">
        <v>986</v>
      </c>
      <c r="B2351" s="388" t="s">
        <v>11135</v>
      </c>
      <c r="C2351" s="89" t="s">
        <v>987</v>
      </c>
      <c r="D2351" s="90" t="s">
        <v>4683</v>
      </c>
      <c r="E2351" s="90"/>
      <c r="F2351" s="90" t="s">
        <v>8381</v>
      </c>
      <c r="G2351" s="82">
        <f t="shared" si="218"/>
        <v>39.9</v>
      </c>
      <c r="H2351" s="120">
        <v>0</v>
      </c>
      <c r="I2351" s="85">
        <f t="shared" si="219"/>
        <v>0</v>
      </c>
      <c r="J2351" s="90">
        <v>0</v>
      </c>
      <c r="K2351" s="90" t="s">
        <v>4684</v>
      </c>
      <c r="L2351" s="84">
        <v>54</v>
      </c>
      <c r="M2351" s="84"/>
      <c r="N2351" s="105">
        <v>0</v>
      </c>
      <c r="O2351" s="90">
        <v>0</v>
      </c>
      <c r="P2351" s="190" t="s">
        <v>8878</v>
      </c>
    </row>
    <row r="2352" spans="1:16" x14ac:dyDescent="0.2">
      <c r="A2352" s="88" t="s">
        <v>5096</v>
      </c>
      <c r="B2352" s="388" t="s">
        <v>11136</v>
      </c>
      <c r="C2352" s="89" t="s">
        <v>5097</v>
      </c>
      <c r="D2352" s="90" t="s">
        <v>4683</v>
      </c>
      <c r="E2352" s="90"/>
      <c r="F2352" s="90" t="s">
        <v>8379</v>
      </c>
      <c r="G2352" s="82">
        <f t="shared" si="218"/>
        <v>114</v>
      </c>
      <c r="H2352" s="120">
        <v>0</v>
      </c>
      <c r="I2352" s="85">
        <f t="shared" si="219"/>
        <v>0</v>
      </c>
      <c r="J2352" s="90">
        <v>0</v>
      </c>
      <c r="K2352" s="90">
        <v>1</v>
      </c>
      <c r="L2352" s="84">
        <v>1800</v>
      </c>
      <c r="M2352" s="84"/>
      <c r="N2352" s="105">
        <v>0</v>
      </c>
      <c r="O2352" s="90">
        <v>0</v>
      </c>
      <c r="P2352" s="190" t="s">
        <v>8878</v>
      </c>
    </row>
    <row r="2353" spans="1:16" x14ac:dyDescent="0.2">
      <c r="A2353" s="88" t="s">
        <v>5098</v>
      </c>
      <c r="B2353" s="388" t="s">
        <v>11137</v>
      </c>
      <c r="C2353" s="89" t="s">
        <v>5099</v>
      </c>
      <c r="D2353" s="90" t="s">
        <v>4683</v>
      </c>
      <c r="E2353" s="90"/>
      <c r="F2353" s="90" t="s">
        <v>8374</v>
      </c>
      <c r="G2353" s="82">
        <f t="shared" si="218"/>
        <v>30.4</v>
      </c>
      <c r="H2353" s="120">
        <v>0</v>
      </c>
      <c r="I2353" s="85">
        <f t="shared" si="219"/>
        <v>0</v>
      </c>
      <c r="J2353" s="90">
        <v>0</v>
      </c>
      <c r="K2353" s="90">
        <v>1</v>
      </c>
      <c r="L2353" s="84">
        <v>40</v>
      </c>
      <c r="M2353" s="84"/>
      <c r="N2353" s="105">
        <v>0</v>
      </c>
      <c r="O2353" s="90">
        <v>0</v>
      </c>
      <c r="P2353" s="190" t="s">
        <v>8878</v>
      </c>
    </row>
    <row r="2354" spans="1:16" x14ac:dyDescent="0.2">
      <c r="A2354" s="88" t="s">
        <v>5100</v>
      </c>
      <c r="B2354" s="388" t="s">
        <v>11138</v>
      </c>
      <c r="C2354" s="89" t="s">
        <v>3756</v>
      </c>
      <c r="D2354" s="90" t="s">
        <v>4683</v>
      </c>
      <c r="E2354" s="90"/>
      <c r="F2354" s="90" t="s">
        <v>8372</v>
      </c>
      <c r="G2354" s="82">
        <f t="shared" si="218"/>
        <v>65.55</v>
      </c>
      <c r="H2354" s="120">
        <v>0</v>
      </c>
      <c r="I2354" s="85">
        <f t="shared" si="219"/>
        <v>0</v>
      </c>
      <c r="J2354" s="90">
        <v>0</v>
      </c>
      <c r="K2354" s="90">
        <v>1</v>
      </c>
      <c r="L2354" s="84">
        <v>88</v>
      </c>
      <c r="M2354" s="84"/>
      <c r="N2354" s="105">
        <v>0</v>
      </c>
      <c r="O2354" s="90">
        <v>0</v>
      </c>
      <c r="P2354" s="190" t="s">
        <v>8878</v>
      </c>
    </row>
    <row r="2355" spans="1:16" x14ac:dyDescent="0.2">
      <c r="A2355" s="88" t="s">
        <v>3757</v>
      </c>
      <c r="B2355" s="388" t="s">
        <v>11139</v>
      </c>
      <c r="C2355" s="89" t="s">
        <v>3758</v>
      </c>
      <c r="D2355" s="90" t="s">
        <v>4683</v>
      </c>
      <c r="E2355" s="90"/>
      <c r="F2355" s="90" t="s">
        <v>8385</v>
      </c>
      <c r="G2355" s="82">
        <f t="shared" si="218"/>
        <v>497.8</v>
      </c>
      <c r="H2355" s="120">
        <v>0</v>
      </c>
      <c r="I2355" s="85">
        <f t="shared" si="219"/>
        <v>0</v>
      </c>
      <c r="J2355" s="90">
        <v>2</v>
      </c>
      <c r="K2355" s="90">
        <v>4</v>
      </c>
      <c r="L2355" s="84">
        <v>666</v>
      </c>
      <c r="M2355" s="84"/>
      <c r="N2355" s="105">
        <v>0</v>
      </c>
      <c r="O2355" s="90">
        <v>0</v>
      </c>
      <c r="P2355" s="190" t="s">
        <v>8878</v>
      </c>
    </row>
    <row r="2356" spans="1:16" x14ac:dyDescent="0.2">
      <c r="A2356" s="88" t="s">
        <v>988</v>
      </c>
      <c r="B2356" s="388" t="s">
        <v>11140</v>
      </c>
      <c r="C2356" s="89" t="s">
        <v>989</v>
      </c>
      <c r="D2356" s="90" t="s">
        <v>4683</v>
      </c>
      <c r="E2356" s="90"/>
      <c r="F2356" s="90" t="s">
        <v>8364</v>
      </c>
      <c r="G2356" s="82">
        <f t="shared" si="218"/>
        <v>642.20000000000005</v>
      </c>
      <c r="H2356" s="105">
        <v>56.77</v>
      </c>
      <c r="I2356" s="85">
        <f t="shared" si="219"/>
        <v>502.41500000000002</v>
      </c>
      <c r="J2356" s="90">
        <v>2</v>
      </c>
      <c r="K2356" s="90">
        <v>5</v>
      </c>
      <c r="L2356" s="84">
        <v>1512.86</v>
      </c>
      <c r="M2356" s="84"/>
      <c r="N2356" s="105">
        <v>0</v>
      </c>
      <c r="O2356" s="90">
        <v>0</v>
      </c>
      <c r="P2356" s="190" t="s">
        <v>8878</v>
      </c>
    </row>
    <row r="2357" spans="1:16" x14ac:dyDescent="0.2">
      <c r="A2357" s="88" t="s">
        <v>3759</v>
      </c>
      <c r="B2357" s="388" t="s">
        <v>11141</v>
      </c>
      <c r="C2357" s="89" t="s">
        <v>3760</v>
      </c>
      <c r="D2357" s="90" t="s">
        <v>4683</v>
      </c>
      <c r="E2357" s="90"/>
      <c r="F2357" s="90" t="s">
        <v>8357</v>
      </c>
      <c r="G2357" s="82">
        <f t="shared" si="218"/>
        <v>532</v>
      </c>
      <c r="H2357" s="120">
        <v>0</v>
      </c>
      <c r="I2357" s="85">
        <f t="shared" si="219"/>
        <v>0</v>
      </c>
      <c r="J2357" s="90">
        <v>2</v>
      </c>
      <c r="K2357" s="90">
        <v>5</v>
      </c>
      <c r="L2357" s="84">
        <v>715</v>
      </c>
      <c r="M2357" s="84"/>
      <c r="N2357" s="105">
        <v>0</v>
      </c>
      <c r="O2357" s="90">
        <v>0</v>
      </c>
      <c r="P2357" s="190" t="s">
        <v>8878</v>
      </c>
    </row>
    <row r="2358" spans="1:16" x14ac:dyDescent="0.2">
      <c r="A2358" s="88" t="s">
        <v>3761</v>
      </c>
      <c r="B2358" s="388" t="s">
        <v>11142</v>
      </c>
      <c r="C2358" s="89" t="s">
        <v>3762</v>
      </c>
      <c r="D2358" s="90" t="s">
        <v>4683</v>
      </c>
      <c r="E2358" s="90"/>
      <c r="F2358" s="90" t="s">
        <v>8362</v>
      </c>
      <c r="G2358" s="82">
        <f t="shared" si="218"/>
        <v>744.8</v>
      </c>
      <c r="H2358" s="120">
        <v>0</v>
      </c>
      <c r="I2358" s="85">
        <f t="shared" si="219"/>
        <v>0</v>
      </c>
      <c r="J2358" s="90">
        <v>2</v>
      </c>
      <c r="K2358" s="90">
        <v>6</v>
      </c>
      <c r="L2358" s="84">
        <v>998</v>
      </c>
      <c r="M2358" s="84"/>
      <c r="N2358" s="105">
        <v>0</v>
      </c>
      <c r="O2358" s="90">
        <v>0</v>
      </c>
      <c r="P2358" s="190" t="s">
        <v>8878</v>
      </c>
    </row>
    <row r="2359" spans="1:16" x14ac:dyDescent="0.2">
      <c r="A2359" s="88" t="s">
        <v>3763</v>
      </c>
      <c r="B2359" s="388" t="s">
        <v>11143</v>
      </c>
      <c r="C2359" s="89" t="s">
        <v>1537</v>
      </c>
      <c r="D2359" s="90" t="s">
        <v>4683</v>
      </c>
      <c r="E2359" s="90"/>
      <c r="F2359" s="90" t="s">
        <v>8360</v>
      </c>
      <c r="G2359" s="82">
        <f t="shared" si="218"/>
        <v>577.6</v>
      </c>
      <c r="H2359" s="120">
        <v>0</v>
      </c>
      <c r="I2359" s="85">
        <f t="shared" si="219"/>
        <v>0</v>
      </c>
      <c r="J2359" s="90">
        <v>2</v>
      </c>
      <c r="K2359" s="90">
        <v>5</v>
      </c>
      <c r="L2359" s="84">
        <v>775</v>
      </c>
      <c r="M2359" s="84"/>
      <c r="N2359" s="105">
        <v>0</v>
      </c>
      <c r="O2359" s="90">
        <v>0</v>
      </c>
      <c r="P2359" s="190" t="s">
        <v>8878</v>
      </c>
    </row>
    <row r="2360" spans="1:16" x14ac:dyDescent="0.2">
      <c r="A2360" s="88" t="s">
        <v>990</v>
      </c>
      <c r="B2360" s="388" t="s">
        <v>11144</v>
      </c>
      <c r="C2360" s="89" t="s">
        <v>991</v>
      </c>
      <c r="D2360" s="90" t="s">
        <v>4683</v>
      </c>
      <c r="E2360" s="90"/>
      <c r="F2360" s="90" t="s">
        <v>8362</v>
      </c>
      <c r="G2360" s="82">
        <f t="shared" si="218"/>
        <v>744.8</v>
      </c>
      <c r="H2360" s="105">
        <v>60.83</v>
      </c>
      <c r="I2360" s="85">
        <f t="shared" si="219"/>
        <v>538.346</v>
      </c>
      <c r="J2360" s="90">
        <v>2</v>
      </c>
      <c r="K2360" s="90">
        <v>6</v>
      </c>
      <c r="L2360" s="84">
        <v>1697.55</v>
      </c>
      <c r="M2360" s="84"/>
      <c r="N2360" s="105">
        <v>0</v>
      </c>
      <c r="O2360" s="90">
        <v>0</v>
      </c>
      <c r="P2360" s="190" t="s">
        <v>8878</v>
      </c>
    </row>
    <row r="2361" spans="1:16" x14ac:dyDescent="0.2">
      <c r="A2361" s="88" t="s">
        <v>992</v>
      </c>
      <c r="B2361" s="388" t="s">
        <v>11145</v>
      </c>
      <c r="C2361" s="89" t="s">
        <v>993</v>
      </c>
      <c r="D2361" s="90" t="s">
        <v>4683</v>
      </c>
      <c r="E2361" s="90"/>
      <c r="F2361" s="90" t="s">
        <v>8355</v>
      </c>
      <c r="G2361" s="82">
        <f t="shared" si="218"/>
        <v>1117.2</v>
      </c>
      <c r="H2361" s="105">
        <v>81.099999999999994</v>
      </c>
      <c r="I2361" s="85">
        <f t="shared" si="219"/>
        <v>717.73500000000001</v>
      </c>
      <c r="J2361" s="90">
        <v>2</v>
      </c>
      <c r="K2361" s="90">
        <v>7</v>
      </c>
      <c r="L2361" s="84">
        <v>2427.65</v>
      </c>
      <c r="M2361" s="84"/>
      <c r="N2361" s="105">
        <v>0</v>
      </c>
      <c r="O2361" s="90">
        <v>0</v>
      </c>
      <c r="P2361" s="190" t="s">
        <v>8878</v>
      </c>
    </row>
    <row r="2362" spans="1:16" x14ac:dyDescent="0.2">
      <c r="A2362" s="88" t="s">
        <v>994</v>
      </c>
      <c r="B2362" s="388" t="s">
        <v>11146</v>
      </c>
      <c r="C2362" s="89" t="s">
        <v>995</v>
      </c>
      <c r="D2362" s="90" t="s">
        <v>4683</v>
      </c>
      <c r="E2362" s="90"/>
      <c r="F2362" s="90" t="s">
        <v>8358</v>
      </c>
      <c r="G2362" s="82">
        <f t="shared" si="218"/>
        <v>847.4</v>
      </c>
      <c r="H2362" s="105">
        <v>60.83</v>
      </c>
      <c r="I2362" s="85">
        <f t="shared" si="219"/>
        <v>538.346</v>
      </c>
      <c r="J2362" s="90">
        <v>2</v>
      </c>
      <c r="K2362" s="90">
        <v>6</v>
      </c>
      <c r="L2362" s="84">
        <v>1834.55</v>
      </c>
      <c r="M2362" s="84"/>
      <c r="N2362" s="105">
        <v>0</v>
      </c>
      <c r="O2362" s="90">
        <v>0</v>
      </c>
      <c r="P2362" s="190" t="s">
        <v>8878</v>
      </c>
    </row>
    <row r="2363" spans="1:16" x14ac:dyDescent="0.2">
      <c r="A2363" s="88" t="s">
        <v>982</v>
      </c>
      <c r="B2363" s="388" t="s">
        <v>11147</v>
      </c>
      <c r="C2363" s="89" t="s">
        <v>983</v>
      </c>
      <c r="D2363" s="90" t="s">
        <v>4683</v>
      </c>
      <c r="E2363" s="90"/>
      <c r="F2363" s="90" t="s">
        <v>8388</v>
      </c>
      <c r="G2363" s="82">
        <f t="shared" si="218"/>
        <v>349.6</v>
      </c>
      <c r="H2363" s="105">
        <v>24.33</v>
      </c>
      <c r="I2363" s="85">
        <f t="shared" si="219"/>
        <v>215.321</v>
      </c>
      <c r="J2363" s="90">
        <v>1</v>
      </c>
      <c r="K2363" s="90">
        <v>4</v>
      </c>
      <c r="L2363" s="84">
        <v>747.8</v>
      </c>
      <c r="M2363" s="84"/>
      <c r="N2363" s="105">
        <v>0</v>
      </c>
      <c r="O2363" s="90">
        <v>0</v>
      </c>
      <c r="P2363" s="190" t="s">
        <v>8878</v>
      </c>
    </row>
    <row r="2364" spans="1:16" ht="25.5" x14ac:dyDescent="0.2">
      <c r="A2364" s="88" t="s">
        <v>984</v>
      </c>
      <c r="B2364" s="388" t="s">
        <v>11148</v>
      </c>
      <c r="C2364" s="89" t="s">
        <v>985</v>
      </c>
      <c r="D2364" s="90" t="s">
        <v>4683</v>
      </c>
      <c r="E2364" s="90"/>
      <c r="F2364" s="90" t="s">
        <v>8384</v>
      </c>
      <c r="G2364" s="82">
        <f t="shared" si="218"/>
        <v>364.8</v>
      </c>
      <c r="H2364" s="105">
        <v>24.33</v>
      </c>
      <c r="I2364" s="85">
        <f t="shared" si="219"/>
        <v>215.321</v>
      </c>
      <c r="J2364" s="90">
        <v>1</v>
      </c>
      <c r="K2364" s="90">
        <v>4</v>
      </c>
      <c r="L2364" s="84">
        <v>769.8</v>
      </c>
      <c r="M2364" s="84"/>
      <c r="N2364" s="105">
        <v>0</v>
      </c>
      <c r="O2364" s="90">
        <v>0</v>
      </c>
      <c r="P2364" s="190" t="s">
        <v>8878</v>
      </c>
    </row>
    <row r="2365" spans="1:16" x14ac:dyDescent="0.2">
      <c r="A2365" s="88" t="s">
        <v>1000</v>
      </c>
      <c r="B2365" s="388" t="s">
        <v>11149</v>
      </c>
      <c r="C2365" s="89" t="s">
        <v>1001</v>
      </c>
      <c r="D2365" s="90" t="s">
        <v>4683</v>
      </c>
      <c r="E2365" s="90"/>
      <c r="F2365" s="90" t="s">
        <v>8379</v>
      </c>
      <c r="G2365" s="82">
        <f t="shared" si="218"/>
        <v>114</v>
      </c>
      <c r="H2365" s="120">
        <v>0</v>
      </c>
      <c r="I2365" s="85">
        <f t="shared" si="219"/>
        <v>0</v>
      </c>
      <c r="J2365" s="90" t="s">
        <v>4683</v>
      </c>
      <c r="K2365" s="90" t="s">
        <v>4683</v>
      </c>
      <c r="L2365" s="84">
        <v>153</v>
      </c>
      <c r="M2365" s="84"/>
      <c r="N2365" s="105">
        <v>0</v>
      </c>
      <c r="O2365" s="90">
        <v>0</v>
      </c>
      <c r="P2365" s="190" t="s">
        <v>8878</v>
      </c>
    </row>
    <row r="2366" spans="1:16" x14ac:dyDescent="0.2">
      <c r="A2366" s="88" t="s">
        <v>1538</v>
      </c>
      <c r="B2366" s="388" t="s">
        <v>11150</v>
      </c>
      <c r="C2366" s="89" t="s">
        <v>1539</v>
      </c>
      <c r="D2366" s="90" t="s">
        <v>4683</v>
      </c>
      <c r="E2366" s="90"/>
      <c r="F2366" s="90" t="s">
        <v>8387</v>
      </c>
      <c r="G2366" s="82">
        <f t="shared" si="218"/>
        <v>414.2</v>
      </c>
      <c r="H2366" s="120">
        <v>0</v>
      </c>
      <c r="I2366" s="85">
        <f t="shared" si="219"/>
        <v>0</v>
      </c>
      <c r="J2366" s="90">
        <v>2</v>
      </c>
      <c r="K2366" s="90">
        <v>3</v>
      </c>
      <c r="L2366" s="84">
        <v>555</v>
      </c>
      <c r="M2366" s="84"/>
      <c r="N2366" s="105">
        <v>0</v>
      </c>
      <c r="O2366" s="90">
        <v>0</v>
      </c>
      <c r="P2366" s="190" t="s">
        <v>8878</v>
      </c>
    </row>
    <row r="2367" spans="1:16" x14ac:dyDescent="0.2">
      <c r="A2367" s="88" t="s">
        <v>996</v>
      </c>
      <c r="B2367" s="388" t="s">
        <v>11151</v>
      </c>
      <c r="C2367" s="89" t="s">
        <v>997</v>
      </c>
      <c r="D2367" s="90" t="s">
        <v>4683</v>
      </c>
      <c r="E2367" s="90"/>
      <c r="F2367" s="90" t="s">
        <v>8364</v>
      </c>
      <c r="G2367" s="82">
        <f t="shared" si="218"/>
        <v>642.20000000000005</v>
      </c>
      <c r="H2367" s="105">
        <v>56.77</v>
      </c>
      <c r="I2367" s="85">
        <f t="shared" si="219"/>
        <v>502.41500000000002</v>
      </c>
      <c r="J2367" s="90">
        <v>2</v>
      </c>
      <c r="K2367" s="90">
        <v>5</v>
      </c>
      <c r="L2367" s="84">
        <v>1512.86</v>
      </c>
      <c r="M2367" s="84"/>
      <c r="N2367" s="105">
        <v>0</v>
      </c>
      <c r="O2367" s="90">
        <v>0</v>
      </c>
      <c r="P2367" s="190" t="s">
        <v>8878</v>
      </c>
    </row>
    <row r="2368" spans="1:16" x14ac:dyDescent="0.2">
      <c r="A2368" s="88" t="s">
        <v>1540</v>
      </c>
      <c r="B2368" s="388" t="s">
        <v>11152</v>
      </c>
      <c r="C2368" s="89" t="s">
        <v>1541</v>
      </c>
      <c r="D2368" s="90" t="s">
        <v>4683</v>
      </c>
      <c r="E2368" s="90"/>
      <c r="F2368" s="90" t="s">
        <v>8387</v>
      </c>
      <c r="G2368" s="82">
        <f t="shared" si="218"/>
        <v>414.2</v>
      </c>
      <c r="H2368" s="120">
        <v>0</v>
      </c>
      <c r="I2368" s="85">
        <f t="shared" si="219"/>
        <v>0</v>
      </c>
      <c r="J2368" s="90">
        <v>1</v>
      </c>
      <c r="K2368" s="90">
        <v>3</v>
      </c>
      <c r="L2368" s="84">
        <v>555</v>
      </c>
      <c r="M2368" s="84"/>
      <c r="N2368" s="105">
        <v>0</v>
      </c>
      <c r="O2368" s="90">
        <v>0</v>
      </c>
      <c r="P2368" s="190" t="s">
        <v>8878</v>
      </c>
    </row>
    <row r="2369" spans="1:16" x14ac:dyDescent="0.2">
      <c r="A2369" s="88" t="s">
        <v>998</v>
      </c>
      <c r="B2369" s="388" t="s">
        <v>11153</v>
      </c>
      <c r="C2369" s="89" t="s">
        <v>999</v>
      </c>
      <c r="D2369" s="90" t="s">
        <v>4683</v>
      </c>
      <c r="E2369" s="90"/>
      <c r="F2369" s="90" t="s">
        <v>8364</v>
      </c>
      <c r="G2369" s="82">
        <f t="shared" si="218"/>
        <v>642.20000000000005</v>
      </c>
      <c r="H2369" s="105">
        <v>56.77</v>
      </c>
      <c r="I2369" s="85">
        <f t="shared" si="219"/>
        <v>502.41500000000002</v>
      </c>
      <c r="J2369" s="90">
        <v>1</v>
      </c>
      <c r="K2369" s="90">
        <v>5</v>
      </c>
      <c r="L2369" s="84">
        <v>1512.86</v>
      </c>
      <c r="M2369" s="84"/>
      <c r="N2369" s="105">
        <v>0</v>
      </c>
      <c r="O2369" s="90">
        <v>0</v>
      </c>
      <c r="P2369" s="190" t="s">
        <v>8878</v>
      </c>
    </row>
    <row r="2370" spans="1:16" x14ac:dyDescent="0.2">
      <c r="A2370" s="88" t="s">
        <v>978</v>
      </c>
      <c r="B2370" s="388" t="s">
        <v>11154</v>
      </c>
      <c r="C2370" s="89" t="s">
        <v>979</v>
      </c>
      <c r="D2370" s="90" t="s">
        <v>4683</v>
      </c>
      <c r="E2370" s="90"/>
      <c r="F2370" s="90" t="s">
        <v>8396</v>
      </c>
      <c r="G2370" s="82">
        <f t="shared" si="218"/>
        <v>209</v>
      </c>
      <c r="H2370" s="120">
        <v>0</v>
      </c>
      <c r="I2370" s="85">
        <f t="shared" si="219"/>
        <v>0</v>
      </c>
      <c r="J2370" s="90">
        <v>1</v>
      </c>
      <c r="K2370" s="90">
        <v>3</v>
      </c>
      <c r="L2370" s="84">
        <v>280</v>
      </c>
      <c r="M2370" s="84"/>
      <c r="N2370" s="105">
        <v>0</v>
      </c>
      <c r="O2370" s="90">
        <v>0</v>
      </c>
      <c r="P2370" s="190" t="s">
        <v>8878</v>
      </c>
    </row>
    <row r="2371" spans="1:16" x14ac:dyDescent="0.2">
      <c r="A2371" s="108" t="s">
        <v>980</v>
      </c>
      <c r="B2371" s="388" t="s">
        <v>11155</v>
      </c>
      <c r="C2371" s="109" t="s">
        <v>981</v>
      </c>
      <c r="D2371" s="110" t="s">
        <v>4683</v>
      </c>
      <c r="E2371" s="110"/>
      <c r="F2371" s="110" t="s">
        <v>8364</v>
      </c>
      <c r="G2371" s="295">
        <f t="shared" si="218"/>
        <v>642.20000000000005</v>
      </c>
      <c r="H2371" s="220">
        <v>0</v>
      </c>
      <c r="I2371" s="281">
        <f t="shared" si="219"/>
        <v>0</v>
      </c>
      <c r="J2371" s="110">
        <v>2</v>
      </c>
      <c r="K2371" s="110">
        <v>4</v>
      </c>
      <c r="L2371" s="217">
        <v>860</v>
      </c>
      <c r="M2371" s="217"/>
      <c r="N2371" s="121" t="s">
        <v>4683</v>
      </c>
      <c r="O2371" s="110" t="s">
        <v>4683</v>
      </c>
      <c r="P2371" s="190" t="s">
        <v>8878</v>
      </c>
    </row>
    <row r="2372" spans="1:16" x14ac:dyDescent="0.2">
      <c r="A2372" s="95">
        <v>31304001</v>
      </c>
      <c r="B2372" s="111"/>
      <c r="C2372" s="392" t="s">
        <v>6650</v>
      </c>
      <c r="D2372" s="393"/>
      <c r="E2372" s="393"/>
      <c r="F2372" s="393"/>
      <c r="G2372" s="393"/>
      <c r="H2372" s="394"/>
      <c r="I2372" s="394"/>
      <c r="J2372" s="393"/>
      <c r="K2372" s="393"/>
      <c r="L2372" s="414"/>
      <c r="M2372" s="112"/>
      <c r="N2372" s="113"/>
      <c r="O2372" s="112"/>
      <c r="P2372" s="197"/>
    </row>
    <row r="2373" spans="1:16" x14ac:dyDescent="0.2">
      <c r="A2373" s="96" t="s">
        <v>1002</v>
      </c>
      <c r="B2373" s="388" t="s">
        <v>11156</v>
      </c>
      <c r="C2373" s="97" t="s">
        <v>1003</v>
      </c>
      <c r="D2373" s="114" t="s">
        <v>4683</v>
      </c>
      <c r="E2373" s="114"/>
      <c r="F2373" s="114" t="s">
        <v>8389</v>
      </c>
      <c r="G2373" s="296">
        <f t="shared" ref="G2373:G2380" si="220">VLOOKUP(IF(LEN(F2373)=2,CONCATENATE(0,F2373),F2373),custo,2,TRUE)*IF(D2373="",1,D2373) - IF(VLOOKUP(A2373,deflator,2,TRUE)=1,0,VLOOKUP(IF(LEN(F2373)=2,CONCATENATE(0,F2373),F2373),custo,2,TRUE)*IF(D2373="",1,D2373) *VLOOKUP(A2373,deflator,2,TRUE))</f>
        <v>247</v>
      </c>
      <c r="H2373" s="120">
        <v>0</v>
      </c>
      <c r="I2373" s="297">
        <f t="shared" ref="I2373:I2380" si="221">ROUND(IF(H2373="","",VLOOKUP(A2373,tab_proc,5,TRUE))*H2373,3)</f>
        <v>0</v>
      </c>
      <c r="J2373" s="114">
        <v>1</v>
      </c>
      <c r="K2373" s="114">
        <v>3</v>
      </c>
      <c r="L2373" s="218">
        <v>331</v>
      </c>
      <c r="M2373" s="218"/>
      <c r="N2373" s="120">
        <v>0</v>
      </c>
      <c r="O2373" s="114">
        <v>0</v>
      </c>
      <c r="P2373" s="190" t="s">
        <v>8878</v>
      </c>
    </row>
    <row r="2374" spans="1:16" x14ac:dyDescent="0.2">
      <c r="A2374" s="88" t="s">
        <v>1008</v>
      </c>
      <c r="B2374" s="388" t="s">
        <v>11157</v>
      </c>
      <c r="C2374" s="89" t="s">
        <v>1009</v>
      </c>
      <c r="D2374" s="90" t="s">
        <v>4683</v>
      </c>
      <c r="E2374" s="90"/>
      <c r="F2374" s="90" t="s">
        <v>8393</v>
      </c>
      <c r="G2374" s="82">
        <f t="shared" si="220"/>
        <v>266</v>
      </c>
      <c r="H2374" s="105">
        <v>24.33</v>
      </c>
      <c r="I2374" s="85">
        <f t="shared" si="221"/>
        <v>215.321</v>
      </c>
      <c r="J2374" s="90">
        <v>1</v>
      </c>
      <c r="K2374" s="90">
        <v>5</v>
      </c>
      <c r="L2374" s="84">
        <v>645</v>
      </c>
      <c r="M2374" s="84"/>
      <c r="N2374" s="105">
        <v>0</v>
      </c>
      <c r="O2374" s="90">
        <v>0</v>
      </c>
      <c r="P2374" s="190" t="s">
        <v>8878</v>
      </c>
    </row>
    <row r="2375" spans="1:16" x14ac:dyDescent="0.2">
      <c r="A2375" s="88" t="s">
        <v>1004</v>
      </c>
      <c r="B2375" s="388" t="s">
        <v>11158</v>
      </c>
      <c r="C2375" s="89" t="s">
        <v>1005</v>
      </c>
      <c r="D2375" s="90" t="s">
        <v>4683</v>
      </c>
      <c r="E2375" s="90"/>
      <c r="F2375" s="90" t="s">
        <v>8387</v>
      </c>
      <c r="G2375" s="82">
        <f t="shared" si="220"/>
        <v>414.2</v>
      </c>
      <c r="H2375" s="120">
        <v>0</v>
      </c>
      <c r="I2375" s="85">
        <f t="shared" si="221"/>
        <v>0</v>
      </c>
      <c r="J2375" s="90">
        <v>1</v>
      </c>
      <c r="K2375" s="90">
        <v>5</v>
      </c>
      <c r="L2375" s="84">
        <v>555</v>
      </c>
      <c r="M2375" s="84"/>
      <c r="N2375" s="105">
        <v>0</v>
      </c>
      <c r="O2375" s="90">
        <v>0</v>
      </c>
      <c r="P2375" s="190" t="s">
        <v>8878</v>
      </c>
    </row>
    <row r="2376" spans="1:16" x14ac:dyDescent="0.2">
      <c r="A2376" s="88" t="s">
        <v>1010</v>
      </c>
      <c r="B2376" s="388" t="s">
        <v>11159</v>
      </c>
      <c r="C2376" s="89" t="s">
        <v>1011</v>
      </c>
      <c r="D2376" s="90" t="s">
        <v>4683</v>
      </c>
      <c r="E2376" s="90"/>
      <c r="F2376" s="90" t="s">
        <v>8357</v>
      </c>
      <c r="G2376" s="82">
        <f t="shared" si="220"/>
        <v>532</v>
      </c>
      <c r="H2376" s="105">
        <v>52.72</v>
      </c>
      <c r="I2376" s="85">
        <f t="shared" si="221"/>
        <v>466.572</v>
      </c>
      <c r="J2376" s="90">
        <v>1</v>
      </c>
      <c r="K2376" s="90">
        <v>6</v>
      </c>
      <c r="L2376" s="84">
        <v>1321.28</v>
      </c>
      <c r="M2376" s="84"/>
      <c r="N2376" s="105">
        <v>0</v>
      </c>
      <c r="O2376" s="90">
        <v>0</v>
      </c>
      <c r="P2376" s="190" t="s">
        <v>8878</v>
      </c>
    </row>
    <row r="2377" spans="1:16" x14ac:dyDescent="0.2">
      <c r="A2377" s="88" t="s">
        <v>1006</v>
      </c>
      <c r="B2377" s="388" t="s">
        <v>11160</v>
      </c>
      <c r="C2377" s="89" t="s">
        <v>1007</v>
      </c>
      <c r="D2377" s="90" t="s">
        <v>4683</v>
      </c>
      <c r="E2377" s="90"/>
      <c r="F2377" s="90" t="s">
        <v>8382</v>
      </c>
      <c r="G2377" s="82">
        <f t="shared" si="220"/>
        <v>323</v>
      </c>
      <c r="H2377" s="120">
        <v>0</v>
      </c>
      <c r="I2377" s="85">
        <f t="shared" si="221"/>
        <v>0</v>
      </c>
      <c r="J2377" s="90">
        <v>1</v>
      </c>
      <c r="K2377" s="90">
        <v>3</v>
      </c>
      <c r="L2377" s="84">
        <v>433</v>
      </c>
      <c r="M2377" s="84"/>
      <c r="N2377" s="105">
        <v>0</v>
      </c>
      <c r="O2377" s="90">
        <v>0</v>
      </c>
      <c r="P2377" s="190" t="s">
        <v>8878</v>
      </c>
    </row>
    <row r="2378" spans="1:16" x14ac:dyDescent="0.2">
      <c r="A2378" s="108"/>
      <c r="B2378" s="388" t="s">
        <v>11161</v>
      </c>
      <c r="C2378" s="109" t="s">
        <v>1013</v>
      </c>
      <c r="D2378" s="110" t="s">
        <v>4683</v>
      </c>
      <c r="E2378" s="110"/>
      <c r="F2378" s="110" t="s">
        <v>8387</v>
      </c>
      <c r="G2378" s="82" t="e">
        <f>VLOOKUP(IF(LEN(F2378)=2,CONCATENATE(0,F2378),F2378),custo,2,TRUE)*IF(D2378="",1,D2378) - IF(VLOOKUP(A2378,deflator,2,TRUE)=1,0,VLOOKUP(IF(LEN(F2378)=2,CONCATENATE(0,F2378),F2378),custo,2,TRUE)*IF(D2378="",1,D2378) *VLOOKUP(A2378,deflator,2,TRUE))</f>
        <v>#N/A</v>
      </c>
      <c r="H2378" s="121">
        <v>44.61</v>
      </c>
      <c r="I2378" s="85" t="e">
        <f>ROUND(IF(H2378="","",VLOOKUP(A2378,tab_proc,5,TRUE))*H2378,3)</f>
        <v>#N/A</v>
      </c>
      <c r="J2378" s="110">
        <v>1</v>
      </c>
      <c r="K2378" s="110">
        <v>5</v>
      </c>
      <c r="L2378" s="84">
        <v>1068.02</v>
      </c>
      <c r="M2378" s="217"/>
      <c r="N2378" s="121"/>
      <c r="O2378" s="110"/>
      <c r="P2378" s="190"/>
    </row>
    <row r="2379" spans="1:16" x14ac:dyDescent="0.2">
      <c r="A2379" s="108"/>
      <c r="B2379" s="388" t="s">
        <v>11162</v>
      </c>
      <c r="C2379" s="109" t="s">
        <v>206</v>
      </c>
      <c r="D2379" s="110"/>
      <c r="E2379" s="110"/>
      <c r="F2379" s="110"/>
      <c r="G2379" s="82"/>
      <c r="H2379" s="121"/>
      <c r="I2379" s="85"/>
      <c r="J2379" s="110"/>
      <c r="K2379" s="110"/>
      <c r="L2379" s="84">
        <v>555</v>
      </c>
      <c r="M2379" s="217"/>
      <c r="N2379" s="121"/>
      <c r="O2379" s="110"/>
      <c r="P2379" s="190"/>
    </row>
    <row r="2380" spans="1:16" x14ac:dyDescent="0.2">
      <c r="A2380" s="108" t="s">
        <v>1012</v>
      </c>
      <c r="B2380" s="388" t="s">
        <v>11163</v>
      </c>
      <c r="C2380" s="109" t="s">
        <v>1520</v>
      </c>
      <c r="D2380" s="110" t="s">
        <v>4683</v>
      </c>
      <c r="E2380" s="110"/>
      <c r="F2380" s="110" t="s">
        <v>8387</v>
      </c>
      <c r="G2380" s="295">
        <f t="shared" si="220"/>
        <v>414.2</v>
      </c>
      <c r="H2380" s="121">
        <v>44.61</v>
      </c>
      <c r="I2380" s="281">
        <f t="shared" si="221"/>
        <v>394.79899999999998</v>
      </c>
      <c r="J2380" s="110">
        <v>1</v>
      </c>
      <c r="K2380" s="110">
        <v>5</v>
      </c>
      <c r="L2380" s="217">
        <v>1512.86</v>
      </c>
      <c r="M2380" s="217"/>
      <c r="N2380" s="121">
        <v>0</v>
      </c>
      <c r="O2380" s="110">
        <v>0</v>
      </c>
      <c r="P2380" s="190" t="s">
        <v>8878</v>
      </c>
    </row>
    <row r="2381" spans="1:16" x14ac:dyDescent="0.2">
      <c r="A2381" s="95">
        <v>31305008</v>
      </c>
      <c r="B2381" s="111"/>
      <c r="C2381" s="392" t="s">
        <v>6651</v>
      </c>
      <c r="D2381" s="393"/>
      <c r="E2381" s="393"/>
      <c r="F2381" s="393"/>
      <c r="G2381" s="393"/>
      <c r="H2381" s="394"/>
      <c r="I2381" s="394"/>
      <c r="J2381" s="393"/>
      <c r="K2381" s="393"/>
      <c r="L2381" s="414"/>
      <c r="M2381" s="112"/>
      <c r="N2381" s="113"/>
      <c r="O2381" s="112"/>
      <c r="P2381" s="197"/>
    </row>
    <row r="2382" spans="1:16" x14ac:dyDescent="0.2">
      <c r="A2382" s="96" t="s">
        <v>1018</v>
      </c>
      <c r="B2382" s="388" t="s">
        <v>11164</v>
      </c>
      <c r="C2382" s="97" t="s">
        <v>1019</v>
      </c>
      <c r="D2382" s="114" t="s">
        <v>4683</v>
      </c>
      <c r="E2382" s="114"/>
      <c r="F2382" s="114" t="s">
        <v>8387</v>
      </c>
      <c r="G2382" s="296">
        <f>VLOOKUP(IF(LEN(F2382)=2,CONCATENATE(0,F2382),F2382),custo,2,TRUE)*IF(D2382="",1,D2382) - IF(VLOOKUP(A2382,deflator,2,TRUE)=1,0,VLOOKUP(IF(LEN(F2382)=2,CONCATENATE(0,F2382),F2382),custo,2,TRUE)*IF(D2382="",1,D2382) *VLOOKUP(A2382,deflator,2,TRUE))</f>
        <v>414.2</v>
      </c>
      <c r="H2382" s="120">
        <v>44.61</v>
      </c>
      <c r="I2382" s="297">
        <f>ROUND(IF(H2382="","",VLOOKUP(A2382,tab_proc,5,TRUE))*H2382,3)</f>
        <v>394.79899999999998</v>
      </c>
      <c r="J2382" s="114">
        <v>1</v>
      </c>
      <c r="K2382" s="114">
        <v>5</v>
      </c>
      <c r="L2382" s="218">
        <v>1068.02</v>
      </c>
      <c r="M2382" s="218"/>
      <c r="N2382" s="120">
        <v>0</v>
      </c>
      <c r="O2382" s="114">
        <v>0</v>
      </c>
      <c r="P2382" s="190" t="s">
        <v>8878</v>
      </c>
    </row>
    <row r="2383" spans="1:16" x14ac:dyDescent="0.2">
      <c r="A2383" s="88" t="s">
        <v>1014</v>
      </c>
      <c r="B2383" s="388" t="s">
        <v>11165</v>
      </c>
      <c r="C2383" s="89" t="s">
        <v>1015</v>
      </c>
      <c r="D2383" s="90" t="s">
        <v>4683</v>
      </c>
      <c r="E2383" s="90"/>
      <c r="F2383" s="90" t="s">
        <v>8382</v>
      </c>
      <c r="G2383" s="82">
        <f>VLOOKUP(IF(LEN(F2383)=2,CONCATENATE(0,F2383),F2383),custo,2,TRUE)*IF(D2383="",1,D2383) - IF(VLOOKUP(A2383,deflator,2,TRUE)=1,0,VLOOKUP(IF(LEN(F2383)=2,CONCATENATE(0,F2383),F2383),custo,2,TRUE)*IF(D2383="",1,D2383) *VLOOKUP(A2383,deflator,2,TRUE))</f>
        <v>323</v>
      </c>
      <c r="H2383" s="120">
        <v>0</v>
      </c>
      <c r="I2383" s="85">
        <f>ROUND(IF(H2383="","",VLOOKUP(A2383,tab_proc,5,TRUE))*H2383,3)</f>
        <v>0</v>
      </c>
      <c r="J2383" s="90">
        <v>1</v>
      </c>
      <c r="K2383" s="90">
        <v>3</v>
      </c>
      <c r="L2383" s="84">
        <v>433</v>
      </c>
      <c r="M2383" s="84"/>
      <c r="N2383" s="105">
        <v>0</v>
      </c>
      <c r="O2383" s="90">
        <v>0</v>
      </c>
      <c r="P2383" s="190" t="s">
        <v>8878</v>
      </c>
    </row>
    <row r="2384" spans="1:16" x14ac:dyDescent="0.2">
      <c r="A2384" s="108" t="s">
        <v>1016</v>
      </c>
      <c r="B2384" s="388" t="s">
        <v>11166</v>
      </c>
      <c r="C2384" s="109" t="s">
        <v>1017</v>
      </c>
      <c r="D2384" s="110" t="s">
        <v>4683</v>
      </c>
      <c r="E2384" s="110"/>
      <c r="F2384" s="110" t="s">
        <v>8386</v>
      </c>
      <c r="G2384" s="295">
        <f>VLOOKUP(IF(LEN(F2384)=2,CONCATENATE(0,F2384),F2384),custo,2,TRUE)*IF(D2384="",1,D2384) - IF(VLOOKUP(A2384,deflator,2,TRUE)=1,0,VLOOKUP(IF(LEN(F2384)=2,CONCATENATE(0,F2384),F2384),custo,2,TRUE)*IF(D2384="",1,D2384) *VLOOKUP(A2384,deflator,2,TRUE))</f>
        <v>387.6</v>
      </c>
      <c r="H2384" s="220">
        <v>0</v>
      </c>
      <c r="I2384" s="281">
        <f>ROUND(IF(H2384="","",VLOOKUP(A2384,tab_proc,5,TRUE))*H2384,3)</f>
        <v>0</v>
      </c>
      <c r="J2384" s="110">
        <v>1</v>
      </c>
      <c r="K2384" s="110">
        <v>5</v>
      </c>
      <c r="L2384" s="217">
        <v>520</v>
      </c>
      <c r="M2384" s="217"/>
      <c r="N2384" s="121">
        <v>0</v>
      </c>
      <c r="O2384" s="110">
        <v>0</v>
      </c>
      <c r="P2384" s="190" t="s">
        <v>8878</v>
      </c>
    </row>
    <row r="2385" spans="1:16" x14ac:dyDescent="0.2">
      <c r="A2385" s="95">
        <v>31306004</v>
      </c>
      <c r="B2385" s="111"/>
      <c r="C2385" s="392" t="s">
        <v>6652</v>
      </c>
      <c r="D2385" s="393"/>
      <c r="E2385" s="393"/>
      <c r="F2385" s="393"/>
      <c r="G2385" s="393"/>
      <c r="H2385" s="394"/>
      <c r="I2385" s="394"/>
      <c r="J2385" s="393"/>
      <c r="K2385" s="393"/>
      <c r="L2385" s="414"/>
      <c r="M2385" s="112"/>
      <c r="N2385" s="113"/>
      <c r="O2385" s="112"/>
      <c r="P2385" s="197"/>
    </row>
    <row r="2386" spans="1:16" x14ac:dyDescent="0.2">
      <c r="A2386" s="96" t="s">
        <v>1020</v>
      </c>
      <c r="B2386" s="388" t="s">
        <v>11167</v>
      </c>
      <c r="C2386" s="97" t="s">
        <v>1021</v>
      </c>
      <c r="D2386" s="114" t="s">
        <v>4683</v>
      </c>
      <c r="E2386" s="114"/>
      <c r="F2386" s="114" t="s">
        <v>8385</v>
      </c>
      <c r="G2386" s="296">
        <f t="shared" ref="G2386:G2392" si="222">VLOOKUP(IF(LEN(F2386)=2,CONCATENATE(0,F2386),F2386),custo,2,TRUE)*IF(D2386="",1,D2386) - IF(VLOOKUP(A2386,deflator,2,TRUE)=1,0,VLOOKUP(IF(LEN(F2386)=2,CONCATENATE(0,F2386),F2386),custo,2,TRUE)*IF(D2386="",1,D2386) *VLOOKUP(A2386,deflator,2,TRUE))</f>
        <v>497.8</v>
      </c>
      <c r="H2386" s="120">
        <v>0</v>
      </c>
      <c r="I2386" s="297">
        <f t="shared" ref="I2386:I2392" si="223">ROUND(IF(H2386="","",VLOOKUP(A2386,tab_proc,5,TRUE))*H2386,3)</f>
        <v>0</v>
      </c>
      <c r="J2386" s="114">
        <v>2</v>
      </c>
      <c r="K2386" s="114">
        <v>4</v>
      </c>
      <c r="L2386" s="218">
        <v>666</v>
      </c>
      <c r="M2386" s="218"/>
      <c r="N2386" s="120">
        <v>0</v>
      </c>
      <c r="O2386" s="114">
        <v>0</v>
      </c>
      <c r="P2386" s="190" t="s">
        <v>8878</v>
      </c>
    </row>
    <row r="2387" spans="1:16" x14ac:dyDescent="0.2">
      <c r="A2387" s="88" t="s">
        <v>1022</v>
      </c>
      <c r="B2387" s="388" t="s">
        <v>11168</v>
      </c>
      <c r="C2387" s="89" t="s">
        <v>1023</v>
      </c>
      <c r="D2387" s="90" t="s">
        <v>4683</v>
      </c>
      <c r="E2387" s="90"/>
      <c r="F2387" s="90" t="s">
        <v>8385</v>
      </c>
      <c r="G2387" s="82">
        <f t="shared" si="222"/>
        <v>497.8</v>
      </c>
      <c r="H2387" s="120">
        <v>0</v>
      </c>
      <c r="I2387" s="85">
        <f t="shared" si="223"/>
        <v>0</v>
      </c>
      <c r="J2387" s="90">
        <v>2</v>
      </c>
      <c r="K2387" s="90">
        <v>4</v>
      </c>
      <c r="L2387" s="84">
        <v>666</v>
      </c>
      <c r="M2387" s="84"/>
      <c r="N2387" s="105">
        <v>0</v>
      </c>
      <c r="O2387" s="90">
        <v>0</v>
      </c>
      <c r="P2387" s="190" t="s">
        <v>8878</v>
      </c>
    </row>
    <row r="2388" spans="1:16" ht="25.5" x14ac:dyDescent="0.2">
      <c r="A2388" s="88" t="s">
        <v>1024</v>
      </c>
      <c r="B2388" s="388" t="s">
        <v>11169</v>
      </c>
      <c r="C2388" s="89" t="s">
        <v>1025</v>
      </c>
      <c r="D2388" s="90" t="s">
        <v>4683</v>
      </c>
      <c r="E2388" s="90"/>
      <c r="F2388" s="90" t="s">
        <v>8360</v>
      </c>
      <c r="G2388" s="82">
        <f t="shared" si="222"/>
        <v>577.6</v>
      </c>
      <c r="H2388" s="120">
        <v>0</v>
      </c>
      <c r="I2388" s="85">
        <f t="shared" si="223"/>
        <v>0</v>
      </c>
      <c r="J2388" s="90">
        <v>2</v>
      </c>
      <c r="K2388" s="90">
        <v>3</v>
      </c>
      <c r="L2388" s="84">
        <v>775</v>
      </c>
      <c r="M2388" s="84"/>
      <c r="N2388" s="105">
        <v>0</v>
      </c>
      <c r="O2388" s="90">
        <v>0</v>
      </c>
      <c r="P2388" s="190" t="s">
        <v>8878</v>
      </c>
    </row>
    <row r="2389" spans="1:16" x14ac:dyDescent="0.2">
      <c r="A2389" s="88" t="s">
        <v>1026</v>
      </c>
      <c r="B2389" s="388" t="s">
        <v>11170</v>
      </c>
      <c r="C2389" s="89" t="s">
        <v>1027</v>
      </c>
      <c r="D2389" s="90" t="s">
        <v>4683</v>
      </c>
      <c r="E2389" s="90"/>
      <c r="F2389" s="90" t="s">
        <v>8383</v>
      </c>
      <c r="G2389" s="82">
        <f t="shared" si="222"/>
        <v>163.4</v>
      </c>
      <c r="H2389" s="120">
        <v>0</v>
      </c>
      <c r="I2389" s="85">
        <f t="shared" si="223"/>
        <v>0</v>
      </c>
      <c r="J2389" s="90">
        <v>1</v>
      </c>
      <c r="K2389" s="90">
        <v>1</v>
      </c>
      <c r="L2389" s="84">
        <v>220</v>
      </c>
      <c r="M2389" s="84"/>
      <c r="N2389" s="105">
        <v>0</v>
      </c>
      <c r="O2389" s="90">
        <v>0</v>
      </c>
      <c r="P2389" s="190" t="s">
        <v>8878</v>
      </c>
    </row>
    <row r="2390" spans="1:16" x14ac:dyDescent="0.2">
      <c r="A2390" s="88" t="s">
        <v>1028</v>
      </c>
      <c r="B2390" s="388" t="s">
        <v>11171</v>
      </c>
      <c r="C2390" s="89" t="s">
        <v>1029</v>
      </c>
      <c r="D2390" s="90" t="s">
        <v>4683</v>
      </c>
      <c r="E2390" s="90"/>
      <c r="F2390" s="90" t="s">
        <v>8395</v>
      </c>
      <c r="G2390" s="82">
        <f t="shared" si="222"/>
        <v>452.2</v>
      </c>
      <c r="H2390" s="120">
        <v>0</v>
      </c>
      <c r="I2390" s="85">
        <f t="shared" si="223"/>
        <v>0</v>
      </c>
      <c r="J2390" s="90">
        <v>1</v>
      </c>
      <c r="K2390" s="90">
        <v>6</v>
      </c>
      <c r="L2390" s="84">
        <v>605</v>
      </c>
      <c r="M2390" s="84"/>
      <c r="N2390" s="105" t="s">
        <v>4683</v>
      </c>
      <c r="O2390" s="90" t="s">
        <v>4683</v>
      </c>
      <c r="P2390" s="190" t="s">
        <v>8878</v>
      </c>
    </row>
    <row r="2391" spans="1:16" x14ac:dyDescent="0.2">
      <c r="A2391" s="88" t="s">
        <v>1030</v>
      </c>
      <c r="B2391" s="388" t="s">
        <v>11172</v>
      </c>
      <c r="C2391" s="89" t="s">
        <v>1031</v>
      </c>
      <c r="D2391" s="90" t="s">
        <v>4683</v>
      </c>
      <c r="E2391" s="90"/>
      <c r="F2391" s="90" t="s">
        <v>8385</v>
      </c>
      <c r="G2391" s="82">
        <f t="shared" si="222"/>
        <v>497.8</v>
      </c>
      <c r="H2391" s="120">
        <v>0</v>
      </c>
      <c r="I2391" s="85">
        <f t="shared" si="223"/>
        <v>0</v>
      </c>
      <c r="J2391" s="90">
        <v>2</v>
      </c>
      <c r="K2391" s="90">
        <v>5</v>
      </c>
      <c r="L2391" s="84">
        <v>666</v>
      </c>
      <c r="M2391" s="84"/>
      <c r="N2391" s="105">
        <v>0</v>
      </c>
      <c r="O2391" s="90">
        <v>0</v>
      </c>
      <c r="P2391" s="190" t="s">
        <v>8878</v>
      </c>
    </row>
    <row r="2392" spans="1:16" x14ac:dyDescent="0.2">
      <c r="A2392" s="108" t="s">
        <v>1032</v>
      </c>
      <c r="B2392" s="388" t="s">
        <v>11173</v>
      </c>
      <c r="C2392" s="109" t="s">
        <v>1033</v>
      </c>
      <c r="D2392" s="110" t="s">
        <v>4683</v>
      </c>
      <c r="E2392" s="110"/>
      <c r="F2392" s="110" t="s">
        <v>8386</v>
      </c>
      <c r="G2392" s="295">
        <f t="shared" si="222"/>
        <v>387.6</v>
      </c>
      <c r="H2392" s="220">
        <v>0</v>
      </c>
      <c r="I2392" s="281">
        <f t="shared" si="223"/>
        <v>0</v>
      </c>
      <c r="J2392" s="110">
        <v>2</v>
      </c>
      <c r="K2392" s="110">
        <v>4</v>
      </c>
      <c r="L2392" s="217">
        <v>520</v>
      </c>
      <c r="M2392" s="217"/>
      <c r="N2392" s="121">
        <v>0</v>
      </c>
      <c r="O2392" s="110">
        <v>0</v>
      </c>
      <c r="P2392" s="190" t="s">
        <v>8878</v>
      </c>
    </row>
    <row r="2393" spans="1:16" x14ac:dyDescent="0.2">
      <c r="A2393" s="95">
        <v>31307000</v>
      </c>
      <c r="B2393" s="111"/>
      <c r="C2393" s="392" t="s">
        <v>6653</v>
      </c>
      <c r="D2393" s="393"/>
      <c r="E2393" s="393"/>
      <c r="F2393" s="393"/>
      <c r="G2393" s="393"/>
      <c r="H2393" s="394"/>
      <c r="I2393" s="394"/>
      <c r="J2393" s="393"/>
      <c r="K2393" s="393"/>
      <c r="L2393" s="414"/>
      <c r="M2393" s="112"/>
      <c r="N2393" s="113"/>
      <c r="O2393" s="112"/>
      <c r="P2393" s="197"/>
    </row>
    <row r="2394" spans="1:16" x14ac:dyDescent="0.2">
      <c r="A2394" s="96" t="s">
        <v>1034</v>
      </c>
      <c r="B2394" s="388" t="s">
        <v>11174</v>
      </c>
      <c r="C2394" s="97" t="s">
        <v>1035</v>
      </c>
      <c r="D2394" s="114" t="s">
        <v>4683</v>
      </c>
      <c r="E2394" s="114"/>
      <c r="F2394" s="114" t="s">
        <v>8358</v>
      </c>
      <c r="G2394" s="296">
        <f t="shared" ref="G2394:G2420" si="224">VLOOKUP(IF(LEN(F2394)=2,CONCATENATE(0,F2394),F2394),custo,2,TRUE)*IF(D2394="",1,D2394) - IF(VLOOKUP(A2394,deflator,2,TRUE)=1,0,VLOOKUP(IF(LEN(F2394)=2,CONCATENATE(0,F2394),F2394),custo,2,TRUE)*IF(D2394="",1,D2394) *VLOOKUP(A2394,deflator,2,TRUE))</f>
        <v>847.4</v>
      </c>
      <c r="H2394" s="120">
        <v>0</v>
      </c>
      <c r="I2394" s="297">
        <f t="shared" ref="I2394:I2420" si="225">ROUND(IF(H2394="","",VLOOKUP(A2394,tab_proc,5,TRUE))*H2394,3)</f>
        <v>0</v>
      </c>
      <c r="J2394" s="114">
        <v>2</v>
      </c>
      <c r="K2394" s="114">
        <v>4</v>
      </c>
      <c r="L2394" s="218">
        <v>1135</v>
      </c>
      <c r="M2394" s="218"/>
      <c r="N2394" s="120">
        <v>0</v>
      </c>
      <c r="O2394" s="114">
        <v>0</v>
      </c>
      <c r="P2394" s="190" t="s">
        <v>8878</v>
      </c>
    </row>
    <row r="2395" spans="1:16" x14ac:dyDescent="0.2">
      <c r="A2395" s="88" t="s">
        <v>1062</v>
      </c>
      <c r="B2395" s="388" t="s">
        <v>11175</v>
      </c>
      <c r="C2395" s="89" t="s">
        <v>1063</v>
      </c>
      <c r="D2395" s="90" t="s">
        <v>4683</v>
      </c>
      <c r="E2395" s="90"/>
      <c r="F2395" s="90" t="s">
        <v>8359</v>
      </c>
      <c r="G2395" s="82">
        <f t="shared" si="224"/>
        <v>1227.4000000000001</v>
      </c>
      <c r="H2395" s="105">
        <v>81.099999999999994</v>
      </c>
      <c r="I2395" s="85">
        <f t="shared" si="225"/>
        <v>717.73500000000001</v>
      </c>
      <c r="J2395" s="90">
        <v>2</v>
      </c>
      <c r="K2395" s="90">
        <v>6</v>
      </c>
      <c r="L2395" s="84">
        <v>2577.65</v>
      </c>
      <c r="M2395" s="84"/>
      <c r="N2395" s="105">
        <v>0</v>
      </c>
      <c r="O2395" s="90">
        <v>0</v>
      </c>
      <c r="P2395" s="190" t="s">
        <v>8878</v>
      </c>
    </row>
    <row r="2396" spans="1:16" ht="25.5" x14ac:dyDescent="0.2">
      <c r="A2396" s="88" t="s">
        <v>1036</v>
      </c>
      <c r="B2396" s="388" t="s">
        <v>11176</v>
      </c>
      <c r="C2396" s="89" t="s">
        <v>1037</v>
      </c>
      <c r="D2396" s="90" t="s">
        <v>4683</v>
      </c>
      <c r="E2396" s="90"/>
      <c r="F2396" s="90" t="s">
        <v>8385</v>
      </c>
      <c r="G2396" s="82">
        <f t="shared" si="224"/>
        <v>497.8</v>
      </c>
      <c r="H2396" s="120">
        <v>0</v>
      </c>
      <c r="I2396" s="85">
        <f t="shared" si="225"/>
        <v>0</v>
      </c>
      <c r="J2396" s="90">
        <v>2</v>
      </c>
      <c r="K2396" s="90">
        <v>3</v>
      </c>
      <c r="L2396" s="84">
        <v>666</v>
      </c>
      <c r="M2396" s="84"/>
      <c r="N2396" s="105">
        <v>0</v>
      </c>
      <c r="O2396" s="90">
        <v>0</v>
      </c>
      <c r="P2396" s="190" t="s">
        <v>8878</v>
      </c>
    </row>
    <row r="2397" spans="1:16" ht="25.5" x14ac:dyDescent="0.2">
      <c r="A2397" s="88" t="s">
        <v>1064</v>
      </c>
      <c r="B2397" s="388" t="s">
        <v>11177</v>
      </c>
      <c r="C2397" s="89" t="s">
        <v>1065</v>
      </c>
      <c r="D2397" s="90" t="s">
        <v>4683</v>
      </c>
      <c r="E2397" s="90"/>
      <c r="F2397" s="90" t="s">
        <v>8364</v>
      </c>
      <c r="G2397" s="82">
        <f t="shared" si="224"/>
        <v>642.20000000000005</v>
      </c>
      <c r="H2397" s="105">
        <v>56.77</v>
      </c>
      <c r="I2397" s="85">
        <f t="shared" si="225"/>
        <v>502.41500000000002</v>
      </c>
      <c r="J2397" s="90">
        <v>2</v>
      </c>
      <c r="K2397" s="90">
        <v>5</v>
      </c>
      <c r="L2397" s="84">
        <v>1512.86</v>
      </c>
      <c r="M2397" s="84"/>
      <c r="N2397" s="105">
        <v>0</v>
      </c>
      <c r="O2397" s="90">
        <v>0</v>
      </c>
      <c r="P2397" s="190" t="s">
        <v>8878</v>
      </c>
    </row>
    <row r="2398" spans="1:16" x14ac:dyDescent="0.2">
      <c r="A2398" s="88" t="s">
        <v>1038</v>
      </c>
      <c r="B2398" s="388" t="s">
        <v>11178</v>
      </c>
      <c r="C2398" s="89" t="s">
        <v>1039</v>
      </c>
      <c r="D2398" s="90" t="s">
        <v>4683</v>
      </c>
      <c r="E2398" s="90"/>
      <c r="F2398" s="90" t="s">
        <v>8385</v>
      </c>
      <c r="G2398" s="82">
        <f t="shared" si="224"/>
        <v>497.8</v>
      </c>
      <c r="H2398" s="120">
        <v>0</v>
      </c>
      <c r="I2398" s="85">
        <f t="shared" si="225"/>
        <v>0</v>
      </c>
      <c r="J2398" s="90">
        <v>2</v>
      </c>
      <c r="K2398" s="90">
        <v>3</v>
      </c>
      <c r="L2398" s="84">
        <v>666</v>
      </c>
      <c r="M2398" s="84"/>
      <c r="N2398" s="105">
        <v>0</v>
      </c>
      <c r="O2398" s="90">
        <v>0</v>
      </c>
      <c r="P2398" s="190" t="s">
        <v>8878</v>
      </c>
    </row>
    <row r="2399" spans="1:16" x14ac:dyDescent="0.2">
      <c r="A2399" s="88" t="s">
        <v>1066</v>
      </c>
      <c r="B2399" s="388" t="s">
        <v>11179</v>
      </c>
      <c r="C2399" s="89" t="s">
        <v>1067</v>
      </c>
      <c r="D2399" s="90" t="s">
        <v>4683</v>
      </c>
      <c r="E2399" s="90"/>
      <c r="F2399" s="90" t="s">
        <v>8364</v>
      </c>
      <c r="G2399" s="82">
        <f t="shared" si="224"/>
        <v>642.20000000000005</v>
      </c>
      <c r="H2399" s="105">
        <v>56.77</v>
      </c>
      <c r="I2399" s="85">
        <f t="shared" si="225"/>
        <v>502.41500000000002</v>
      </c>
      <c r="J2399" s="90">
        <v>2</v>
      </c>
      <c r="K2399" s="90">
        <v>5</v>
      </c>
      <c r="L2399" s="84">
        <v>1512.86</v>
      </c>
      <c r="M2399" s="84"/>
      <c r="N2399" s="105">
        <v>0</v>
      </c>
      <c r="O2399" s="90">
        <v>0</v>
      </c>
      <c r="P2399" s="190" t="s">
        <v>8878</v>
      </c>
    </row>
    <row r="2400" spans="1:16" x14ac:dyDescent="0.2">
      <c r="A2400" s="88" t="s">
        <v>1068</v>
      </c>
      <c r="B2400" s="388" t="s">
        <v>11180</v>
      </c>
      <c r="C2400" s="89" t="s">
        <v>1069</v>
      </c>
      <c r="D2400" s="90" t="s">
        <v>4683</v>
      </c>
      <c r="E2400" s="90"/>
      <c r="F2400" s="90" t="s">
        <v>8395</v>
      </c>
      <c r="G2400" s="82">
        <f t="shared" si="224"/>
        <v>452.2</v>
      </c>
      <c r="H2400" s="105">
        <v>44.61</v>
      </c>
      <c r="I2400" s="85">
        <f t="shared" si="225"/>
        <v>394.79899999999998</v>
      </c>
      <c r="J2400" s="90">
        <v>2</v>
      </c>
      <c r="K2400" s="90">
        <v>5</v>
      </c>
      <c r="L2400" s="84">
        <v>1118.02</v>
      </c>
      <c r="M2400" s="84"/>
      <c r="N2400" s="105">
        <v>0</v>
      </c>
      <c r="O2400" s="90">
        <v>0</v>
      </c>
      <c r="P2400" s="190" t="s">
        <v>8878</v>
      </c>
    </row>
    <row r="2401" spans="1:16" x14ac:dyDescent="0.2">
      <c r="A2401" s="88" t="s">
        <v>1040</v>
      </c>
      <c r="B2401" s="388" t="s">
        <v>11181</v>
      </c>
      <c r="C2401" s="89" t="s">
        <v>1041</v>
      </c>
      <c r="D2401" s="90" t="s">
        <v>4683</v>
      </c>
      <c r="E2401" s="90"/>
      <c r="F2401" s="90" t="s">
        <v>8388</v>
      </c>
      <c r="G2401" s="82">
        <f t="shared" si="224"/>
        <v>349.6</v>
      </c>
      <c r="H2401" s="120">
        <v>0</v>
      </c>
      <c r="I2401" s="85">
        <f t="shared" si="225"/>
        <v>0</v>
      </c>
      <c r="J2401" s="90">
        <v>2</v>
      </c>
      <c r="K2401" s="90">
        <v>4</v>
      </c>
      <c r="L2401" s="84">
        <v>468</v>
      </c>
      <c r="M2401" s="84"/>
      <c r="N2401" s="105">
        <v>0</v>
      </c>
      <c r="O2401" s="90">
        <v>0</v>
      </c>
      <c r="P2401" s="190" t="s">
        <v>8878</v>
      </c>
    </row>
    <row r="2402" spans="1:16" x14ac:dyDescent="0.2">
      <c r="A2402" s="88" t="s">
        <v>1042</v>
      </c>
      <c r="B2402" s="388" t="s">
        <v>11182</v>
      </c>
      <c r="C2402" s="89" t="s">
        <v>1043</v>
      </c>
      <c r="D2402" s="90" t="s">
        <v>4683</v>
      </c>
      <c r="E2402" s="90"/>
      <c r="F2402" s="90" t="s">
        <v>8382</v>
      </c>
      <c r="G2402" s="82">
        <f t="shared" si="224"/>
        <v>323</v>
      </c>
      <c r="H2402" s="120">
        <v>0</v>
      </c>
      <c r="I2402" s="85">
        <f t="shared" si="225"/>
        <v>0</v>
      </c>
      <c r="J2402" s="90">
        <v>1</v>
      </c>
      <c r="K2402" s="90">
        <v>3</v>
      </c>
      <c r="L2402" s="84">
        <v>433</v>
      </c>
      <c r="M2402" s="84"/>
      <c r="N2402" s="105">
        <v>0</v>
      </c>
      <c r="O2402" s="90">
        <v>0</v>
      </c>
      <c r="P2402" s="190" t="s">
        <v>8878</v>
      </c>
    </row>
    <row r="2403" spans="1:16" x14ac:dyDescent="0.2">
      <c r="A2403" s="88" t="s">
        <v>1070</v>
      </c>
      <c r="B2403" s="388" t="s">
        <v>11183</v>
      </c>
      <c r="C2403" s="89" t="s">
        <v>1071</v>
      </c>
      <c r="D2403" s="90" t="s">
        <v>4683</v>
      </c>
      <c r="E2403" s="90"/>
      <c r="F2403" s="90" t="s">
        <v>8387</v>
      </c>
      <c r="G2403" s="82">
        <f t="shared" si="224"/>
        <v>414.2</v>
      </c>
      <c r="H2403" s="105">
        <v>44.61</v>
      </c>
      <c r="I2403" s="85">
        <f t="shared" si="225"/>
        <v>394.79899999999998</v>
      </c>
      <c r="J2403" s="90">
        <v>1</v>
      </c>
      <c r="K2403" s="90">
        <v>5</v>
      </c>
      <c r="L2403" s="84">
        <v>1068.02</v>
      </c>
      <c r="M2403" s="84"/>
      <c r="N2403" s="105">
        <v>0</v>
      </c>
      <c r="O2403" s="90">
        <v>0</v>
      </c>
      <c r="P2403" s="190" t="s">
        <v>8878</v>
      </c>
    </row>
    <row r="2404" spans="1:16" x14ac:dyDescent="0.2">
      <c r="A2404" s="88" t="s">
        <v>1044</v>
      </c>
      <c r="B2404" s="388" t="s">
        <v>11184</v>
      </c>
      <c r="C2404" s="89" t="s">
        <v>1045</v>
      </c>
      <c r="D2404" s="90" t="s">
        <v>4683</v>
      </c>
      <c r="E2404" s="90"/>
      <c r="F2404" s="90" t="s">
        <v>8388</v>
      </c>
      <c r="G2404" s="82">
        <f t="shared" si="224"/>
        <v>349.6</v>
      </c>
      <c r="H2404" s="120">
        <v>0</v>
      </c>
      <c r="I2404" s="85">
        <f t="shared" si="225"/>
        <v>0</v>
      </c>
      <c r="J2404" s="90">
        <v>1</v>
      </c>
      <c r="K2404" s="90">
        <v>4</v>
      </c>
      <c r="L2404" s="84">
        <v>468</v>
      </c>
      <c r="M2404" s="84"/>
      <c r="N2404" s="105">
        <v>0</v>
      </c>
      <c r="O2404" s="90">
        <v>0</v>
      </c>
      <c r="P2404" s="190" t="s">
        <v>8878</v>
      </c>
    </row>
    <row r="2405" spans="1:16" ht="25.5" x14ac:dyDescent="0.2">
      <c r="A2405" s="88" t="s">
        <v>1046</v>
      </c>
      <c r="B2405" s="388" t="s">
        <v>11185</v>
      </c>
      <c r="C2405" s="89" t="s">
        <v>1047</v>
      </c>
      <c r="D2405" s="90" t="s">
        <v>4683</v>
      </c>
      <c r="E2405" s="90"/>
      <c r="F2405" s="90" t="s">
        <v>8376</v>
      </c>
      <c r="G2405" s="82">
        <f t="shared" si="224"/>
        <v>190</v>
      </c>
      <c r="H2405" s="120">
        <v>0</v>
      </c>
      <c r="I2405" s="85">
        <f t="shared" si="225"/>
        <v>0</v>
      </c>
      <c r="J2405" s="90">
        <v>1</v>
      </c>
      <c r="K2405" s="90">
        <v>4</v>
      </c>
      <c r="L2405" s="84">
        <v>255</v>
      </c>
      <c r="M2405" s="84"/>
      <c r="N2405" s="105">
        <v>0</v>
      </c>
      <c r="O2405" s="90">
        <v>0</v>
      </c>
      <c r="P2405" s="190" t="s">
        <v>8878</v>
      </c>
    </row>
    <row r="2406" spans="1:16" ht="25.5" x14ac:dyDescent="0.2">
      <c r="A2406" s="88" t="s">
        <v>1072</v>
      </c>
      <c r="B2406" s="388" t="s">
        <v>11186</v>
      </c>
      <c r="C2406" s="89" t="s">
        <v>1073</v>
      </c>
      <c r="D2406" s="90" t="s">
        <v>4683</v>
      </c>
      <c r="E2406" s="90"/>
      <c r="F2406" s="90" t="s">
        <v>8389</v>
      </c>
      <c r="G2406" s="82">
        <f t="shared" si="224"/>
        <v>247</v>
      </c>
      <c r="H2406" s="105">
        <v>36.5</v>
      </c>
      <c r="I2406" s="85">
        <f t="shared" si="225"/>
        <v>323.02499999999998</v>
      </c>
      <c r="J2406" s="90">
        <v>1</v>
      </c>
      <c r="K2406" s="90">
        <v>5</v>
      </c>
      <c r="L2406" s="84">
        <v>750.75</v>
      </c>
      <c r="M2406" s="84"/>
      <c r="N2406" s="105">
        <v>0</v>
      </c>
      <c r="O2406" s="90">
        <v>0</v>
      </c>
      <c r="P2406" s="190" t="s">
        <v>8878</v>
      </c>
    </row>
    <row r="2407" spans="1:16" x14ac:dyDescent="0.2">
      <c r="A2407" s="88" t="s">
        <v>1048</v>
      </c>
      <c r="B2407" s="388" t="s">
        <v>11187</v>
      </c>
      <c r="C2407" s="89" t="s">
        <v>1049</v>
      </c>
      <c r="D2407" s="90" t="s">
        <v>4683</v>
      </c>
      <c r="E2407" s="90"/>
      <c r="F2407" s="90" t="s">
        <v>8383</v>
      </c>
      <c r="G2407" s="82">
        <f t="shared" si="224"/>
        <v>163.4</v>
      </c>
      <c r="H2407" s="120">
        <v>0</v>
      </c>
      <c r="I2407" s="85">
        <f t="shared" si="225"/>
        <v>0</v>
      </c>
      <c r="J2407" s="90">
        <v>1</v>
      </c>
      <c r="K2407" s="90">
        <v>3</v>
      </c>
      <c r="L2407" s="84">
        <v>220</v>
      </c>
      <c r="M2407" s="84"/>
      <c r="N2407" s="105">
        <v>0</v>
      </c>
      <c r="O2407" s="90">
        <v>0</v>
      </c>
      <c r="P2407" s="190" t="s">
        <v>8878</v>
      </c>
    </row>
    <row r="2408" spans="1:16" x14ac:dyDescent="0.2">
      <c r="A2408" s="88" t="s">
        <v>1074</v>
      </c>
      <c r="B2408" s="388" t="s">
        <v>11188</v>
      </c>
      <c r="C2408" s="89" t="s">
        <v>1075</v>
      </c>
      <c r="D2408" s="90" t="s">
        <v>4683</v>
      </c>
      <c r="E2408" s="90"/>
      <c r="F2408" s="90" t="s">
        <v>8396</v>
      </c>
      <c r="G2408" s="82">
        <f t="shared" si="224"/>
        <v>209</v>
      </c>
      <c r="H2408" s="105">
        <v>30.41</v>
      </c>
      <c r="I2408" s="85">
        <f t="shared" si="225"/>
        <v>269.12900000000002</v>
      </c>
      <c r="J2408" s="90">
        <v>1</v>
      </c>
      <c r="K2408" s="90">
        <v>5</v>
      </c>
      <c r="L2408" s="84">
        <v>629.72</v>
      </c>
      <c r="M2408" s="84"/>
      <c r="N2408" s="105">
        <v>0</v>
      </c>
      <c r="O2408" s="90">
        <v>0</v>
      </c>
      <c r="P2408" s="190" t="s">
        <v>8878</v>
      </c>
    </row>
    <row r="2409" spans="1:16" x14ac:dyDescent="0.2">
      <c r="A2409" s="88" t="s">
        <v>1050</v>
      </c>
      <c r="B2409" s="388" t="s">
        <v>11189</v>
      </c>
      <c r="C2409" s="89" t="s">
        <v>1051</v>
      </c>
      <c r="D2409" s="90" t="s">
        <v>4683</v>
      </c>
      <c r="E2409" s="90"/>
      <c r="F2409" s="90" t="s">
        <v>8388</v>
      </c>
      <c r="G2409" s="82">
        <f t="shared" si="224"/>
        <v>349.6</v>
      </c>
      <c r="H2409" s="120">
        <v>0</v>
      </c>
      <c r="I2409" s="85">
        <f t="shared" si="225"/>
        <v>0</v>
      </c>
      <c r="J2409" s="90">
        <v>1</v>
      </c>
      <c r="K2409" s="90">
        <v>5</v>
      </c>
      <c r="L2409" s="84">
        <v>468</v>
      </c>
      <c r="M2409" s="84"/>
      <c r="N2409" s="105" t="s">
        <v>4683</v>
      </c>
      <c r="O2409" s="90" t="s">
        <v>4683</v>
      </c>
      <c r="P2409" s="190" t="s">
        <v>8878</v>
      </c>
    </row>
    <row r="2410" spans="1:16" x14ac:dyDescent="0.2">
      <c r="A2410" s="88" t="s">
        <v>1076</v>
      </c>
      <c r="B2410" s="388" t="s">
        <v>11190</v>
      </c>
      <c r="C2410" s="89" t="s">
        <v>1077</v>
      </c>
      <c r="D2410" s="90" t="s">
        <v>4683</v>
      </c>
      <c r="E2410" s="90"/>
      <c r="F2410" s="90" t="s">
        <v>8395</v>
      </c>
      <c r="G2410" s="82">
        <f t="shared" si="224"/>
        <v>452.2</v>
      </c>
      <c r="H2410" s="105">
        <v>44.61</v>
      </c>
      <c r="I2410" s="85">
        <f t="shared" si="225"/>
        <v>394.79899999999998</v>
      </c>
      <c r="J2410" s="90">
        <v>1</v>
      </c>
      <c r="K2410" s="90">
        <v>6</v>
      </c>
      <c r="L2410" s="84">
        <v>1118.02</v>
      </c>
      <c r="M2410" s="84"/>
      <c r="N2410" s="105">
        <v>0</v>
      </c>
      <c r="O2410" s="90">
        <v>0</v>
      </c>
      <c r="P2410" s="190" t="s">
        <v>8878</v>
      </c>
    </row>
    <row r="2411" spans="1:16" x14ac:dyDescent="0.2">
      <c r="A2411" s="88" t="s">
        <v>1078</v>
      </c>
      <c r="B2411" s="388" t="s">
        <v>11191</v>
      </c>
      <c r="C2411" s="89" t="s">
        <v>1079</v>
      </c>
      <c r="D2411" s="90" t="s">
        <v>4683</v>
      </c>
      <c r="E2411" s="90"/>
      <c r="F2411" s="90" t="s">
        <v>8396</v>
      </c>
      <c r="G2411" s="82">
        <f t="shared" si="224"/>
        <v>209</v>
      </c>
      <c r="H2411" s="105">
        <v>30.41</v>
      </c>
      <c r="I2411" s="85">
        <f t="shared" si="225"/>
        <v>269.12900000000002</v>
      </c>
      <c r="J2411" s="90">
        <v>1</v>
      </c>
      <c r="K2411" s="90">
        <v>5</v>
      </c>
      <c r="L2411" s="84">
        <v>629.72</v>
      </c>
      <c r="M2411" s="84"/>
      <c r="N2411" s="105">
        <v>0</v>
      </c>
      <c r="O2411" s="90">
        <v>0</v>
      </c>
      <c r="P2411" s="190" t="s">
        <v>8878</v>
      </c>
    </row>
    <row r="2412" spans="1:16" x14ac:dyDescent="0.2">
      <c r="A2412" s="88" t="s">
        <v>1052</v>
      </c>
      <c r="B2412" s="388" t="s">
        <v>11192</v>
      </c>
      <c r="C2412" s="89" t="s">
        <v>1053</v>
      </c>
      <c r="D2412" s="90" t="s">
        <v>4683</v>
      </c>
      <c r="E2412" s="90"/>
      <c r="F2412" s="90" t="s">
        <v>8383</v>
      </c>
      <c r="G2412" s="82">
        <f t="shared" si="224"/>
        <v>163.4</v>
      </c>
      <c r="H2412" s="120">
        <v>0</v>
      </c>
      <c r="I2412" s="85">
        <f t="shared" si="225"/>
        <v>0</v>
      </c>
      <c r="J2412" s="90">
        <v>1</v>
      </c>
      <c r="K2412" s="90">
        <v>4</v>
      </c>
      <c r="L2412" s="84">
        <v>220</v>
      </c>
      <c r="M2412" s="84"/>
      <c r="N2412" s="105">
        <v>0</v>
      </c>
      <c r="O2412" s="90">
        <v>0</v>
      </c>
      <c r="P2412" s="190" t="s">
        <v>8878</v>
      </c>
    </row>
    <row r="2413" spans="1:16" x14ac:dyDescent="0.2">
      <c r="A2413" s="88" t="s">
        <v>1054</v>
      </c>
      <c r="B2413" s="388" t="s">
        <v>11193</v>
      </c>
      <c r="C2413" s="89" t="s">
        <v>1055</v>
      </c>
      <c r="D2413" s="90" t="s">
        <v>4683</v>
      </c>
      <c r="E2413" s="90"/>
      <c r="F2413" s="90" t="s">
        <v>8382</v>
      </c>
      <c r="G2413" s="82">
        <f t="shared" si="224"/>
        <v>323</v>
      </c>
      <c r="H2413" s="120">
        <v>0</v>
      </c>
      <c r="I2413" s="85">
        <f t="shared" si="225"/>
        <v>0</v>
      </c>
      <c r="J2413" s="90">
        <v>2</v>
      </c>
      <c r="K2413" s="90">
        <v>3</v>
      </c>
      <c r="L2413" s="84">
        <v>433</v>
      </c>
      <c r="M2413" s="84"/>
      <c r="N2413" s="105">
        <v>0</v>
      </c>
      <c r="O2413" s="90">
        <v>0</v>
      </c>
      <c r="P2413" s="190" t="s">
        <v>8878</v>
      </c>
    </row>
    <row r="2414" spans="1:16" x14ac:dyDescent="0.2">
      <c r="A2414" s="88" t="s">
        <v>1080</v>
      </c>
      <c r="B2414" s="388" t="s">
        <v>11194</v>
      </c>
      <c r="C2414" s="89" t="s">
        <v>1081</v>
      </c>
      <c r="D2414" s="90" t="s">
        <v>4683</v>
      </c>
      <c r="E2414" s="90"/>
      <c r="F2414" s="90" t="s">
        <v>8385</v>
      </c>
      <c r="G2414" s="82">
        <f t="shared" si="224"/>
        <v>497.8</v>
      </c>
      <c r="H2414" s="105">
        <v>44.61</v>
      </c>
      <c r="I2414" s="85">
        <f t="shared" si="225"/>
        <v>394.79899999999998</v>
      </c>
      <c r="J2414" s="90">
        <v>2</v>
      </c>
      <c r="K2414" s="90">
        <v>5</v>
      </c>
      <c r="L2414" s="84">
        <v>1179.02</v>
      </c>
      <c r="M2414" s="84"/>
      <c r="N2414" s="105">
        <v>0</v>
      </c>
      <c r="O2414" s="90">
        <v>0</v>
      </c>
      <c r="P2414" s="190" t="s">
        <v>8878</v>
      </c>
    </row>
    <row r="2415" spans="1:16" x14ac:dyDescent="0.2">
      <c r="A2415" s="88" t="s">
        <v>1056</v>
      </c>
      <c r="B2415" s="388" t="s">
        <v>11195</v>
      </c>
      <c r="C2415" s="89" t="s">
        <v>1057</v>
      </c>
      <c r="D2415" s="90" t="s">
        <v>4683</v>
      </c>
      <c r="E2415" s="90"/>
      <c r="F2415" s="90" t="s">
        <v>8384</v>
      </c>
      <c r="G2415" s="82">
        <f t="shared" si="224"/>
        <v>364.8</v>
      </c>
      <c r="H2415" s="120">
        <v>0</v>
      </c>
      <c r="I2415" s="85">
        <f t="shared" si="225"/>
        <v>0</v>
      </c>
      <c r="J2415" s="90">
        <v>1</v>
      </c>
      <c r="K2415" s="90">
        <v>4</v>
      </c>
      <c r="L2415" s="84">
        <v>490</v>
      </c>
      <c r="M2415" s="84"/>
      <c r="N2415" s="105" t="s">
        <v>4683</v>
      </c>
      <c r="O2415" s="90" t="s">
        <v>4683</v>
      </c>
      <c r="P2415" s="190" t="s">
        <v>8878</v>
      </c>
    </row>
    <row r="2416" spans="1:16" x14ac:dyDescent="0.2">
      <c r="A2416" s="88" t="s">
        <v>1082</v>
      </c>
      <c r="B2416" s="388" t="s">
        <v>11196</v>
      </c>
      <c r="C2416" s="89" t="s">
        <v>1083</v>
      </c>
      <c r="D2416" s="90" t="s">
        <v>4683</v>
      </c>
      <c r="E2416" s="90"/>
      <c r="F2416" s="90" t="s">
        <v>8357</v>
      </c>
      <c r="G2416" s="82">
        <f t="shared" si="224"/>
        <v>532</v>
      </c>
      <c r="H2416" s="105">
        <v>44.61</v>
      </c>
      <c r="I2416" s="85">
        <f t="shared" si="225"/>
        <v>394.79899999999998</v>
      </c>
      <c r="J2416" s="90">
        <v>1</v>
      </c>
      <c r="K2416" s="90">
        <v>5</v>
      </c>
      <c r="L2416" s="84">
        <v>1228.02</v>
      </c>
      <c r="M2416" s="84"/>
      <c r="N2416" s="105">
        <v>0</v>
      </c>
      <c r="O2416" s="90">
        <v>0</v>
      </c>
      <c r="P2416" s="190" t="s">
        <v>8878</v>
      </c>
    </row>
    <row r="2417" spans="1:16" x14ac:dyDescent="0.2">
      <c r="A2417" s="88" t="s">
        <v>1058</v>
      </c>
      <c r="B2417" s="388" t="s">
        <v>11197</v>
      </c>
      <c r="C2417" s="89" t="s">
        <v>1059</v>
      </c>
      <c r="D2417" s="90" t="s">
        <v>4683</v>
      </c>
      <c r="E2417" s="90"/>
      <c r="F2417" s="90" t="s">
        <v>8388</v>
      </c>
      <c r="G2417" s="82">
        <f t="shared" si="224"/>
        <v>349.6</v>
      </c>
      <c r="H2417" s="120">
        <v>0</v>
      </c>
      <c r="I2417" s="85">
        <f t="shared" si="225"/>
        <v>0</v>
      </c>
      <c r="J2417" s="90">
        <v>1</v>
      </c>
      <c r="K2417" s="90">
        <v>4</v>
      </c>
      <c r="L2417" s="84">
        <v>468</v>
      </c>
      <c r="M2417" s="84"/>
      <c r="N2417" s="105">
        <v>0</v>
      </c>
      <c r="O2417" s="90">
        <v>0</v>
      </c>
      <c r="P2417" s="190" t="s">
        <v>8878</v>
      </c>
    </row>
    <row r="2418" spans="1:16" x14ac:dyDescent="0.2">
      <c r="A2418" s="88" t="s">
        <v>1084</v>
      </c>
      <c r="B2418" s="388" t="s">
        <v>11198</v>
      </c>
      <c r="C2418" s="89" t="s">
        <v>1085</v>
      </c>
      <c r="D2418" s="90" t="s">
        <v>4683</v>
      </c>
      <c r="E2418" s="90"/>
      <c r="F2418" s="90" t="s">
        <v>8385</v>
      </c>
      <c r="G2418" s="82">
        <f t="shared" si="224"/>
        <v>497.8</v>
      </c>
      <c r="H2418" s="105">
        <v>44.61</v>
      </c>
      <c r="I2418" s="85">
        <f t="shared" si="225"/>
        <v>394.79899999999998</v>
      </c>
      <c r="J2418" s="90">
        <v>1</v>
      </c>
      <c r="K2418" s="90">
        <v>5</v>
      </c>
      <c r="L2418" s="84">
        <v>1179.02</v>
      </c>
      <c r="M2418" s="84"/>
      <c r="N2418" s="105">
        <v>0</v>
      </c>
      <c r="O2418" s="90">
        <v>0</v>
      </c>
      <c r="P2418" s="190" t="s">
        <v>8878</v>
      </c>
    </row>
    <row r="2419" spans="1:16" x14ac:dyDescent="0.2">
      <c r="A2419" s="88" t="s">
        <v>1060</v>
      </c>
      <c r="B2419" s="388" t="s">
        <v>11199</v>
      </c>
      <c r="C2419" s="89" t="s">
        <v>1061</v>
      </c>
      <c r="D2419" s="90" t="s">
        <v>4683</v>
      </c>
      <c r="E2419" s="90"/>
      <c r="F2419" s="90" t="s">
        <v>8383</v>
      </c>
      <c r="G2419" s="82">
        <f t="shared" si="224"/>
        <v>163.4</v>
      </c>
      <c r="H2419" s="120">
        <v>0</v>
      </c>
      <c r="I2419" s="85">
        <f t="shared" si="225"/>
        <v>0</v>
      </c>
      <c r="J2419" s="90">
        <v>1</v>
      </c>
      <c r="K2419" s="90">
        <v>4</v>
      </c>
      <c r="L2419" s="84">
        <v>220</v>
      </c>
      <c r="M2419" s="84"/>
      <c r="N2419" s="105">
        <v>0</v>
      </c>
      <c r="O2419" s="90">
        <v>0</v>
      </c>
      <c r="P2419" s="190" t="s">
        <v>8878</v>
      </c>
    </row>
    <row r="2420" spans="1:16" x14ac:dyDescent="0.2">
      <c r="A2420" s="108" t="s">
        <v>1086</v>
      </c>
      <c r="B2420" s="388" t="s">
        <v>11200</v>
      </c>
      <c r="C2420" s="109" t="s">
        <v>1087</v>
      </c>
      <c r="D2420" s="110" t="s">
        <v>4683</v>
      </c>
      <c r="E2420" s="110"/>
      <c r="F2420" s="110" t="s">
        <v>8396</v>
      </c>
      <c r="G2420" s="295">
        <f t="shared" si="224"/>
        <v>209</v>
      </c>
      <c r="H2420" s="121">
        <v>30.41</v>
      </c>
      <c r="I2420" s="281">
        <f t="shared" si="225"/>
        <v>269.12900000000002</v>
      </c>
      <c r="J2420" s="110">
        <v>1</v>
      </c>
      <c r="K2420" s="110">
        <v>5</v>
      </c>
      <c r="L2420" s="217">
        <v>629.72</v>
      </c>
      <c r="M2420" s="217"/>
      <c r="N2420" s="121">
        <v>0</v>
      </c>
      <c r="O2420" s="110">
        <v>0</v>
      </c>
      <c r="P2420" s="190" t="s">
        <v>8878</v>
      </c>
    </row>
    <row r="2421" spans="1:16" x14ac:dyDescent="0.2">
      <c r="A2421" s="95">
        <v>31309003</v>
      </c>
      <c r="B2421" s="111"/>
      <c r="C2421" s="392" t="s">
        <v>6654</v>
      </c>
      <c r="D2421" s="393"/>
      <c r="E2421" s="393"/>
      <c r="F2421" s="393"/>
      <c r="G2421" s="393"/>
      <c r="H2421" s="394"/>
      <c r="I2421" s="394"/>
      <c r="J2421" s="393"/>
      <c r="K2421" s="393"/>
      <c r="L2421" s="414"/>
      <c r="M2421" s="112"/>
      <c r="N2421" s="113"/>
      <c r="O2421" s="112"/>
      <c r="P2421" s="197"/>
    </row>
    <row r="2422" spans="1:16" s="50" customFormat="1" x14ac:dyDescent="0.2">
      <c r="A2422" s="265" t="s">
        <v>1731</v>
      </c>
      <c r="B2422" s="388" t="s">
        <v>11201</v>
      </c>
      <c r="C2422" s="266" t="s">
        <v>1732</v>
      </c>
      <c r="D2422" s="267" t="s">
        <v>4683</v>
      </c>
      <c r="E2422" s="267"/>
      <c r="F2422" s="267" t="s">
        <v>8371</v>
      </c>
      <c r="G2422" s="301">
        <f t="shared" ref="G2422:G2438" si="226">VLOOKUP(IF(LEN(F2422)=2,CONCATENATE(0,F2422),F2422),custo,2,TRUE)*IF(D2422="",1,D2422) - IF(VLOOKUP(A2422,deflator,2,TRUE)=1,0,VLOOKUP(IF(LEN(F2422)=2,CONCATENATE(0,F2422),F2422),custo,2,TRUE)*IF(D2422="",1,D2422) *VLOOKUP(A2422,deflator,2,TRUE))</f>
        <v>83.6</v>
      </c>
      <c r="H2422" s="260">
        <v>0</v>
      </c>
      <c r="I2422" s="302">
        <f t="shared" ref="I2422:I2438" si="227">ROUND(IF(H2422="","",VLOOKUP(A2422,tab_proc,5,TRUE))*H2422,3)</f>
        <v>0</v>
      </c>
      <c r="J2422" s="267">
        <v>0</v>
      </c>
      <c r="K2422" s="267" t="s">
        <v>4684</v>
      </c>
      <c r="L2422" s="268">
        <v>112</v>
      </c>
      <c r="M2422" s="268"/>
      <c r="N2422" s="260">
        <v>0</v>
      </c>
      <c r="O2422" s="267">
        <v>0</v>
      </c>
      <c r="P2422" s="264" t="s">
        <v>8878</v>
      </c>
    </row>
    <row r="2423" spans="1:16" x14ac:dyDescent="0.2">
      <c r="A2423" s="88" t="s">
        <v>1733</v>
      </c>
      <c r="B2423" s="388" t="s">
        <v>11202</v>
      </c>
      <c r="C2423" s="89" t="s">
        <v>1734</v>
      </c>
      <c r="D2423" s="90" t="s">
        <v>4683</v>
      </c>
      <c r="E2423" s="90"/>
      <c r="F2423" s="90" t="s">
        <v>8379</v>
      </c>
      <c r="G2423" s="82">
        <f t="shared" si="226"/>
        <v>114</v>
      </c>
      <c r="H2423" s="120">
        <v>0</v>
      </c>
      <c r="I2423" s="85">
        <f t="shared" si="227"/>
        <v>0</v>
      </c>
      <c r="J2423" s="90">
        <v>0</v>
      </c>
      <c r="K2423" s="90">
        <v>2</v>
      </c>
      <c r="L2423" s="84">
        <v>153</v>
      </c>
      <c r="M2423" s="84"/>
      <c r="N2423" s="105" t="s">
        <v>4683</v>
      </c>
      <c r="O2423" s="90" t="s">
        <v>4683</v>
      </c>
      <c r="P2423" s="190" t="s">
        <v>8878</v>
      </c>
    </row>
    <row r="2424" spans="1:16" ht="38.25" x14ac:dyDescent="0.2">
      <c r="A2424" s="88" t="s">
        <v>1735</v>
      </c>
      <c r="B2424" s="388" t="s">
        <v>11203</v>
      </c>
      <c r="C2424" s="89" t="s">
        <v>1736</v>
      </c>
      <c r="D2424" s="90" t="s">
        <v>4683</v>
      </c>
      <c r="E2424" s="90"/>
      <c r="F2424" s="90" t="s">
        <v>8375</v>
      </c>
      <c r="G2424" s="82">
        <f t="shared" si="226"/>
        <v>95</v>
      </c>
      <c r="H2424" s="120">
        <v>0</v>
      </c>
      <c r="I2424" s="85">
        <f t="shared" si="227"/>
        <v>0</v>
      </c>
      <c r="J2424" s="90">
        <v>0</v>
      </c>
      <c r="K2424" s="90">
        <v>2</v>
      </c>
      <c r="L2424" s="84">
        <v>128</v>
      </c>
      <c r="M2424" s="84"/>
      <c r="N2424" s="105">
        <v>0</v>
      </c>
      <c r="O2424" s="90">
        <v>0</v>
      </c>
      <c r="P2424" s="190" t="s">
        <v>8878</v>
      </c>
    </row>
    <row r="2425" spans="1:16" x14ac:dyDescent="0.2">
      <c r="A2425" s="88" t="s">
        <v>1737</v>
      </c>
      <c r="B2425" s="388" t="s">
        <v>11204</v>
      </c>
      <c r="C2425" s="89" t="s">
        <v>1738</v>
      </c>
      <c r="D2425" s="90" t="s">
        <v>4683</v>
      </c>
      <c r="E2425" s="90"/>
      <c r="F2425" s="90" t="s">
        <v>8392</v>
      </c>
      <c r="G2425" s="82">
        <f t="shared" si="226"/>
        <v>140.6</v>
      </c>
      <c r="H2425" s="120">
        <v>0</v>
      </c>
      <c r="I2425" s="85">
        <f t="shared" si="227"/>
        <v>0</v>
      </c>
      <c r="J2425" s="90">
        <v>1</v>
      </c>
      <c r="K2425" s="90">
        <v>2</v>
      </c>
      <c r="L2425" s="84">
        <v>189</v>
      </c>
      <c r="M2425" s="84"/>
      <c r="N2425" s="105">
        <v>0</v>
      </c>
      <c r="O2425" s="90">
        <v>0</v>
      </c>
      <c r="P2425" s="190" t="s">
        <v>8878</v>
      </c>
    </row>
    <row r="2426" spans="1:16" x14ac:dyDescent="0.2">
      <c r="A2426" s="88" t="s">
        <v>1739</v>
      </c>
      <c r="B2426" s="388" t="s">
        <v>11205</v>
      </c>
      <c r="C2426" s="89" t="s">
        <v>1740</v>
      </c>
      <c r="D2426" s="90" t="s">
        <v>4683</v>
      </c>
      <c r="E2426" s="90"/>
      <c r="F2426" s="90" t="s">
        <v>8384</v>
      </c>
      <c r="G2426" s="82">
        <f t="shared" si="226"/>
        <v>364.8</v>
      </c>
      <c r="H2426" s="120">
        <v>0</v>
      </c>
      <c r="I2426" s="85">
        <f t="shared" si="227"/>
        <v>0</v>
      </c>
      <c r="J2426" s="90">
        <v>1</v>
      </c>
      <c r="K2426" s="90">
        <v>5</v>
      </c>
      <c r="L2426" s="84">
        <v>3500</v>
      </c>
      <c r="M2426" s="84"/>
      <c r="N2426" s="105">
        <v>0</v>
      </c>
      <c r="O2426" s="90">
        <v>0</v>
      </c>
      <c r="P2426" s="190" t="s">
        <v>8878</v>
      </c>
    </row>
    <row r="2427" spans="1:16" x14ac:dyDescent="0.2">
      <c r="A2427" s="88" t="s">
        <v>1741</v>
      </c>
      <c r="B2427" s="388" t="s">
        <v>11206</v>
      </c>
      <c r="C2427" s="89" t="s">
        <v>1742</v>
      </c>
      <c r="D2427" s="90" t="s">
        <v>4683</v>
      </c>
      <c r="E2427" s="90"/>
      <c r="F2427" s="90" t="s">
        <v>8379</v>
      </c>
      <c r="G2427" s="82">
        <f t="shared" si="226"/>
        <v>114</v>
      </c>
      <c r="H2427" s="120">
        <v>0</v>
      </c>
      <c r="I2427" s="85">
        <f t="shared" si="227"/>
        <v>0</v>
      </c>
      <c r="J2427" s="90">
        <v>0</v>
      </c>
      <c r="K2427" s="90">
        <v>2</v>
      </c>
      <c r="L2427" s="84">
        <v>1800</v>
      </c>
      <c r="M2427" s="84"/>
      <c r="N2427" s="105">
        <v>0</v>
      </c>
      <c r="O2427" s="90">
        <v>0</v>
      </c>
      <c r="P2427" s="190" t="s">
        <v>8878</v>
      </c>
    </row>
    <row r="2428" spans="1:16" x14ac:dyDescent="0.2">
      <c r="A2428" s="88" t="s">
        <v>1743</v>
      </c>
      <c r="B2428" s="388" t="s">
        <v>11207</v>
      </c>
      <c r="C2428" s="89" t="s">
        <v>1744</v>
      </c>
      <c r="D2428" s="90" t="s">
        <v>4683</v>
      </c>
      <c r="E2428" s="90"/>
      <c r="F2428" s="90" t="s">
        <v>8387</v>
      </c>
      <c r="G2428" s="82">
        <f t="shared" si="226"/>
        <v>414.2</v>
      </c>
      <c r="H2428" s="120">
        <v>0</v>
      </c>
      <c r="I2428" s="85">
        <f t="shared" si="227"/>
        <v>0</v>
      </c>
      <c r="J2428" s="90">
        <v>0</v>
      </c>
      <c r="K2428" s="90">
        <v>6</v>
      </c>
      <c r="L2428" s="84">
        <v>555</v>
      </c>
      <c r="M2428" s="84"/>
      <c r="N2428" s="105" t="s">
        <v>4683</v>
      </c>
      <c r="O2428" s="90" t="s">
        <v>4683</v>
      </c>
      <c r="P2428" s="190" t="s">
        <v>8878</v>
      </c>
    </row>
    <row r="2429" spans="1:16" x14ac:dyDescent="0.2">
      <c r="A2429" s="88" t="s">
        <v>1745</v>
      </c>
      <c r="B2429" s="388" t="s">
        <v>11208</v>
      </c>
      <c r="C2429" s="89" t="s">
        <v>1746</v>
      </c>
      <c r="D2429" s="90" t="s">
        <v>4683</v>
      </c>
      <c r="E2429" s="90"/>
      <c r="F2429" s="90" t="s">
        <v>8388</v>
      </c>
      <c r="G2429" s="82">
        <f t="shared" si="226"/>
        <v>349.6</v>
      </c>
      <c r="H2429" s="120">
        <v>0</v>
      </c>
      <c r="I2429" s="85">
        <f t="shared" si="227"/>
        <v>0</v>
      </c>
      <c r="J2429" s="90">
        <v>1</v>
      </c>
      <c r="K2429" s="90">
        <v>4</v>
      </c>
      <c r="L2429" s="84">
        <v>468</v>
      </c>
      <c r="M2429" s="84"/>
      <c r="N2429" s="105">
        <v>0</v>
      </c>
      <c r="O2429" s="90">
        <v>0</v>
      </c>
      <c r="P2429" s="190" t="s">
        <v>8878</v>
      </c>
    </row>
    <row r="2430" spans="1:16" x14ac:dyDescent="0.2">
      <c r="A2430" s="88" t="s">
        <v>1553</v>
      </c>
      <c r="B2430" s="388" t="s">
        <v>11209</v>
      </c>
      <c r="C2430" s="89" t="s">
        <v>1554</v>
      </c>
      <c r="D2430" s="90" t="s">
        <v>4683</v>
      </c>
      <c r="E2430" s="90"/>
      <c r="F2430" s="90" t="s">
        <v>8395</v>
      </c>
      <c r="G2430" s="82">
        <f t="shared" si="226"/>
        <v>452.2</v>
      </c>
      <c r="H2430" s="105">
        <v>44.61</v>
      </c>
      <c r="I2430" s="85">
        <f t="shared" si="227"/>
        <v>394.79899999999998</v>
      </c>
      <c r="J2430" s="90">
        <v>1</v>
      </c>
      <c r="K2430" s="90">
        <v>5</v>
      </c>
      <c r="L2430" s="84">
        <v>1118</v>
      </c>
      <c r="M2430" s="84"/>
      <c r="N2430" s="105">
        <v>0</v>
      </c>
      <c r="O2430" s="90">
        <v>0</v>
      </c>
      <c r="P2430" s="190" t="s">
        <v>8878</v>
      </c>
    </row>
    <row r="2431" spans="1:16" x14ac:dyDescent="0.2">
      <c r="A2431" s="88" t="s">
        <v>1747</v>
      </c>
      <c r="B2431" s="388" t="s">
        <v>11210</v>
      </c>
      <c r="C2431" s="89" t="s">
        <v>1748</v>
      </c>
      <c r="D2431" s="90" t="s">
        <v>4683</v>
      </c>
      <c r="E2431" s="90"/>
      <c r="F2431" s="90" t="s">
        <v>8392</v>
      </c>
      <c r="G2431" s="82">
        <f t="shared" si="226"/>
        <v>140.6</v>
      </c>
      <c r="H2431" s="120">
        <v>0</v>
      </c>
      <c r="I2431" s="85">
        <f t="shared" si="227"/>
        <v>0</v>
      </c>
      <c r="J2431" s="90">
        <v>1</v>
      </c>
      <c r="K2431" s="90">
        <v>5</v>
      </c>
      <c r="L2431" s="84">
        <v>189</v>
      </c>
      <c r="M2431" s="84"/>
      <c r="N2431" s="105">
        <v>0</v>
      </c>
      <c r="O2431" s="90">
        <v>0</v>
      </c>
      <c r="P2431" s="190" t="s">
        <v>8878</v>
      </c>
    </row>
    <row r="2432" spans="1:16" ht="25.5" x14ac:dyDescent="0.2">
      <c r="A2432" s="88" t="s">
        <v>1749</v>
      </c>
      <c r="B2432" s="388" t="s">
        <v>11211</v>
      </c>
      <c r="C2432" s="89" t="s">
        <v>1750</v>
      </c>
      <c r="D2432" s="90" t="s">
        <v>4683</v>
      </c>
      <c r="E2432" s="90"/>
      <c r="F2432" s="90" t="s">
        <v>8371</v>
      </c>
      <c r="G2432" s="82">
        <f t="shared" si="226"/>
        <v>83.6</v>
      </c>
      <c r="H2432" s="120">
        <v>0</v>
      </c>
      <c r="I2432" s="85">
        <f t="shared" si="227"/>
        <v>0</v>
      </c>
      <c r="J2432" s="90">
        <v>0</v>
      </c>
      <c r="K2432" s="90">
        <v>3</v>
      </c>
      <c r="L2432" s="84">
        <v>112</v>
      </c>
      <c r="M2432" s="84"/>
      <c r="N2432" s="105">
        <v>0</v>
      </c>
      <c r="O2432" s="90">
        <v>0</v>
      </c>
      <c r="P2432" s="190" t="s">
        <v>8878</v>
      </c>
    </row>
    <row r="2433" spans="1:16" x14ac:dyDescent="0.2">
      <c r="A2433" s="88" t="s">
        <v>1751</v>
      </c>
      <c r="B2433" s="388" t="s">
        <v>11212</v>
      </c>
      <c r="C2433" s="89" t="s">
        <v>1542</v>
      </c>
      <c r="D2433" s="90" t="s">
        <v>4683</v>
      </c>
      <c r="E2433" s="90"/>
      <c r="F2433" s="90" t="s">
        <v>8395</v>
      </c>
      <c r="G2433" s="82">
        <f t="shared" si="226"/>
        <v>452.2</v>
      </c>
      <c r="H2433" s="120">
        <v>0</v>
      </c>
      <c r="I2433" s="85">
        <f t="shared" si="227"/>
        <v>0</v>
      </c>
      <c r="J2433" s="90">
        <v>1</v>
      </c>
      <c r="K2433" s="90">
        <v>3</v>
      </c>
      <c r="L2433" s="84">
        <v>605</v>
      </c>
      <c r="M2433" s="84"/>
      <c r="N2433" s="105">
        <v>0</v>
      </c>
      <c r="O2433" s="90">
        <v>0</v>
      </c>
      <c r="P2433" s="190" t="s">
        <v>8878</v>
      </c>
    </row>
    <row r="2434" spans="1:16" x14ac:dyDescent="0.2">
      <c r="A2434" s="88" t="s">
        <v>1555</v>
      </c>
      <c r="B2434" s="388" t="s">
        <v>11213</v>
      </c>
      <c r="C2434" s="89" t="s">
        <v>1556</v>
      </c>
      <c r="D2434" s="90" t="s">
        <v>4683</v>
      </c>
      <c r="E2434" s="90"/>
      <c r="F2434" s="90" t="s">
        <v>8360</v>
      </c>
      <c r="G2434" s="82">
        <f t="shared" si="226"/>
        <v>577.6</v>
      </c>
      <c r="H2434" s="105">
        <v>44.61</v>
      </c>
      <c r="I2434" s="85">
        <f t="shared" si="227"/>
        <v>394.79899999999998</v>
      </c>
      <c r="J2434" s="90">
        <v>1</v>
      </c>
      <c r="K2434" s="90">
        <v>5</v>
      </c>
      <c r="L2434" s="84">
        <v>1288.02</v>
      </c>
      <c r="M2434" s="84"/>
      <c r="N2434" s="105">
        <v>0</v>
      </c>
      <c r="O2434" s="90">
        <v>0</v>
      </c>
      <c r="P2434" s="190" t="s">
        <v>8878</v>
      </c>
    </row>
    <row r="2435" spans="1:16" x14ac:dyDescent="0.2">
      <c r="A2435" s="88" t="s">
        <v>1543</v>
      </c>
      <c r="B2435" s="388" t="s">
        <v>11214</v>
      </c>
      <c r="C2435" s="89" t="s">
        <v>1544</v>
      </c>
      <c r="D2435" s="90" t="s">
        <v>4683</v>
      </c>
      <c r="E2435" s="90"/>
      <c r="F2435" s="90" t="s">
        <v>8386</v>
      </c>
      <c r="G2435" s="82">
        <f t="shared" si="226"/>
        <v>387.6</v>
      </c>
      <c r="H2435" s="120">
        <v>0</v>
      </c>
      <c r="I2435" s="85">
        <f t="shared" si="227"/>
        <v>0</v>
      </c>
      <c r="J2435" s="90">
        <v>0</v>
      </c>
      <c r="K2435" s="90">
        <v>5</v>
      </c>
      <c r="L2435" s="84">
        <v>2000</v>
      </c>
      <c r="M2435" s="84"/>
      <c r="N2435" s="105">
        <v>0</v>
      </c>
      <c r="O2435" s="90">
        <v>0</v>
      </c>
      <c r="P2435" s="190" t="s">
        <v>8878</v>
      </c>
    </row>
    <row r="2436" spans="1:16" x14ac:dyDescent="0.2">
      <c r="A2436" s="88" t="s">
        <v>1545</v>
      </c>
      <c r="B2436" s="388" t="s">
        <v>11215</v>
      </c>
      <c r="C2436" s="89" t="s">
        <v>1546</v>
      </c>
      <c r="D2436" s="90" t="s">
        <v>4683</v>
      </c>
      <c r="E2436" s="90"/>
      <c r="F2436" s="90" t="s">
        <v>8392</v>
      </c>
      <c r="G2436" s="82">
        <f t="shared" si="226"/>
        <v>140.6</v>
      </c>
      <c r="H2436" s="120">
        <v>0</v>
      </c>
      <c r="I2436" s="85">
        <f t="shared" si="227"/>
        <v>0</v>
      </c>
      <c r="J2436" s="90">
        <v>1</v>
      </c>
      <c r="K2436" s="90">
        <v>3</v>
      </c>
      <c r="L2436" s="84">
        <v>189</v>
      </c>
      <c r="M2436" s="84"/>
      <c r="N2436" s="105">
        <v>0</v>
      </c>
      <c r="O2436" s="90">
        <v>0</v>
      </c>
      <c r="P2436" s="190" t="s">
        <v>8878</v>
      </c>
    </row>
    <row r="2437" spans="1:16" x14ac:dyDescent="0.2">
      <c r="A2437" s="88" t="s">
        <v>1547</v>
      </c>
      <c r="B2437" s="388" t="s">
        <v>11216</v>
      </c>
      <c r="C2437" s="89" t="s">
        <v>1548</v>
      </c>
      <c r="D2437" s="90" t="s">
        <v>4683</v>
      </c>
      <c r="E2437" s="90"/>
      <c r="F2437" s="90" t="s">
        <v>8374</v>
      </c>
      <c r="G2437" s="82">
        <f t="shared" si="226"/>
        <v>30.4</v>
      </c>
      <c r="H2437" s="120">
        <v>0</v>
      </c>
      <c r="I2437" s="85">
        <f t="shared" si="227"/>
        <v>0</v>
      </c>
      <c r="J2437" s="90">
        <v>0</v>
      </c>
      <c r="K2437" s="90" t="s">
        <v>4684</v>
      </c>
      <c r="L2437" s="84">
        <v>40</v>
      </c>
      <c r="M2437" s="84"/>
      <c r="N2437" s="105">
        <v>0</v>
      </c>
      <c r="O2437" s="90">
        <v>0</v>
      </c>
      <c r="P2437" s="190" t="s">
        <v>8878</v>
      </c>
    </row>
    <row r="2438" spans="1:16" ht="25.5" x14ac:dyDescent="0.2">
      <c r="A2438" s="88" t="s">
        <v>1549</v>
      </c>
      <c r="B2438" s="388" t="s">
        <v>11217</v>
      </c>
      <c r="C2438" s="89" t="s">
        <v>1550</v>
      </c>
      <c r="D2438" s="90" t="s">
        <v>4683</v>
      </c>
      <c r="E2438" s="90"/>
      <c r="F2438" s="90" t="s">
        <v>8383</v>
      </c>
      <c r="G2438" s="82">
        <f t="shared" si="226"/>
        <v>163.4</v>
      </c>
      <c r="H2438" s="120">
        <v>0</v>
      </c>
      <c r="I2438" s="85">
        <f t="shared" si="227"/>
        <v>0</v>
      </c>
      <c r="J2438" s="90">
        <v>0</v>
      </c>
      <c r="K2438" s="90">
        <v>2</v>
      </c>
      <c r="L2438" s="84">
        <v>220</v>
      </c>
      <c r="M2438" s="84"/>
      <c r="N2438" s="105">
        <v>0</v>
      </c>
      <c r="O2438" s="90">
        <v>0</v>
      </c>
      <c r="P2438" s="190" t="s">
        <v>8878</v>
      </c>
    </row>
    <row r="2439" spans="1:16" x14ac:dyDescent="0.2">
      <c r="A2439" s="108"/>
      <c r="B2439" s="388" t="s">
        <v>11218</v>
      </c>
      <c r="C2439" s="89" t="s">
        <v>1552</v>
      </c>
      <c r="D2439" s="90" t="s">
        <v>4683</v>
      </c>
      <c r="E2439" s="90"/>
      <c r="F2439" s="90" t="s">
        <v>8392</v>
      </c>
      <c r="G2439" s="82" t="e">
        <f>VLOOKUP(IF(LEN(F2439)=2,CONCATENATE(0,F2439),F2439),custo,2,TRUE)*IF(D2439="",1,D2439) - IF(VLOOKUP(A2439,deflator,2,TRUE)=1,0,VLOOKUP(IF(LEN(F2439)=2,CONCATENATE(0,F2439),F2439),custo,2,TRUE)*IF(D2439="",1,D2439) *VLOOKUP(A2439,deflator,2,TRUE))</f>
        <v>#N/A</v>
      </c>
      <c r="H2439" s="120">
        <v>0</v>
      </c>
      <c r="I2439" s="85" t="e">
        <f>ROUND(IF(H2439="","",VLOOKUP(A2439,tab_proc,5,TRUE))*H2439,3)</f>
        <v>#N/A</v>
      </c>
      <c r="J2439" s="90">
        <v>0</v>
      </c>
      <c r="K2439" s="90" t="s">
        <v>4684</v>
      </c>
      <c r="L2439" s="84">
        <v>189</v>
      </c>
      <c r="M2439" s="84"/>
      <c r="N2439" s="105"/>
      <c r="O2439" s="90"/>
      <c r="P2439" s="190"/>
    </row>
    <row r="2440" spans="1:16" x14ac:dyDescent="0.2">
      <c r="A2440" s="108"/>
      <c r="B2440" s="388" t="s">
        <v>11219</v>
      </c>
      <c r="C2440" s="89" t="s">
        <v>1521</v>
      </c>
      <c r="D2440" s="90"/>
      <c r="E2440" s="90"/>
      <c r="F2440" s="90"/>
      <c r="G2440" s="82"/>
      <c r="H2440" s="120"/>
      <c r="I2440" s="85"/>
      <c r="J2440" s="90"/>
      <c r="K2440" s="90"/>
      <c r="L2440" s="84">
        <v>468</v>
      </c>
      <c r="M2440" s="84"/>
      <c r="N2440" s="105"/>
      <c r="O2440" s="90"/>
      <c r="P2440" s="190"/>
    </row>
    <row r="2441" spans="1:16" x14ac:dyDescent="0.2">
      <c r="A2441" s="108"/>
      <c r="B2441" s="388" t="s">
        <v>11220</v>
      </c>
      <c r="C2441" s="89" t="s">
        <v>1522</v>
      </c>
      <c r="D2441" s="90"/>
      <c r="E2441" s="90"/>
      <c r="F2441" s="90"/>
      <c r="G2441" s="82"/>
      <c r="H2441" s="120"/>
      <c r="I2441" s="85"/>
      <c r="J2441" s="90"/>
      <c r="K2441" s="90"/>
      <c r="L2441" s="84">
        <v>153</v>
      </c>
      <c r="M2441" s="84"/>
      <c r="N2441" s="105"/>
      <c r="O2441" s="90"/>
      <c r="P2441" s="190"/>
    </row>
    <row r="2442" spans="1:16" x14ac:dyDescent="0.2">
      <c r="A2442" s="108" t="s">
        <v>1551</v>
      </c>
      <c r="B2442" s="398" t="s">
        <v>11221</v>
      </c>
      <c r="C2442" s="89" t="s">
        <v>1523</v>
      </c>
      <c r="D2442" s="90"/>
      <c r="E2442" s="90"/>
      <c r="F2442" s="90"/>
      <c r="G2442" s="82"/>
      <c r="H2442" s="120"/>
      <c r="I2442" s="85"/>
      <c r="J2442" s="90"/>
      <c r="K2442" s="90"/>
      <c r="L2442" s="84">
        <v>189</v>
      </c>
      <c r="M2442" s="84"/>
      <c r="N2442" s="105">
        <v>0</v>
      </c>
      <c r="O2442" s="90">
        <v>0</v>
      </c>
      <c r="P2442" s="190" t="s">
        <v>8878</v>
      </c>
    </row>
    <row r="2443" spans="1:16" x14ac:dyDescent="0.2">
      <c r="A2443" s="141">
        <v>31400000</v>
      </c>
      <c r="B2443" s="466" t="s">
        <v>11222</v>
      </c>
      <c r="C2443" s="479" t="s">
        <v>6655</v>
      </c>
      <c r="D2443" s="480"/>
      <c r="E2443" s="480"/>
      <c r="F2443" s="480"/>
      <c r="G2443" s="480"/>
      <c r="H2443" s="481"/>
      <c r="I2443" s="481"/>
      <c r="J2443" s="480"/>
      <c r="K2443" s="480"/>
      <c r="L2443" s="480"/>
      <c r="M2443" s="142"/>
      <c r="N2443" s="143"/>
      <c r="O2443" s="142"/>
      <c r="P2443" s="204"/>
    </row>
    <row r="2444" spans="1:16" x14ac:dyDescent="0.2">
      <c r="A2444" s="144">
        <v>31401007</v>
      </c>
      <c r="B2444" s="135"/>
      <c r="C2444" s="392" t="s">
        <v>6656</v>
      </c>
      <c r="D2444" s="393"/>
      <c r="E2444" s="393"/>
      <c r="F2444" s="393"/>
      <c r="G2444" s="393"/>
      <c r="H2444" s="394"/>
      <c r="I2444" s="394"/>
      <c r="J2444" s="393"/>
      <c r="K2444" s="393"/>
      <c r="L2444" s="414"/>
      <c r="M2444" s="106"/>
      <c r="N2444" s="107"/>
      <c r="O2444" s="106"/>
      <c r="P2444" s="196"/>
    </row>
    <row r="2445" spans="1:16" x14ac:dyDescent="0.2">
      <c r="A2445" s="96" t="s">
        <v>3558</v>
      </c>
      <c r="B2445" s="415" t="s">
        <v>11223</v>
      </c>
      <c r="C2445" s="97" t="s">
        <v>1632</v>
      </c>
      <c r="D2445" s="114" t="s">
        <v>4683</v>
      </c>
      <c r="E2445" s="114"/>
      <c r="F2445" s="114" t="s">
        <v>8388</v>
      </c>
      <c r="G2445" s="296">
        <f t="shared" ref="G2445:G2475" si="228">VLOOKUP(IF(LEN(F2445)=2,CONCATENATE(0,F2445),F2445),custo,2,TRUE)*IF(D2445="",1,D2445) - IF(VLOOKUP(A2445,deflator,2,TRUE)=1,0,VLOOKUP(IF(LEN(F2445)=2,CONCATENATE(0,F2445),F2445),custo,2,TRUE)*IF(D2445="",1,D2445) *VLOOKUP(A2445,deflator,2,TRUE))</f>
        <v>349.6</v>
      </c>
      <c r="H2445" s="120">
        <v>0</v>
      </c>
      <c r="I2445" s="297">
        <f t="shared" ref="I2445:I2475" si="229">ROUND(IF(H2445="","",VLOOKUP(A2445,tab_proc,5,TRUE))*H2445,3)</f>
        <v>0</v>
      </c>
      <c r="J2445" s="114">
        <v>1</v>
      </c>
      <c r="K2445" s="114">
        <v>4</v>
      </c>
      <c r="L2445" s="218">
        <v>468</v>
      </c>
      <c r="M2445" s="84"/>
      <c r="N2445" s="105">
        <v>0</v>
      </c>
      <c r="O2445" s="90">
        <v>0</v>
      </c>
      <c r="P2445" s="190" t="s">
        <v>8878</v>
      </c>
    </row>
    <row r="2446" spans="1:16" x14ac:dyDescent="0.2">
      <c r="A2446" s="88" t="s">
        <v>1557</v>
      </c>
      <c r="B2446" s="415" t="s">
        <v>11224</v>
      </c>
      <c r="C2446" s="89" t="s">
        <v>1558</v>
      </c>
      <c r="D2446" s="90" t="s">
        <v>4683</v>
      </c>
      <c r="E2446" s="90"/>
      <c r="F2446" s="90" t="s">
        <v>8357</v>
      </c>
      <c r="G2446" s="82">
        <f t="shared" si="228"/>
        <v>532</v>
      </c>
      <c r="H2446" s="120">
        <v>0</v>
      </c>
      <c r="I2446" s="85">
        <f t="shared" si="229"/>
        <v>0</v>
      </c>
      <c r="J2446" s="90">
        <v>2</v>
      </c>
      <c r="K2446" s="90">
        <v>5</v>
      </c>
      <c r="L2446" s="84">
        <v>715</v>
      </c>
      <c r="M2446" s="84"/>
      <c r="N2446" s="105">
        <v>0</v>
      </c>
      <c r="O2446" s="90">
        <v>0</v>
      </c>
      <c r="P2446" s="190" t="s">
        <v>8878</v>
      </c>
    </row>
    <row r="2447" spans="1:16" x14ac:dyDescent="0.2">
      <c r="A2447" s="88" t="s">
        <v>1559</v>
      </c>
      <c r="B2447" s="415" t="s">
        <v>11225</v>
      </c>
      <c r="C2447" s="89" t="s">
        <v>1560</v>
      </c>
      <c r="D2447" s="90" t="s">
        <v>4683</v>
      </c>
      <c r="E2447" s="90"/>
      <c r="F2447" s="90" t="s">
        <v>8360</v>
      </c>
      <c r="G2447" s="82">
        <f t="shared" si="228"/>
        <v>577.6</v>
      </c>
      <c r="H2447" s="120">
        <v>0</v>
      </c>
      <c r="I2447" s="85">
        <f t="shared" si="229"/>
        <v>0</v>
      </c>
      <c r="J2447" s="90">
        <v>2</v>
      </c>
      <c r="K2447" s="90">
        <v>6</v>
      </c>
      <c r="L2447" s="84">
        <v>775</v>
      </c>
      <c r="M2447" s="84"/>
      <c r="N2447" s="105">
        <v>0</v>
      </c>
      <c r="O2447" s="90">
        <v>0</v>
      </c>
      <c r="P2447" s="190" t="s">
        <v>8878</v>
      </c>
    </row>
    <row r="2448" spans="1:16" x14ac:dyDescent="0.2">
      <c r="A2448" s="88" t="s">
        <v>1561</v>
      </c>
      <c r="B2448" s="415" t="s">
        <v>11226</v>
      </c>
      <c r="C2448" s="89" t="s">
        <v>3505</v>
      </c>
      <c r="D2448" s="90" t="s">
        <v>4683</v>
      </c>
      <c r="E2448" s="90"/>
      <c r="F2448" s="90" t="s">
        <v>8361</v>
      </c>
      <c r="G2448" s="82">
        <f t="shared" si="228"/>
        <v>680.2</v>
      </c>
      <c r="H2448" s="120">
        <v>0</v>
      </c>
      <c r="I2448" s="85">
        <f t="shared" si="229"/>
        <v>0</v>
      </c>
      <c r="J2448" s="90">
        <v>1</v>
      </c>
      <c r="K2448" s="90">
        <v>7</v>
      </c>
      <c r="L2448" s="84">
        <v>910</v>
      </c>
      <c r="M2448" s="84"/>
      <c r="N2448" s="105">
        <v>0</v>
      </c>
      <c r="O2448" s="90">
        <v>0</v>
      </c>
      <c r="P2448" s="190" t="s">
        <v>8878</v>
      </c>
    </row>
    <row r="2449" spans="1:16" x14ac:dyDescent="0.2">
      <c r="A2449" s="88" t="s">
        <v>3506</v>
      </c>
      <c r="B2449" s="415" t="s">
        <v>11227</v>
      </c>
      <c r="C2449" s="89" t="s">
        <v>3507</v>
      </c>
      <c r="D2449" s="90" t="s">
        <v>4683</v>
      </c>
      <c r="E2449" s="90"/>
      <c r="F2449" s="90" t="s">
        <v>8360</v>
      </c>
      <c r="G2449" s="82">
        <f t="shared" si="228"/>
        <v>577.6</v>
      </c>
      <c r="H2449" s="120">
        <v>0</v>
      </c>
      <c r="I2449" s="85">
        <f t="shared" si="229"/>
        <v>0</v>
      </c>
      <c r="J2449" s="90">
        <v>2</v>
      </c>
      <c r="K2449" s="90">
        <v>5</v>
      </c>
      <c r="L2449" s="84">
        <v>775</v>
      </c>
      <c r="M2449" s="84"/>
      <c r="N2449" s="105">
        <v>0</v>
      </c>
      <c r="O2449" s="90">
        <v>0</v>
      </c>
      <c r="P2449" s="190" t="s">
        <v>8878</v>
      </c>
    </row>
    <row r="2450" spans="1:16" x14ac:dyDescent="0.2">
      <c r="A2450" s="88" t="s">
        <v>3508</v>
      </c>
      <c r="B2450" s="415" t="s">
        <v>11228</v>
      </c>
      <c r="C2450" s="89" t="s">
        <v>3509</v>
      </c>
      <c r="D2450" s="90" t="s">
        <v>4683</v>
      </c>
      <c r="E2450" s="90"/>
      <c r="F2450" s="90" t="s">
        <v>8397</v>
      </c>
      <c r="G2450" s="82">
        <f t="shared" si="228"/>
        <v>174.8</v>
      </c>
      <c r="H2450" s="120">
        <v>0</v>
      </c>
      <c r="I2450" s="85">
        <f t="shared" si="229"/>
        <v>0</v>
      </c>
      <c r="J2450" s="90">
        <v>1</v>
      </c>
      <c r="K2450" s="90">
        <v>5</v>
      </c>
      <c r="L2450" s="84">
        <v>234</v>
      </c>
      <c r="M2450" s="84"/>
      <c r="N2450" s="105">
        <v>0</v>
      </c>
      <c r="O2450" s="90">
        <v>0</v>
      </c>
      <c r="P2450" s="190" t="s">
        <v>8878</v>
      </c>
    </row>
    <row r="2451" spans="1:16" x14ac:dyDescent="0.2">
      <c r="A2451" s="88" t="s">
        <v>3510</v>
      </c>
      <c r="B2451" s="415" t="s">
        <v>11229</v>
      </c>
      <c r="C2451" s="89" t="s">
        <v>3511</v>
      </c>
      <c r="D2451" s="90" t="s">
        <v>4683</v>
      </c>
      <c r="E2451" s="90"/>
      <c r="F2451" s="90" t="s">
        <v>8357</v>
      </c>
      <c r="G2451" s="82">
        <f t="shared" si="228"/>
        <v>532</v>
      </c>
      <c r="H2451" s="120">
        <v>0</v>
      </c>
      <c r="I2451" s="85">
        <f t="shared" si="229"/>
        <v>0</v>
      </c>
      <c r="J2451" s="90">
        <v>2</v>
      </c>
      <c r="K2451" s="90">
        <v>6</v>
      </c>
      <c r="L2451" s="84">
        <v>715</v>
      </c>
      <c r="M2451" s="84"/>
      <c r="N2451" s="105">
        <v>0</v>
      </c>
      <c r="O2451" s="90">
        <v>0</v>
      </c>
      <c r="P2451" s="190" t="s">
        <v>8878</v>
      </c>
    </row>
    <row r="2452" spans="1:16" ht="25.5" x14ac:dyDescent="0.2">
      <c r="A2452" s="88" t="s">
        <v>3512</v>
      </c>
      <c r="B2452" s="415" t="s">
        <v>11230</v>
      </c>
      <c r="C2452" s="89" t="s">
        <v>3513</v>
      </c>
      <c r="D2452" s="90" t="s">
        <v>4683</v>
      </c>
      <c r="E2452" s="90"/>
      <c r="F2452" s="90" t="s">
        <v>8362</v>
      </c>
      <c r="G2452" s="82">
        <f t="shared" si="228"/>
        <v>744.8</v>
      </c>
      <c r="H2452" s="120">
        <v>0</v>
      </c>
      <c r="I2452" s="85">
        <f t="shared" si="229"/>
        <v>0</v>
      </c>
      <c r="J2452" s="90">
        <v>2</v>
      </c>
      <c r="K2452" s="90">
        <v>6</v>
      </c>
      <c r="L2452" s="84">
        <v>998</v>
      </c>
      <c r="M2452" s="84"/>
      <c r="N2452" s="105">
        <v>0</v>
      </c>
      <c r="O2452" s="90">
        <v>0</v>
      </c>
      <c r="P2452" s="190" t="s">
        <v>8878</v>
      </c>
    </row>
    <row r="2453" spans="1:16" x14ac:dyDescent="0.2">
      <c r="A2453" s="88" t="s">
        <v>1633</v>
      </c>
      <c r="B2453" s="415" t="s">
        <v>11231</v>
      </c>
      <c r="C2453" s="89" t="s">
        <v>1634</v>
      </c>
      <c r="D2453" s="90" t="s">
        <v>4683</v>
      </c>
      <c r="E2453" s="90"/>
      <c r="F2453" s="90" t="s">
        <v>8357</v>
      </c>
      <c r="G2453" s="82">
        <f t="shared" si="228"/>
        <v>532</v>
      </c>
      <c r="H2453" s="120">
        <v>0</v>
      </c>
      <c r="I2453" s="85">
        <f t="shared" si="229"/>
        <v>0</v>
      </c>
      <c r="J2453" s="90">
        <v>2</v>
      </c>
      <c r="K2453" s="90">
        <v>5</v>
      </c>
      <c r="L2453" s="84">
        <v>715</v>
      </c>
      <c r="M2453" s="84"/>
      <c r="N2453" s="105">
        <v>0</v>
      </c>
      <c r="O2453" s="90">
        <v>0</v>
      </c>
      <c r="P2453" s="190" t="s">
        <v>8878</v>
      </c>
    </row>
    <row r="2454" spans="1:16" x14ac:dyDescent="0.2">
      <c r="A2454" s="88" t="s">
        <v>3514</v>
      </c>
      <c r="B2454" s="415" t="s">
        <v>11232</v>
      </c>
      <c r="C2454" s="89" t="s">
        <v>3515</v>
      </c>
      <c r="D2454" s="90" t="s">
        <v>4683</v>
      </c>
      <c r="E2454" s="90"/>
      <c r="F2454" s="90" t="s">
        <v>8388</v>
      </c>
      <c r="G2454" s="82">
        <f t="shared" si="228"/>
        <v>349.6</v>
      </c>
      <c r="H2454" s="120">
        <v>0</v>
      </c>
      <c r="I2454" s="85">
        <f t="shared" si="229"/>
        <v>0</v>
      </c>
      <c r="J2454" s="90">
        <v>1</v>
      </c>
      <c r="K2454" s="90">
        <v>5</v>
      </c>
      <c r="L2454" s="84">
        <v>468</v>
      </c>
      <c r="M2454" s="84"/>
      <c r="N2454" s="105">
        <v>0</v>
      </c>
      <c r="O2454" s="90">
        <v>0</v>
      </c>
      <c r="P2454" s="190" t="s">
        <v>8878</v>
      </c>
    </row>
    <row r="2455" spans="1:16" x14ac:dyDescent="0.2">
      <c r="A2455" s="88" t="s">
        <v>3516</v>
      </c>
      <c r="B2455" s="415" t="s">
        <v>11233</v>
      </c>
      <c r="C2455" s="89" t="s">
        <v>3517</v>
      </c>
      <c r="D2455" s="90" t="s">
        <v>4683</v>
      </c>
      <c r="E2455" s="90"/>
      <c r="F2455" s="90" t="s">
        <v>8388</v>
      </c>
      <c r="G2455" s="82">
        <f t="shared" si="228"/>
        <v>349.6</v>
      </c>
      <c r="H2455" s="120">
        <v>0</v>
      </c>
      <c r="I2455" s="85">
        <f t="shared" si="229"/>
        <v>0</v>
      </c>
      <c r="J2455" s="90">
        <v>1</v>
      </c>
      <c r="K2455" s="90">
        <v>6</v>
      </c>
      <c r="L2455" s="84">
        <v>468</v>
      </c>
      <c r="M2455" s="84"/>
      <c r="N2455" s="105">
        <v>0</v>
      </c>
      <c r="O2455" s="90">
        <v>0</v>
      </c>
      <c r="P2455" s="190" t="s">
        <v>8878</v>
      </c>
    </row>
    <row r="2456" spans="1:16" x14ac:dyDescent="0.2">
      <c r="A2456" s="88" t="s">
        <v>3518</v>
      </c>
      <c r="B2456" s="415" t="s">
        <v>11234</v>
      </c>
      <c r="C2456" s="89" t="s">
        <v>3519</v>
      </c>
      <c r="D2456" s="90" t="s">
        <v>4683</v>
      </c>
      <c r="E2456" s="90"/>
      <c r="F2456" s="90" t="s">
        <v>8357</v>
      </c>
      <c r="G2456" s="82">
        <f t="shared" si="228"/>
        <v>532</v>
      </c>
      <c r="H2456" s="120">
        <v>0</v>
      </c>
      <c r="I2456" s="85">
        <f t="shared" si="229"/>
        <v>0</v>
      </c>
      <c r="J2456" s="90">
        <v>2</v>
      </c>
      <c r="K2456" s="90">
        <v>6</v>
      </c>
      <c r="L2456" s="84">
        <v>715</v>
      </c>
      <c r="M2456" s="84"/>
      <c r="N2456" s="105">
        <v>0</v>
      </c>
      <c r="O2456" s="90">
        <v>0</v>
      </c>
      <c r="P2456" s="190" t="s">
        <v>8878</v>
      </c>
    </row>
    <row r="2457" spans="1:16" x14ac:dyDescent="0.2">
      <c r="A2457" s="88" t="s">
        <v>3520</v>
      </c>
      <c r="B2457" s="415" t="s">
        <v>11235</v>
      </c>
      <c r="C2457" s="89" t="s">
        <v>3521</v>
      </c>
      <c r="D2457" s="90" t="s">
        <v>4683</v>
      </c>
      <c r="E2457" s="90"/>
      <c r="F2457" s="90" t="s">
        <v>8357</v>
      </c>
      <c r="G2457" s="82">
        <f t="shared" si="228"/>
        <v>532</v>
      </c>
      <c r="H2457" s="120">
        <v>0</v>
      </c>
      <c r="I2457" s="85">
        <f t="shared" si="229"/>
        <v>0</v>
      </c>
      <c r="J2457" s="90">
        <v>2</v>
      </c>
      <c r="K2457" s="90">
        <v>6</v>
      </c>
      <c r="L2457" s="84">
        <v>715</v>
      </c>
      <c r="M2457" s="84"/>
      <c r="N2457" s="105">
        <v>0</v>
      </c>
      <c r="O2457" s="90">
        <v>0</v>
      </c>
      <c r="P2457" s="190" t="s">
        <v>8878</v>
      </c>
    </row>
    <row r="2458" spans="1:16" x14ac:dyDescent="0.2">
      <c r="A2458" s="88" t="s">
        <v>3522</v>
      </c>
      <c r="B2458" s="415" t="s">
        <v>11236</v>
      </c>
      <c r="C2458" s="89" t="s">
        <v>3523</v>
      </c>
      <c r="D2458" s="90" t="s">
        <v>4683</v>
      </c>
      <c r="E2458" s="90"/>
      <c r="F2458" s="90" t="s">
        <v>8386</v>
      </c>
      <c r="G2458" s="82">
        <f t="shared" si="228"/>
        <v>387.6</v>
      </c>
      <c r="H2458" s="120">
        <v>0</v>
      </c>
      <c r="I2458" s="85">
        <f t="shared" si="229"/>
        <v>0</v>
      </c>
      <c r="J2458" s="90">
        <v>2</v>
      </c>
      <c r="K2458" s="90">
        <v>5</v>
      </c>
      <c r="L2458" s="84">
        <v>520</v>
      </c>
      <c r="M2458" s="84"/>
      <c r="N2458" s="105">
        <v>0</v>
      </c>
      <c r="O2458" s="90">
        <v>0</v>
      </c>
      <c r="P2458" s="190" t="s">
        <v>8878</v>
      </c>
    </row>
    <row r="2459" spans="1:16" x14ac:dyDescent="0.2">
      <c r="A2459" s="88" t="s">
        <v>3524</v>
      </c>
      <c r="B2459" s="415" t="s">
        <v>11237</v>
      </c>
      <c r="C2459" s="89" t="s">
        <v>3525</v>
      </c>
      <c r="D2459" s="90" t="s">
        <v>4683</v>
      </c>
      <c r="E2459" s="90"/>
      <c r="F2459" s="90" t="s">
        <v>8357</v>
      </c>
      <c r="G2459" s="82">
        <f t="shared" si="228"/>
        <v>532</v>
      </c>
      <c r="H2459" s="120">
        <v>0</v>
      </c>
      <c r="I2459" s="85">
        <f t="shared" si="229"/>
        <v>0</v>
      </c>
      <c r="J2459" s="90">
        <v>2</v>
      </c>
      <c r="K2459" s="90">
        <v>5</v>
      </c>
      <c r="L2459" s="84">
        <v>715</v>
      </c>
      <c r="M2459" s="84"/>
      <c r="N2459" s="105">
        <v>0</v>
      </c>
      <c r="O2459" s="90">
        <v>0</v>
      </c>
      <c r="P2459" s="190" t="s">
        <v>8878</v>
      </c>
    </row>
    <row r="2460" spans="1:16" x14ac:dyDescent="0.2">
      <c r="A2460" s="88" t="s">
        <v>3526</v>
      </c>
      <c r="B2460" s="415" t="s">
        <v>11238</v>
      </c>
      <c r="C2460" s="89" t="s">
        <v>3527</v>
      </c>
      <c r="D2460" s="90" t="s">
        <v>4683</v>
      </c>
      <c r="E2460" s="90"/>
      <c r="F2460" s="90" t="s">
        <v>8357</v>
      </c>
      <c r="G2460" s="82">
        <f t="shared" si="228"/>
        <v>532</v>
      </c>
      <c r="H2460" s="120">
        <v>0</v>
      </c>
      <c r="I2460" s="85">
        <f t="shared" si="229"/>
        <v>0</v>
      </c>
      <c r="J2460" s="90">
        <v>1</v>
      </c>
      <c r="K2460" s="90">
        <v>5</v>
      </c>
      <c r="L2460" s="84">
        <v>715</v>
      </c>
      <c r="M2460" s="84"/>
      <c r="N2460" s="105">
        <v>0</v>
      </c>
      <c r="O2460" s="90">
        <v>0</v>
      </c>
      <c r="P2460" s="190" t="s">
        <v>8878</v>
      </c>
    </row>
    <row r="2461" spans="1:16" x14ac:dyDescent="0.2">
      <c r="A2461" s="88" t="s">
        <v>3528</v>
      </c>
      <c r="B2461" s="415" t="s">
        <v>11239</v>
      </c>
      <c r="C2461" s="89" t="s">
        <v>3529</v>
      </c>
      <c r="D2461" s="90" t="s">
        <v>4683</v>
      </c>
      <c r="E2461" s="90"/>
      <c r="F2461" s="90" t="s">
        <v>8363</v>
      </c>
      <c r="G2461" s="82">
        <f t="shared" si="228"/>
        <v>1349</v>
      </c>
      <c r="H2461" s="120">
        <v>0</v>
      </c>
      <c r="I2461" s="85">
        <f t="shared" si="229"/>
        <v>0</v>
      </c>
      <c r="J2461" s="90">
        <v>2</v>
      </c>
      <c r="K2461" s="90">
        <v>7</v>
      </c>
      <c r="L2461" s="84">
        <v>1805</v>
      </c>
      <c r="M2461" s="84"/>
      <c r="N2461" s="105">
        <v>0</v>
      </c>
      <c r="O2461" s="90">
        <v>0</v>
      </c>
      <c r="P2461" s="190" t="s">
        <v>8878</v>
      </c>
    </row>
    <row r="2462" spans="1:16" x14ac:dyDescent="0.2">
      <c r="A2462" s="88" t="s">
        <v>3530</v>
      </c>
      <c r="B2462" s="415" t="s">
        <v>11240</v>
      </c>
      <c r="C2462" s="89" t="s">
        <v>3531</v>
      </c>
      <c r="D2462" s="90" t="s">
        <v>4683</v>
      </c>
      <c r="E2462" s="90"/>
      <c r="F2462" s="90" t="s">
        <v>8361</v>
      </c>
      <c r="G2462" s="82">
        <f t="shared" si="228"/>
        <v>680.2</v>
      </c>
      <c r="H2462" s="120">
        <v>0</v>
      </c>
      <c r="I2462" s="85">
        <f t="shared" si="229"/>
        <v>0</v>
      </c>
      <c r="J2462" s="90">
        <v>2</v>
      </c>
      <c r="K2462" s="90">
        <v>7</v>
      </c>
      <c r="L2462" s="84">
        <v>910</v>
      </c>
      <c r="M2462" s="84"/>
      <c r="N2462" s="105">
        <v>0</v>
      </c>
      <c r="O2462" s="90">
        <v>0</v>
      </c>
      <c r="P2462" s="190" t="s">
        <v>8878</v>
      </c>
    </row>
    <row r="2463" spans="1:16" x14ac:dyDescent="0.2">
      <c r="A2463" s="88" t="s">
        <v>3532</v>
      </c>
      <c r="B2463" s="415" t="s">
        <v>11241</v>
      </c>
      <c r="C2463" s="89" t="s">
        <v>3533</v>
      </c>
      <c r="D2463" s="90" t="s">
        <v>4683</v>
      </c>
      <c r="E2463" s="90"/>
      <c r="F2463" s="90" t="s">
        <v>8363</v>
      </c>
      <c r="G2463" s="82">
        <f t="shared" si="228"/>
        <v>1349</v>
      </c>
      <c r="H2463" s="120">
        <v>0</v>
      </c>
      <c r="I2463" s="85">
        <f t="shared" si="229"/>
        <v>0</v>
      </c>
      <c r="J2463" s="90">
        <v>2</v>
      </c>
      <c r="K2463" s="90">
        <v>7</v>
      </c>
      <c r="L2463" s="84">
        <v>1805</v>
      </c>
      <c r="M2463" s="84"/>
      <c r="N2463" s="105">
        <v>0</v>
      </c>
      <c r="O2463" s="90">
        <v>0</v>
      </c>
      <c r="P2463" s="190" t="s">
        <v>8878</v>
      </c>
    </row>
    <row r="2464" spans="1:16" x14ac:dyDescent="0.2">
      <c r="A2464" s="88" t="s">
        <v>3534</v>
      </c>
      <c r="B2464" s="415" t="s">
        <v>11242</v>
      </c>
      <c r="C2464" s="89" t="s">
        <v>3535</v>
      </c>
      <c r="D2464" s="90" t="s">
        <v>4683</v>
      </c>
      <c r="E2464" s="90"/>
      <c r="F2464" s="90" t="s">
        <v>8381</v>
      </c>
      <c r="G2464" s="82">
        <f t="shared" si="228"/>
        <v>39.9</v>
      </c>
      <c r="H2464" s="120">
        <v>0</v>
      </c>
      <c r="I2464" s="85">
        <f t="shared" si="229"/>
        <v>0</v>
      </c>
      <c r="J2464" s="90">
        <v>0</v>
      </c>
      <c r="K2464" s="90">
        <v>3</v>
      </c>
      <c r="L2464" s="84">
        <v>54</v>
      </c>
      <c r="M2464" s="84"/>
      <c r="N2464" s="105">
        <v>0</v>
      </c>
      <c r="O2464" s="90">
        <v>0</v>
      </c>
      <c r="P2464" s="190" t="s">
        <v>8878</v>
      </c>
    </row>
    <row r="2465" spans="1:16" x14ac:dyDescent="0.2">
      <c r="A2465" s="88" t="s">
        <v>3536</v>
      </c>
      <c r="B2465" s="415" t="s">
        <v>11243</v>
      </c>
      <c r="C2465" s="89" t="s">
        <v>3537</v>
      </c>
      <c r="D2465" s="90" t="s">
        <v>4683</v>
      </c>
      <c r="E2465" s="90"/>
      <c r="F2465" s="90" t="s">
        <v>8384</v>
      </c>
      <c r="G2465" s="82">
        <f t="shared" si="228"/>
        <v>364.8</v>
      </c>
      <c r="H2465" s="120">
        <v>0</v>
      </c>
      <c r="I2465" s="85">
        <f t="shared" si="229"/>
        <v>0</v>
      </c>
      <c r="J2465" s="90">
        <v>2</v>
      </c>
      <c r="K2465" s="90">
        <v>5</v>
      </c>
      <c r="L2465" s="84">
        <v>490</v>
      </c>
      <c r="M2465" s="84"/>
      <c r="N2465" s="105">
        <v>0</v>
      </c>
      <c r="O2465" s="90">
        <v>0</v>
      </c>
      <c r="P2465" s="190" t="s">
        <v>8878</v>
      </c>
    </row>
    <row r="2466" spans="1:16" x14ac:dyDescent="0.2">
      <c r="A2466" s="88" t="s">
        <v>3538</v>
      </c>
      <c r="B2466" s="415" t="s">
        <v>11244</v>
      </c>
      <c r="C2466" s="89" t="s">
        <v>3539</v>
      </c>
      <c r="D2466" s="90" t="s">
        <v>4683</v>
      </c>
      <c r="E2466" s="90"/>
      <c r="F2466" s="90" t="s">
        <v>8375</v>
      </c>
      <c r="G2466" s="82">
        <f t="shared" si="228"/>
        <v>95</v>
      </c>
      <c r="H2466" s="120">
        <v>0</v>
      </c>
      <c r="I2466" s="85">
        <f t="shared" si="229"/>
        <v>0</v>
      </c>
      <c r="J2466" s="90">
        <v>0</v>
      </c>
      <c r="K2466" s="90">
        <v>3</v>
      </c>
      <c r="L2466" s="84">
        <v>128</v>
      </c>
      <c r="M2466" s="84"/>
      <c r="N2466" s="105">
        <v>0</v>
      </c>
      <c r="O2466" s="90">
        <v>0</v>
      </c>
      <c r="P2466" s="190" t="s">
        <v>8878</v>
      </c>
    </row>
    <row r="2467" spans="1:16" x14ac:dyDescent="0.2">
      <c r="A2467" s="88" t="s">
        <v>3540</v>
      </c>
      <c r="B2467" s="415" t="s">
        <v>11245</v>
      </c>
      <c r="C2467" s="89" t="s">
        <v>3541</v>
      </c>
      <c r="D2467" s="90" t="s">
        <v>4683</v>
      </c>
      <c r="E2467" s="90"/>
      <c r="F2467" s="90" t="s">
        <v>8360</v>
      </c>
      <c r="G2467" s="82">
        <f t="shared" si="228"/>
        <v>577.6</v>
      </c>
      <c r="H2467" s="120">
        <v>0</v>
      </c>
      <c r="I2467" s="85">
        <f t="shared" si="229"/>
        <v>0</v>
      </c>
      <c r="J2467" s="90">
        <v>2</v>
      </c>
      <c r="K2467" s="90">
        <v>6</v>
      </c>
      <c r="L2467" s="84">
        <v>775</v>
      </c>
      <c r="M2467" s="84"/>
      <c r="N2467" s="105">
        <v>0</v>
      </c>
      <c r="O2467" s="90">
        <v>0</v>
      </c>
      <c r="P2467" s="190" t="s">
        <v>8878</v>
      </c>
    </row>
    <row r="2468" spans="1:16" x14ac:dyDescent="0.2">
      <c r="A2468" s="88" t="s">
        <v>3542</v>
      </c>
      <c r="B2468" s="415" t="s">
        <v>11246</v>
      </c>
      <c r="C2468" s="89" t="s">
        <v>3543</v>
      </c>
      <c r="D2468" s="90" t="s">
        <v>4683</v>
      </c>
      <c r="E2468" s="90"/>
      <c r="F2468" s="90" t="s">
        <v>8385</v>
      </c>
      <c r="G2468" s="82">
        <f t="shared" si="228"/>
        <v>497.8</v>
      </c>
      <c r="H2468" s="120">
        <v>0</v>
      </c>
      <c r="I2468" s="85">
        <f t="shared" si="229"/>
        <v>0</v>
      </c>
      <c r="J2468" s="90">
        <v>2</v>
      </c>
      <c r="K2468" s="90">
        <v>3</v>
      </c>
      <c r="L2468" s="84">
        <v>666</v>
      </c>
      <c r="M2468" s="84"/>
      <c r="N2468" s="105">
        <v>0</v>
      </c>
      <c r="O2468" s="90">
        <v>0</v>
      </c>
      <c r="P2468" s="190" t="s">
        <v>8878</v>
      </c>
    </row>
    <row r="2469" spans="1:16" x14ac:dyDescent="0.2">
      <c r="A2469" s="88" t="s">
        <v>3544</v>
      </c>
      <c r="B2469" s="415" t="s">
        <v>11247</v>
      </c>
      <c r="C2469" s="89" t="s">
        <v>3545</v>
      </c>
      <c r="D2469" s="90" t="s">
        <v>4683</v>
      </c>
      <c r="E2469" s="90"/>
      <c r="F2469" s="90" t="s">
        <v>8360</v>
      </c>
      <c r="G2469" s="82">
        <f t="shared" si="228"/>
        <v>577.6</v>
      </c>
      <c r="H2469" s="120">
        <v>0</v>
      </c>
      <c r="I2469" s="85">
        <f t="shared" si="229"/>
        <v>0</v>
      </c>
      <c r="J2469" s="90">
        <v>2</v>
      </c>
      <c r="K2469" s="90">
        <v>6</v>
      </c>
      <c r="L2469" s="84">
        <v>775</v>
      </c>
      <c r="M2469" s="84"/>
      <c r="N2469" s="105">
        <v>0</v>
      </c>
      <c r="O2469" s="90">
        <v>0</v>
      </c>
      <c r="P2469" s="190" t="s">
        <v>8878</v>
      </c>
    </row>
    <row r="2470" spans="1:16" x14ac:dyDescent="0.2">
      <c r="A2470" s="88" t="s">
        <v>3546</v>
      </c>
      <c r="B2470" s="415" t="s">
        <v>11248</v>
      </c>
      <c r="C2470" s="89" t="s">
        <v>3547</v>
      </c>
      <c r="D2470" s="90" t="s">
        <v>4683</v>
      </c>
      <c r="E2470" s="90"/>
      <c r="F2470" s="90" t="s">
        <v>8385</v>
      </c>
      <c r="G2470" s="82">
        <f t="shared" si="228"/>
        <v>497.8</v>
      </c>
      <c r="H2470" s="120">
        <v>0</v>
      </c>
      <c r="I2470" s="85">
        <f t="shared" si="229"/>
        <v>0</v>
      </c>
      <c r="J2470" s="90">
        <v>2</v>
      </c>
      <c r="K2470" s="90">
        <v>6</v>
      </c>
      <c r="L2470" s="84">
        <v>666</v>
      </c>
      <c r="M2470" s="84"/>
      <c r="N2470" s="105">
        <v>0</v>
      </c>
      <c r="O2470" s="90">
        <v>0</v>
      </c>
      <c r="P2470" s="190" t="s">
        <v>8878</v>
      </c>
    </row>
    <row r="2471" spans="1:16" x14ac:dyDescent="0.2">
      <c r="A2471" s="88" t="s">
        <v>3548</v>
      </c>
      <c r="B2471" s="415" t="s">
        <v>11249</v>
      </c>
      <c r="C2471" s="89" t="s">
        <v>3549</v>
      </c>
      <c r="D2471" s="90" t="s">
        <v>4683</v>
      </c>
      <c r="E2471" s="90"/>
      <c r="F2471" s="90" t="s">
        <v>8360</v>
      </c>
      <c r="G2471" s="82">
        <f t="shared" si="228"/>
        <v>577.6</v>
      </c>
      <c r="H2471" s="120">
        <v>0</v>
      </c>
      <c r="I2471" s="85">
        <f t="shared" si="229"/>
        <v>0</v>
      </c>
      <c r="J2471" s="90">
        <v>2</v>
      </c>
      <c r="K2471" s="90">
        <v>6</v>
      </c>
      <c r="L2471" s="84">
        <v>775</v>
      </c>
      <c r="M2471" s="84"/>
      <c r="N2471" s="105">
        <v>0</v>
      </c>
      <c r="O2471" s="90">
        <v>0</v>
      </c>
      <c r="P2471" s="190" t="s">
        <v>8878</v>
      </c>
    </row>
    <row r="2472" spans="1:16" x14ac:dyDescent="0.2">
      <c r="A2472" s="88" t="s">
        <v>3550</v>
      </c>
      <c r="B2472" s="415" t="s">
        <v>11250</v>
      </c>
      <c r="C2472" s="89" t="s">
        <v>3551</v>
      </c>
      <c r="D2472" s="90" t="s">
        <v>4683</v>
      </c>
      <c r="E2472" s="90"/>
      <c r="F2472" s="90" t="s">
        <v>8360</v>
      </c>
      <c r="G2472" s="82">
        <f t="shared" si="228"/>
        <v>577.6</v>
      </c>
      <c r="H2472" s="120">
        <v>0</v>
      </c>
      <c r="I2472" s="85">
        <f t="shared" si="229"/>
        <v>0</v>
      </c>
      <c r="J2472" s="90">
        <v>2</v>
      </c>
      <c r="K2472" s="90">
        <v>7</v>
      </c>
      <c r="L2472" s="84">
        <v>775</v>
      </c>
      <c r="M2472" s="84"/>
      <c r="N2472" s="105">
        <v>0</v>
      </c>
      <c r="O2472" s="90">
        <v>0</v>
      </c>
      <c r="P2472" s="190" t="s">
        <v>8878</v>
      </c>
    </row>
    <row r="2473" spans="1:16" x14ac:dyDescent="0.2">
      <c r="A2473" s="88" t="s">
        <v>3552</v>
      </c>
      <c r="B2473" s="415" t="s">
        <v>11251</v>
      </c>
      <c r="C2473" s="89" t="s">
        <v>3553</v>
      </c>
      <c r="D2473" s="90" t="s">
        <v>4683</v>
      </c>
      <c r="E2473" s="90"/>
      <c r="F2473" s="90" t="s">
        <v>8360</v>
      </c>
      <c r="G2473" s="82">
        <f t="shared" si="228"/>
        <v>577.6</v>
      </c>
      <c r="H2473" s="120">
        <v>0</v>
      </c>
      <c r="I2473" s="85">
        <f t="shared" si="229"/>
        <v>0</v>
      </c>
      <c r="J2473" s="90">
        <v>2</v>
      </c>
      <c r="K2473" s="90">
        <v>5</v>
      </c>
      <c r="L2473" s="84">
        <v>775</v>
      </c>
      <c r="M2473" s="84"/>
      <c r="N2473" s="105">
        <v>0</v>
      </c>
      <c r="O2473" s="90">
        <v>0</v>
      </c>
      <c r="P2473" s="190" t="s">
        <v>8878</v>
      </c>
    </row>
    <row r="2474" spans="1:16" x14ac:dyDescent="0.2">
      <c r="A2474" s="88" t="s">
        <v>3554</v>
      </c>
      <c r="B2474" s="415" t="s">
        <v>11252</v>
      </c>
      <c r="C2474" s="89" t="s">
        <v>3555</v>
      </c>
      <c r="D2474" s="90" t="s">
        <v>4683</v>
      </c>
      <c r="E2474" s="90"/>
      <c r="F2474" s="90" t="s">
        <v>8360</v>
      </c>
      <c r="G2474" s="82">
        <f t="shared" si="228"/>
        <v>577.6</v>
      </c>
      <c r="H2474" s="120">
        <v>0</v>
      </c>
      <c r="I2474" s="85">
        <f t="shared" si="229"/>
        <v>0</v>
      </c>
      <c r="J2474" s="90">
        <v>2</v>
      </c>
      <c r="K2474" s="90">
        <v>5</v>
      </c>
      <c r="L2474" s="84">
        <v>775</v>
      </c>
      <c r="M2474" s="84"/>
      <c r="N2474" s="105">
        <v>0</v>
      </c>
      <c r="O2474" s="90">
        <v>0</v>
      </c>
      <c r="P2474" s="190" t="s">
        <v>8878</v>
      </c>
    </row>
    <row r="2475" spans="1:16" x14ac:dyDescent="0.2">
      <c r="A2475" s="108" t="s">
        <v>3556</v>
      </c>
      <c r="B2475" s="415" t="s">
        <v>11253</v>
      </c>
      <c r="C2475" s="109" t="s">
        <v>3557</v>
      </c>
      <c r="D2475" s="110" t="s">
        <v>4683</v>
      </c>
      <c r="E2475" s="110"/>
      <c r="F2475" s="110" t="s">
        <v>8387</v>
      </c>
      <c r="G2475" s="295">
        <f t="shared" si="228"/>
        <v>414.2</v>
      </c>
      <c r="H2475" s="220">
        <v>0</v>
      </c>
      <c r="I2475" s="281">
        <f t="shared" si="229"/>
        <v>0</v>
      </c>
      <c r="J2475" s="110">
        <v>2</v>
      </c>
      <c r="K2475" s="110">
        <v>6</v>
      </c>
      <c r="L2475" s="217">
        <v>555</v>
      </c>
      <c r="M2475" s="84"/>
      <c r="N2475" s="105">
        <v>0</v>
      </c>
      <c r="O2475" s="90">
        <v>0</v>
      </c>
      <c r="P2475" s="190" t="s">
        <v>8878</v>
      </c>
    </row>
    <row r="2476" spans="1:16" x14ac:dyDescent="0.2">
      <c r="A2476" s="154">
        <v>31402003</v>
      </c>
      <c r="B2476" s="155"/>
      <c r="C2476" s="392" t="s">
        <v>6657</v>
      </c>
      <c r="D2476" s="393"/>
      <c r="E2476" s="393"/>
      <c r="F2476" s="393"/>
      <c r="G2476" s="393"/>
      <c r="H2476" s="394"/>
      <c r="I2476" s="394"/>
      <c r="J2476" s="393"/>
      <c r="K2476" s="393"/>
      <c r="L2476" s="414"/>
      <c r="M2476" s="106"/>
      <c r="N2476" s="107"/>
      <c r="O2476" s="106"/>
      <c r="P2476" s="196"/>
    </row>
    <row r="2477" spans="1:16" x14ac:dyDescent="0.2">
      <c r="A2477" s="96" t="s">
        <v>1635</v>
      </c>
      <c r="B2477" s="388" t="s">
        <v>11254</v>
      </c>
      <c r="C2477" s="97" t="s">
        <v>1636</v>
      </c>
      <c r="D2477" s="114" t="s">
        <v>4683</v>
      </c>
      <c r="E2477" s="114"/>
      <c r="F2477" s="114" t="s">
        <v>8357</v>
      </c>
      <c r="G2477" s="296">
        <f>VLOOKUP(IF(LEN(F2477)=2,CONCATENATE(0,F2477),F2477),custo,2,TRUE)*IF(D2477="",1,D2477) - IF(VLOOKUP(A2477,deflator,2,TRUE)=1,0,VLOOKUP(IF(LEN(F2477)=2,CONCATENATE(0,F2477),F2477),custo,2,TRUE)*IF(D2477="",1,D2477) *VLOOKUP(A2477,deflator,2,TRUE))</f>
        <v>532</v>
      </c>
      <c r="H2477" s="120">
        <v>0</v>
      </c>
      <c r="I2477" s="297">
        <f>ROUND(IF(H2477="","",VLOOKUP(A2477,tab_proc,5,TRUE))*H2477,3)</f>
        <v>0</v>
      </c>
      <c r="J2477" s="114">
        <v>2</v>
      </c>
      <c r="K2477" s="114">
        <v>6</v>
      </c>
      <c r="L2477" s="218">
        <v>715</v>
      </c>
      <c r="M2477" s="84"/>
      <c r="N2477" s="105">
        <v>0</v>
      </c>
      <c r="O2477" s="90">
        <v>0</v>
      </c>
      <c r="P2477" s="190" t="s">
        <v>8878</v>
      </c>
    </row>
    <row r="2478" spans="1:16" x14ac:dyDescent="0.2">
      <c r="A2478" s="88" t="s">
        <v>1637</v>
      </c>
      <c r="B2478" s="388" t="s">
        <v>11255</v>
      </c>
      <c r="C2478" s="109" t="s">
        <v>1638</v>
      </c>
      <c r="D2478" s="110" t="s">
        <v>4683</v>
      </c>
      <c r="E2478" s="110"/>
      <c r="F2478" s="110" t="s">
        <v>8360</v>
      </c>
      <c r="G2478" s="295">
        <f>VLOOKUP(IF(LEN(F2478)=2,CONCATENATE(0,F2478),F2478),custo,2,TRUE)*IF(D2478="",1,D2478) - IF(VLOOKUP(A2478,deflator,2,TRUE)=1,0,VLOOKUP(IF(LEN(F2478)=2,CONCATENATE(0,F2478),F2478),custo,2,TRUE)*IF(D2478="",1,D2478) *VLOOKUP(A2478,deflator,2,TRUE))</f>
        <v>577.6</v>
      </c>
      <c r="H2478" s="220">
        <v>0</v>
      </c>
      <c r="I2478" s="281">
        <f>ROUND(IF(H2478="","",VLOOKUP(A2478,tab_proc,5,TRUE))*H2478,3)</f>
        <v>0</v>
      </c>
      <c r="J2478" s="110">
        <v>2</v>
      </c>
      <c r="K2478" s="110">
        <v>6</v>
      </c>
      <c r="L2478" s="217">
        <v>775</v>
      </c>
      <c r="M2478" s="84"/>
      <c r="N2478" s="105">
        <v>0</v>
      </c>
      <c r="O2478" s="90">
        <v>0</v>
      </c>
      <c r="P2478" s="190" t="s">
        <v>8878</v>
      </c>
    </row>
    <row r="2479" spans="1:16" x14ac:dyDescent="0.2">
      <c r="A2479" s="95">
        <v>31403000</v>
      </c>
      <c r="B2479" s="111"/>
      <c r="C2479" s="392" t="s">
        <v>6658</v>
      </c>
      <c r="D2479" s="393"/>
      <c r="E2479" s="393"/>
      <c r="F2479" s="393"/>
      <c r="G2479" s="393"/>
      <c r="H2479" s="394"/>
      <c r="I2479" s="394"/>
      <c r="J2479" s="393"/>
      <c r="K2479" s="393"/>
      <c r="L2479" s="414"/>
      <c r="M2479" s="112"/>
      <c r="N2479" s="113"/>
      <c r="O2479" s="112"/>
      <c r="P2479" s="197"/>
    </row>
    <row r="2480" spans="1:16" x14ac:dyDescent="0.2">
      <c r="A2480" s="96" t="s">
        <v>1639</v>
      </c>
      <c r="B2480" s="388" t="s">
        <v>11256</v>
      </c>
      <c r="C2480" s="97" t="s">
        <v>1640</v>
      </c>
      <c r="D2480" s="114" t="s">
        <v>4683</v>
      </c>
      <c r="E2480" s="114"/>
      <c r="F2480" s="114" t="s">
        <v>8375</v>
      </c>
      <c r="G2480" s="296">
        <f t="shared" ref="G2480:G2514" si="230">VLOOKUP(IF(LEN(F2480)=2,CONCATENATE(0,F2480),F2480),custo,2,TRUE)*IF(D2480="",1,D2480) - IF(VLOOKUP(A2480,deflator,2,TRUE)=1,0,VLOOKUP(IF(LEN(F2480)=2,CONCATENATE(0,F2480),F2480),custo,2,TRUE)*IF(D2480="",1,D2480) *VLOOKUP(A2480,deflator,2,TRUE))</f>
        <v>95</v>
      </c>
      <c r="H2480" s="120">
        <v>0</v>
      </c>
      <c r="I2480" s="297">
        <f t="shared" ref="I2480:I2514" si="231">ROUND(IF(H2480="","",VLOOKUP(A2480,tab_proc,5,TRUE))*H2480,3)</f>
        <v>0</v>
      </c>
      <c r="J2480" s="114">
        <v>1</v>
      </c>
      <c r="K2480" s="114">
        <v>1</v>
      </c>
      <c r="L2480" s="218">
        <v>128</v>
      </c>
      <c r="M2480" s="218"/>
      <c r="N2480" s="120">
        <v>0</v>
      </c>
      <c r="O2480" s="114">
        <v>0</v>
      </c>
      <c r="P2480" s="190" t="s">
        <v>8878</v>
      </c>
    </row>
    <row r="2481" spans="1:16" x14ac:dyDescent="0.2">
      <c r="A2481" s="88" t="s">
        <v>1641</v>
      </c>
      <c r="B2481" s="388" t="s">
        <v>11257</v>
      </c>
      <c r="C2481" s="89" t="s">
        <v>1642</v>
      </c>
      <c r="D2481" s="90" t="s">
        <v>4683</v>
      </c>
      <c r="E2481" s="90"/>
      <c r="F2481" s="90" t="s">
        <v>8371</v>
      </c>
      <c r="G2481" s="82">
        <f t="shared" si="230"/>
        <v>83.6</v>
      </c>
      <c r="H2481" s="120">
        <v>0</v>
      </c>
      <c r="I2481" s="85">
        <f t="shared" si="231"/>
        <v>0</v>
      </c>
      <c r="J2481" s="90">
        <v>1</v>
      </c>
      <c r="K2481" s="90">
        <v>2</v>
      </c>
      <c r="L2481" s="84">
        <v>112</v>
      </c>
      <c r="M2481" s="84"/>
      <c r="N2481" s="105">
        <v>0</v>
      </c>
      <c r="O2481" s="90">
        <v>0</v>
      </c>
      <c r="P2481" s="190" t="s">
        <v>8878</v>
      </c>
    </row>
    <row r="2482" spans="1:16" x14ac:dyDescent="0.2">
      <c r="A2482" s="88" t="s">
        <v>1643</v>
      </c>
      <c r="B2482" s="388" t="s">
        <v>11258</v>
      </c>
      <c r="C2482" s="89" t="s">
        <v>1644</v>
      </c>
      <c r="D2482" s="90" t="s">
        <v>4683</v>
      </c>
      <c r="E2482" s="90"/>
      <c r="F2482" s="90" t="s">
        <v>8385</v>
      </c>
      <c r="G2482" s="82">
        <f t="shared" si="230"/>
        <v>497.8</v>
      </c>
      <c r="H2482" s="120">
        <v>0</v>
      </c>
      <c r="I2482" s="85">
        <f t="shared" si="231"/>
        <v>0</v>
      </c>
      <c r="J2482" s="90">
        <v>1</v>
      </c>
      <c r="K2482" s="90">
        <v>4</v>
      </c>
      <c r="L2482" s="84">
        <v>666</v>
      </c>
      <c r="M2482" s="84"/>
      <c r="N2482" s="105">
        <v>0</v>
      </c>
      <c r="O2482" s="90">
        <v>0</v>
      </c>
      <c r="P2482" s="190" t="s">
        <v>8878</v>
      </c>
    </row>
    <row r="2483" spans="1:16" x14ac:dyDescent="0.2">
      <c r="A2483" s="88" t="s">
        <v>1645</v>
      </c>
      <c r="B2483" s="388" t="s">
        <v>11259</v>
      </c>
      <c r="C2483" s="89" t="s">
        <v>1646</v>
      </c>
      <c r="D2483" s="90" t="s">
        <v>4683</v>
      </c>
      <c r="E2483" s="90"/>
      <c r="F2483" s="90" t="s">
        <v>8384</v>
      </c>
      <c r="G2483" s="82">
        <f t="shared" si="230"/>
        <v>364.8</v>
      </c>
      <c r="H2483" s="120">
        <v>0</v>
      </c>
      <c r="I2483" s="85">
        <f t="shared" si="231"/>
        <v>0</v>
      </c>
      <c r="J2483" s="90">
        <v>2</v>
      </c>
      <c r="K2483" s="90">
        <v>4</v>
      </c>
      <c r="L2483" s="84">
        <v>490</v>
      </c>
      <c r="M2483" s="84"/>
      <c r="N2483" s="105">
        <v>0</v>
      </c>
      <c r="O2483" s="90">
        <v>0</v>
      </c>
      <c r="P2483" s="190" t="s">
        <v>8878</v>
      </c>
    </row>
    <row r="2484" spans="1:16" x14ac:dyDescent="0.2">
      <c r="A2484" s="88" t="s">
        <v>1647</v>
      </c>
      <c r="B2484" s="388" t="s">
        <v>11260</v>
      </c>
      <c r="C2484" s="89" t="s">
        <v>1648</v>
      </c>
      <c r="D2484" s="90" t="s">
        <v>4683</v>
      </c>
      <c r="E2484" s="90"/>
      <c r="F2484" s="90" t="s">
        <v>8361</v>
      </c>
      <c r="G2484" s="82">
        <f t="shared" si="230"/>
        <v>680.2</v>
      </c>
      <c r="H2484" s="120">
        <v>0</v>
      </c>
      <c r="I2484" s="85">
        <f t="shared" si="231"/>
        <v>0</v>
      </c>
      <c r="J2484" s="90">
        <v>1</v>
      </c>
      <c r="K2484" s="90">
        <v>6</v>
      </c>
      <c r="L2484" s="84">
        <v>910</v>
      </c>
      <c r="M2484" s="84"/>
      <c r="N2484" s="105">
        <v>0</v>
      </c>
      <c r="O2484" s="90">
        <v>0</v>
      </c>
      <c r="P2484" s="190" t="s">
        <v>8878</v>
      </c>
    </row>
    <row r="2485" spans="1:16" x14ac:dyDescent="0.2">
      <c r="A2485" s="88" t="s">
        <v>1649</v>
      </c>
      <c r="B2485" s="388" t="s">
        <v>11261</v>
      </c>
      <c r="C2485" s="89" t="s">
        <v>1650</v>
      </c>
      <c r="D2485" s="90" t="s">
        <v>4683</v>
      </c>
      <c r="E2485" s="90"/>
      <c r="F2485" s="90" t="s">
        <v>8361</v>
      </c>
      <c r="G2485" s="82">
        <f t="shared" si="230"/>
        <v>680.2</v>
      </c>
      <c r="H2485" s="120">
        <v>0</v>
      </c>
      <c r="I2485" s="85">
        <f t="shared" si="231"/>
        <v>0</v>
      </c>
      <c r="J2485" s="90">
        <v>1</v>
      </c>
      <c r="K2485" s="90">
        <v>6</v>
      </c>
      <c r="L2485" s="84">
        <v>910</v>
      </c>
      <c r="M2485" s="84"/>
      <c r="N2485" s="105">
        <v>0</v>
      </c>
      <c r="O2485" s="90">
        <v>0</v>
      </c>
      <c r="P2485" s="190" t="s">
        <v>8878</v>
      </c>
    </row>
    <row r="2486" spans="1:16" x14ac:dyDescent="0.2">
      <c r="A2486" s="88" t="s">
        <v>1653</v>
      </c>
      <c r="B2486" s="388" t="s">
        <v>11262</v>
      </c>
      <c r="C2486" s="89" t="s">
        <v>1654</v>
      </c>
      <c r="D2486" s="90" t="s">
        <v>4683</v>
      </c>
      <c r="E2486" s="90"/>
      <c r="F2486" s="90" t="s">
        <v>8387</v>
      </c>
      <c r="G2486" s="82">
        <f t="shared" si="230"/>
        <v>414.2</v>
      </c>
      <c r="H2486" s="120">
        <v>0</v>
      </c>
      <c r="I2486" s="85">
        <f t="shared" si="231"/>
        <v>0</v>
      </c>
      <c r="J2486" s="90">
        <v>1</v>
      </c>
      <c r="K2486" s="90">
        <v>5</v>
      </c>
      <c r="L2486" s="84">
        <v>555</v>
      </c>
      <c r="M2486" s="84"/>
      <c r="N2486" s="105">
        <v>0</v>
      </c>
      <c r="O2486" s="90">
        <v>0</v>
      </c>
      <c r="P2486" s="190" t="s">
        <v>8878</v>
      </c>
    </row>
    <row r="2487" spans="1:16" x14ac:dyDescent="0.2">
      <c r="A2487" s="88" t="s">
        <v>1651</v>
      </c>
      <c r="B2487" s="388" t="s">
        <v>11263</v>
      </c>
      <c r="C2487" s="89" t="s">
        <v>1652</v>
      </c>
      <c r="D2487" s="90" t="s">
        <v>4683</v>
      </c>
      <c r="E2487" s="90"/>
      <c r="F2487" s="90" t="s">
        <v>8355</v>
      </c>
      <c r="G2487" s="82">
        <f t="shared" si="230"/>
        <v>1117.2</v>
      </c>
      <c r="H2487" s="120">
        <v>0</v>
      </c>
      <c r="I2487" s="85">
        <f t="shared" si="231"/>
        <v>0</v>
      </c>
      <c r="J2487" s="90">
        <v>3</v>
      </c>
      <c r="K2487" s="90">
        <v>6</v>
      </c>
      <c r="L2487" s="84">
        <v>1495</v>
      </c>
      <c r="M2487" s="84"/>
      <c r="N2487" s="105">
        <v>0</v>
      </c>
      <c r="O2487" s="90">
        <v>0</v>
      </c>
      <c r="P2487" s="190" t="s">
        <v>8878</v>
      </c>
    </row>
    <row r="2488" spans="1:16" x14ac:dyDescent="0.2">
      <c r="A2488" s="88" t="s">
        <v>1655</v>
      </c>
      <c r="B2488" s="388" t="s">
        <v>11264</v>
      </c>
      <c r="C2488" s="89" t="s">
        <v>1656</v>
      </c>
      <c r="D2488" s="90" t="s">
        <v>4683</v>
      </c>
      <c r="E2488" s="90"/>
      <c r="F2488" s="90" t="s">
        <v>8395</v>
      </c>
      <c r="G2488" s="82">
        <f t="shared" si="230"/>
        <v>452.2</v>
      </c>
      <c r="H2488" s="120">
        <v>0</v>
      </c>
      <c r="I2488" s="85">
        <f t="shared" si="231"/>
        <v>0</v>
      </c>
      <c r="J2488" s="90">
        <v>3</v>
      </c>
      <c r="K2488" s="90">
        <v>5</v>
      </c>
      <c r="L2488" s="84">
        <v>605</v>
      </c>
      <c r="M2488" s="84"/>
      <c r="N2488" s="105">
        <v>0</v>
      </c>
      <c r="O2488" s="90">
        <v>0</v>
      </c>
      <c r="P2488" s="190" t="s">
        <v>8878</v>
      </c>
    </row>
    <row r="2489" spans="1:16" x14ac:dyDescent="0.2">
      <c r="A2489" s="88" t="s">
        <v>1657</v>
      </c>
      <c r="B2489" s="388" t="s">
        <v>11265</v>
      </c>
      <c r="C2489" s="89" t="s">
        <v>1658</v>
      </c>
      <c r="D2489" s="90" t="s">
        <v>4683</v>
      </c>
      <c r="E2489" s="90"/>
      <c r="F2489" s="90" t="s">
        <v>8395</v>
      </c>
      <c r="G2489" s="82">
        <f t="shared" si="230"/>
        <v>452.2</v>
      </c>
      <c r="H2489" s="120">
        <v>0</v>
      </c>
      <c r="I2489" s="85">
        <f t="shared" si="231"/>
        <v>0</v>
      </c>
      <c r="J2489" s="90">
        <v>1</v>
      </c>
      <c r="K2489" s="90">
        <v>5</v>
      </c>
      <c r="L2489" s="84">
        <v>605</v>
      </c>
      <c r="M2489" s="84"/>
      <c r="N2489" s="105">
        <v>0</v>
      </c>
      <c r="O2489" s="90">
        <v>0</v>
      </c>
      <c r="P2489" s="190" t="s">
        <v>8878</v>
      </c>
    </row>
    <row r="2490" spans="1:16" x14ac:dyDescent="0.2">
      <c r="A2490" s="88" t="s">
        <v>1659</v>
      </c>
      <c r="B2490" s="388" t="s">
        <v>11266</v>
      </c>
      <c r="C2490" s="89" t="s">
        <v>1660</v>
      </c>
      <c r="D2490" s="90" t="s">
        <v>4683</v>
      </c>
      <c r="E2490" s="90"/>
      <c r="F2490" s="90" t="s">
        <v>8382</v>
      </c>
      <c r="G2490" s="82">
        <f t="shared" si="230"/>
        <v>323</v>
      </c>
      <c r="H2490" s="120">
        <v>0</v>
      </c>
      <c r="I2490" s="85">
        <f t="shared" si="231"/>
        <v>0</v>
      </c>
      <c r="J2490" s="90">
        <v>1</v>
      </c>
      <c r="K2490" s="90">
        <v>4</v>
      </c>
      <c r="L2490" s="84">
        <v>433</v>
      </c>
      <c r="M2490" s="84"/>
      <c r="N2490" s="105">
        <v>0</v>
      </c>
      <c r="O2490" s="90">
        <v>0</v>
      </c>
      <c r="P2490" s="190" t="s">
        <v>8878</v>
      </c>
    </row>
    <row r="2491" spans="1:16" x14ac:dyDescent="0.2">
      <c r="A2491" s="88" t="s">
        <v>1661</v>
      </c>
      <c r="B2491" s="388" t="s">
        <v>11267</v>
      </c>
      <c r="C2491" s="89" t="s">
        <v>1662</v>
      </c>
      <c r="D2491" s="90" t="s">
        <v>4683</v>
      </c>
      <c r="E2491" s="90"/>
      <c r="F2491" s="90" t="s">
        <v>8383</v>
      </c>
      <c r="G2491" s="82">
        <f t="shared" si="230"/>
        <v>163.4</v>
      </c>
      <c r="H2491" s="120">
        <v>0</v>
      </c>
      <c r="I2491" s="85">
        <f t="shared" si="231"/>
        <v>0</v>
      </c>
      <c r="J2491" s="90">
        <v>1</v>
      </c>
      <c r="K2491" s="90">
        <v>3</v>
      </c>
      <c r="L2491" s="84">
        <v>220</v>
      </c>
      <c r="M2491" s="84"/>
      <c r="N2491" s="105">
        <v>0</v>
      </c>
      <c r="O2491" s="90">
        <v>0</v>
      </c>
      <c r="P2491" s="190" t="s">
        <v>8878</v>
      </c>
    </row>
    <row r="2492" spans="1:16" x14ac:dyDescent="0.2">
      <c r="A2492" s="88" t="s">
        <v>1663</v>
      </c>
      <c r="B2492" s="388" t="s">
        <v>11268</v>
      </c>
      <c r="C2492" s="89" t="s">
        <v>1664</v>
      </c>
      <c r="D2492" s="90" t="s">
        <v>4683</v>
      </c>
      <c r="E2492" s="90"/>
      <c r="F2492" s="90" t="s">
        <v>8379</v>
      </c>
      <c r="G2492" s="82">
        <f t="shared" si="230"/>
        <v>114</v>
      </c>
      <c r="H2492" s="120">
        <v>0</v>
      </c>
      <c r="I2492" s="85">
        <f t="shared" si="231"/>
        <v>0</v>
      </c>
      <c r="J2492" s="90">
        <v>1</v>
      </c>
      <c r="K2492" s="90">
        <v>2</v>
      </c>
      <c r="L2492" s="84">
        <v>153</v>
      </c>
      <c r="M2492" s="84"/>
      <c r="N2492" s="105">
        <v>0</v>
      </c>
      <c r="O2492" s="90">
        <v>0</v>
      </c>
      <c r="P2492" s="190" t="s">
        <v>8878</v>
      </c>
    </row>
    <row r="2493" spans="1:16" x14ac:dyDescent="0.2">
      <c r="A2493" s="88" t="s">
        <v>1665</v>
      </c>
      <c r="B2493" s="388" t="s">
        <v>11269</v>
      </c>
      <c r="C2493" s="89" t="s">
        <v>1666</v>
      </c>
      <c r="D2493" s="90" t="s">
        <v>4683</v>
      </c>
      <c r="E2493" s="90"/>
      <c r="F2493" s="90" t="s">
        <v>8388</v>
      </c>
      <c r="G2493" s="82">
        <f t="shared" si="230"/>
        <v>349.6</v>
      </c>
      <c r="H2493" s="120">
        <v>0</v>
      </c>
      <c r="I2493" s="85">
        <f t="shared" si="231"/>
        <v>0</v>
      </c>
      <c r="J2493" s="90">
        <v>1</v>
      </c>
      <c r="K2493" s="90">
        <v>2</v>
      </c>
      <c r="L2493" s="84">
        <v>468</v>
      </c>
      <c r="M2493" s="84"/>
      <c r="N2493" s="105">
        <v>0</v>
      </c>
      <c r="O2493" s="90">
        <v>0</v>
      </c>
      <c r="P2493" s="190" t="s">
        <v>8878</v>
      </c>
    </row>
    <row r="2494" spans="1:16" x14ac:dyDescent="0.2">
      <c r="A2494" s="88" t="s">
        <v>1667</v>
      </c>
      <c r="B2494" s="388" t="s">
        <v>11270</v>
      </c>
      <c r="C2494" s="89" t="s">
        <v>1668</v>
      </c>
      <c r="D2494" s="90" t="s">
        <v>4683</v>
      </c>
      <c r="E2494" s="90"/>
      <c r="F2494" s="90" t="s">
        <v>8386</v>
      </c>
      <c r="G2494" s="82">
        <f t="shared" si="230"/>
        <v>387.6</v>
      </c>
      <c r="H2494" s="120">
        <v>0</v>
      </c>
      <c r="I2494" s="85">
        <f t="shared" si="231"/>
        <v>0</v>
      </c>
      <c r="J2494" s="90">
        <v>1</v>
      </c>
      <c r="K2494" s="90">
        <v>3</v>
      </c>
      <c r="L2494" s="84">
        <v>520</v>
      </c>
      <c r="M2494" s="84"/>
      <c r="N2494" s="105">
        <v>0</v>
      </c>
      <c r="O2494" s="90">
        <v>0</v>
      </c>
      <c r="P2494" s="190" t="s">
        <v>8878</v>
      </c>
    </row>
    <row r="2495" spans="1:16" ht="25.5" x14ac:dyDescent="0.2">
      <c r="A2495" s="88" t="s">
        <v>1669</v>
      </c>
      <c r="B2495" s="388" t="s">
        <v>11271</v>
      </c>
      <c r="C2495" s="89" t="s">
        <v>1670</v>
      </c>
      <c r="D2495" s="90" t="s">
        <v>4683</v>
      </c>
      <c r="E2495" s="90"/>
      <c r="F2495" s="90" t="s">
        <v>8360</v>
      </c>
      <c r="G2495" s="82">
        <f t="shared" si="230"/>
        <v>577.6</v>
      </c>
      <c r="H2495" s="120">
        <v>0</v>
      </c>
      <c r="I2495" s="85">
        <f t="shared" si="231"/>
        <v>0</v>
      </c>
      <c r="J2495" s="90">
        <v>2</v>
      </c>
      <c r="K2495" s="90">
        <v>6</v>
      </c>
      <c r="L2495" s="84">
        <v>775</v>
      </c>
      <c r="M2495" s="84"/>
      <c r="N2495" s="105">
        <v>0</v>
      </c>
      <c r="O2495" s="90">
        <v>0</v>
      </c>
      <c r="P2495" s="190" t="s">
        <v>8878</v>
      </c>
    </row>
    <row r="2496" spans="1:16" ht="25.5" x14ac:dyDescent="0.2">
      <c r="A2496" s="88" t="s">
        <v>1671</v>
      </c>
      <c r="B2496" s="388" t="s">
        <v>11272</v>
      </c>
      <c r="C2496" s="89" t="s">
        <v>1672</v>
      </c>
      <c r="D2496" s="90" t="s">
        <v>4683</v>
      </c>
      <c r="E2496" s="90"/>
      <c r="F2496" s="90" t="s">
        <v>8359</v>
      </c>
      <c r="G2496" s="82">
        <f t="shared" si="230"/>
        <v>1227.4000000000001</v>
      </c>
      <c r="H2496" s="120">
        <v>0</v>
      </c>
      <c r="I2496" s="85">
        <f t="shared" si="231"/>
        <v>0</v>
      </c>
      <c r="J2496" s="90">
        <v>2</v>
      </c>
      <c r="K2496" s="90">
        <v>7</v>
      </c>
      <c r="L2496" s="84">
        <v>1645</v>
      </c>
      <c r="M2496" s="84"/>
      <c r="N2496" s="105">
        <v>0</v>
      </c>
      <c r="O2496" s="90">
        <v>0</v>
      </c>
      <c r="P2496" s="190" t="s">
        <v>8878</v>
      </c>
    </row>
    <row r="2497" spans="1:16" x14ac:dyDescent="0.2">
      <c r="A2497" s="88" t="s">
        <v>1673</v>
      </c>
      <c r="B2497" s="388" t="s">
        <v>11273</v>
      </c>
      <c r="C2497" s="89" t="s">
        <v>1674</v>
      </c>
      <c r="D2497" s="90" t="s">
        <v>4683</v>
      </c>
      <c r="E2497" s="90"/>
      <c r="F2497" s="90" t="s">
        <v>8355</v>
      </c>
      <c r="G2497" s="82">
        <f t="shared" si="230"/>
        <v>1117.2</v>
      </c>
      <c r="H2497" s="120">
        <v>0</v>
      </c>
      <c r="I2497" s="85">
        <f t="shared" si="231"/>
        <v>0</v>
      </c>
      <c r="J2497" s="90">
        <v>2</v>
      </c>
      <c r="K2497" s="90">
        <v>5</v>
      </c>
      <c r="L2497" s="84">
        <v>1495</v>
      </c>
      <c r="M2497" s="84"/>
      <c r="N2497" s="105">
        <v>0</v>
      </c>
      <c r="O2497" s="90">
        <v>0</v>
      </c>
      <c r="P2497" s="190" t="s">
        <v>8878</v>
      </c>
    </row>
    <row r="2498" spans="1:16" x14ac:dyDescent="0.2">
      <c r="A2498" s="88" t="s">
        <v>1676</v>
      </c>
      <c r="B2498" s="388" t="s">
        <v>11274</v>
      </c>
      <c r="C2498" s="89" t="s">
        <v>4703</v>
      </c>
      <c r="D2498" s="90" t="s">
        <v>4683</v>
      </c>
      <c r="E2498" s="90"/>
      <c r="F2498" s="90" t="s">
        <v>8384</v>
      </c>
      <c r="G2498" s="82">
        <f t="shared" si="230"/>
        <v>364.8</v>
      </c>
      <c r="H2498" s="120">
        <v>0</v>
      </c>
      <c r="I2498" s="85">
        <f t="shared" si="231"/>
        <v>0</v>
      </c>
      <c r="J2498" s="90">
        <v>1</v>
      </c>
      <c r="K2498" s="90">
        <v>4</v>
      </c>
      <c r="L2498" s="84">
        <v>433</v>
      </c>
      <c r="M2498" s="84"/>
      <c r="N2498" s="105">
        <v>0</v>
      </c>
      <c r="O2498" s="90">
        <v>0</v>
      </c>
      <c r="P2498" s="190" t="s">
        <v>8878</v>
      </c>
    </row>
    <row r="2499" spans="1:16" x14ac:dyDescent="0.2">
      <c r="A2499" s="88" t="s">
        <v>1675</v>
      </c>
      <c r="B2499" s="388" t="s">
        <v>11275</v>
      </c>
      <c r="C2499" s="89" t="s">
        <v>4702</v>
      </c>
      <c r="D2499" s="90" t="s">
        <v>4683</v>
      </c>
      <c r="E2499" s="90"/>
      <c r="F2499" s="90" t="s">
        <v>8382</v>
      </c>
      <c r="G2499" s="82">
        <f t="shared" si="230"/>
        <v>323</v>
      </c>
      <c r="H2499" s="120">
        <v>0</v>
      </c>
      <c r="I2499" s="85">
        <f t="shared" si="231"/>
        <v>0</v>
      </c>
      <c r="J2499" s="90">
        <v>1</v>
      </c>
      <c r="K2499" s="90">
        <v>4</v>
      </c>
      <c r="L2499" s="84">
        <v>490</v>
      </c>
      <c r="M2499" s="84"/>
      <c r="N2499" s="105">
        <v>0</v>
      </c>
      <c r="O2499" s="90">
        <v>0</v>
      </c>
      <c r="P2499" s="190" t="s">
        <v>8878</v>
      </c>
    </row>
    <row r="2500" spans="1:16" x14ac:dyDescent="0.2">
      <c r="A2500" s="88" t="s">
        <v>1677</v>
      </c>
      <c r="B2500" s="388" t="s">
        <v>11276</v>
      </c>
      <c r="C2500" s="89" t="s">
        <v>4705</v>
      </c>
      <c r="D2500" s="90" t="s">
        <v>4683</v>
      </c>
      <c r="E2500" s="90"/>
      <c r="F2500" s="90" t="s">
        <v>8384</v>
      </c>
      <c r="G2500" s="82">
        <f t="shared" si="230"/>
        <v>364.8</v>
      </c>
      <c r="H2500" s="120">
        <v>0</v>
      </c>
      <c r="I2500" s="85">
        <f t="shared" si="231"/>
        <v>0</v>
      </c>
      <c r="J2500" s="90">
        <v>1</v>
      </c>
      <c r="K2500" s="90">
        <v>4</v>
      </c>
      <c r="L2500" s="84">
        <v>490</v>
      </c>
      <c r="M2500" s="84"/>
      <c r="N2500" s="105">
        <v>0</v>
      </c>
      <c r="O2500" s="90">
        <v>0</v>
      </c>
      <c r="P2500" s="190" t="s">
        <v>8878</v>
      </c>
    </row>
    <row r="2501" spans="1:16" x14ac:dyDescent="0.2">
      <c r="A2501" s="88" t="s">
        <v>1678</v>
      </c>
      <c r="B2501" s="388" t="s">
        <v>11277</v>
      </c>
      <c r="C2501" s="89" t="s">
        <v>4701</v>
      </c>
      <c r="D2501" s="90" t="s">
        <v>4683</v>
      </c>
      <c r="E2501" s="90"/>
      <c r="F2501" s="90" t="s">
        <v>8376</v>
      </c>
      <c r="G2501" s="82">
        <f t="shared" si="230"/>
        <v>190</v>
      </c>
      <c r="H2501" s="120">
        <v>0</v>
      </c>
      <c r="I2501" s="85">
        <f t="shared" si="231"/>
        <v>0</v>
      </c>
      <c r="J2501" s="90">
        <v>1</v>
      </c>
      <c r="K2501" s="90">
        <v>3</v>
      </c>
      <c r="L2501" s="84">
        <v>255</v>
      </c>
      <c r="M2501" s="84"/>
      <c r="N2501" s="105">
        <v>0</v>
      </c>
      <c r="O2501" s="90">
        <v>0</v>
      </c>
      <c r="P2501" s="190" t="s">
        <v>8878</v>
      </c>
    </row>
    <row r="2502" spans="1:16" x14ac:dyDescent="0.2">
      <c r="A2502" s="88" t="s">
        <v>1679</v>
      </c>
      <c r="B2502" s="388" t="s">
        <v>11278</v>
      </c>
      <c r="C2502" s="89" t="s">
        <v>1680</v>
      </c>
      <c r="D2502" s="90" t="s">
        <v>4683</v>
      </c>
      <c r="E2502" s="90"/>
      <c r="F2502" s="90" t="s">
        <v>8384</v>
      </c>
      <c r="G2502" s="82">
        <f t="shared" si="230"/>
        <v>364.8</v>
      </c>
      <c r="H2502" s="120">
        <v>0</v>
      </c>
      <c r="I2502" s="85">
        <f t="shared" si="231"/>
        <v>0</v>
      </c>
      <c r="J2502" s="90">
        <v>2</v>
      </c>
      <c r="K2502" s="90">
        <v>4</v>
      </c>
      <c r="L2502" s="84">
        <v>490</v>
      </c>
      <c r="M2502" s="84"/>
      <c r="N2502" s="105">
        <v>0</v>
      </c>
      <c r="O2502" s="90">
        <v>0</v>
      </c>
      <c r="P2502" s="190" t="s">
        <v>8878</v>
      </c>
    </row>
    <row r="2503" spans="1:16" x14ac:dyDescent="0.2">
      <c r="A2503" s="88" t="s">
        <v>1681</v>
      </c>
      <c r="B2503" s="388" t="s">
        <v>11279</v>
      </c>
      <c r="C2503" s="89" t="s">
        <v>1682</v>
      </c>
      <c r="D2503" s="90" t="s">
        <v>4683</v>
      </c>
      <c r="E2503" s="90"/>
      <c r="F2503" s="90" t="s">
        <v>8356</v>
      </c>
      <c r="G2503" s="82">
        <f t="shared" si="230"/>
        <v>912</v>
      </c>
      <c r="H2503" s="120">
        <v>0</v>
      </c>
      <c r="I2503" s="85">
        <f t="shared" si="231"/>
        <v>0</v>
      </c>
      <c r="J2503" s="90">
        <v>2</v>
      </c>
      <c r="K2503" s="90">
        <v>5</v>
      </c>
      <c r="L2503" s="84">
        <v>1220</v>
      </c>
      <c r="M2503" s="84"/>
      <c r="N2503" s="105">
        <v>0</v>
      </c>
      <c r="O2503" s="90">
        <v>0</v>
      </c>
      <c r="P2503" s="190" t="s">
        <v>8878</v>
      </c>
    </row>
    <row r="2504" spans="1:16" x14ac:dyDescent="0.2">
      <c r="A2504" s="88" t="s">
        <v>1683</v>
      </c>
      <c r="B2504" s="388" t="s">
        <v>11280</v>
      </c>
      <c r="C2504" s="89" t="s">
        <v>1684</v>
      </c>
      <c r="D2504" s="90" t="s">
        <v>4683</v>
      </c>
      <c r="E2504" s="90"/>
      <c r="F2504" s="90" t="s">
        <v>8388</v>
      </c>
      <c r="G2504" s="82">
        <f t="shared" si="230"/>
        <v>349.6</v>
      </c>
      <c r="H2504" s="120">
        <v>0</v>
      </c>
      <c r="I2504" s="85">
        <f t="shared" si="231"/>
        <v>0</v>
      </c>
      <c r="J2504" s="90">
        <v>1</v>
      </c>
      <c r="K2504" s="90">
        <v>4</v>
      </c>
      <c r="L2504" s="84">
        <v>468</v>
      </c>
      <c r="M2504" s="84"/>
      <c r="N2504" s="105">
        <v>0</v>
      </c>
      <c r="O2504" s="90">
        <v>0</v>
      </c>
      <c r="P2504" s="190" t="s">
        <v>8878</v>
      </c>
    </row>
    <row r="2505" spans="1:16" x14ac:dyDescent="0.2">
      <c r="A2505" s="88" t="s">
        <v>1685</v>
      </c>
      <c r="B2505" s="388" t="s">
        <v>11281</v>
      </c>
      <c r="C2505" s="89" t="s">
        <v>4704</v>
      </c>
      <c r="D2505" s="90" t="s">
        <v>4683</v>
      </c>
      <c r="E2505" s="90"/>
      <c r="F2505" s="90" t="s">
        <v>8390</v>
      </c>
      <c r="G2505" s="82">
        <f t="shared" si="230"/>
        <v>228</v>
      </c>
      <c r="H2505" s="120">
        <v>0</v>
      </c>
      <c r="I2505" s="85">
        <f t="shared" si="231"/>
        <v>0</v>
      </c>
      <c r="J2505" s="90">
        <v>1</v>
      </c>
      <c r="K2505" s="90">
        <v>3</v>
      </c>
      <c r="L2505" s="84">
        <v>306</v>
      </c>
      <c r="M2505" s="84"/>
      <c r="N2505" s="105">
        <v>0</v>
      </c>
      <c r="O2505" s="90">
        <v>0</v>
      </c>
      <c r="P2505" s="190" t="s">
        <v>8878</v>
      </c>
    </row>
    <row r="2506" spans="1:16" x14ac:dyDescent="0.2">
      <c r="A2506" s="88" t="s">
        <v>1686</v>
      </c>
      <c r="B2506" s="388" t="s">
        <v>11282</v>
      </c>
      <c r="C2506" s="89" t="s">
        <v>4695</v>
      </c>
      <c r="D2506" s="90" t="s">
        <v>4683</v>
      </c>
      <c r="E2506" s="90"/>
      <c r="F2506" s="90" t="s">
        <v>8371</v>
      </c>
      <c r="G2506" s="82">
        <f t="shared" si="230"/>
        <v>83.6</v>
      </c>
      <c r="H2506" s="120">
        <v>0</v>
      </c>
      <c r="I2506" s="85">
        <f t="shared" si="231"/>
        <v>0</v>
      </c>
      <c r="J2506" s="90">
        <v>2</v>
      </c>
      <c r="K2506" s="90">
        <v>2</v>
      </c>
      <c r="L2506" s="84">
        <v>112</v>
      </c>
      <c r="M2506" s="84"/>
      <c r="N2506" s="105">
        <v>0</v>
      </c>
      <c r="O2506" s="90">
        <v>0</v>
      </c>
      <c r="P2506" s="190" t="s">
        <v>8878</v>
      </c>
    </row>
    <row r="2507" spans="1:16" x14ac:dyDescent="0.2">
      <c r="A2507" s="88" t="s">
        <v>1687</v>
      </c>
      <c r="B2507" s="388" t="s">
        <v>11283</v>
      </c>
      <c r="C2507" s="89" t="s">
        <v>1688</v>
      </c>
      <c r="D2507" s="90" t="s">
        <v>4683</v>
      </c>
      <c r="E2507" s="90"/>
      <c r="F2507" s="90" t="s">
        <v>8373</v>
      </c>
      <c r="G2507" s="82">
        <f t="shared" si="230"/>
        <v>15.2</v>
      </c>
      <c r="H2507" s="120">
        <v>0</v>
      </c>
      <c r="I2507" s="85">
        <f t="shared" si="231"/>
        <v>0</v>
      </c>
      <c r="J2507" s="90">
        <v>0</v>
      </c>
      <c r="K2507" s="90">
        <v>3</v>
      </c>
      <c r="L2507" s="84">
        <v>20</v>
      </c>
      <c r="M2507" s="84"/>
      <c r="N2507" s="105">
        <v>0</v>
      </c>
      <c r="O2507" s="90">
        <v>0</v>
      </c>
      <c r="P2507" s="190" t="s">
        <v>8878</v>
      </c>
    </row>
    <row r="2508" spans="1:16" x14ac:dyDescent="0.2">
      <c r="A2508" s="88" t="s">
        <v>1689</v>
      </c>
      <c r="B2508" s="388" t="s">
        <v>11284</v>
      </c>
      <c r="C2508" s="89" t="s">
        <v>4707</v>
      </c>
      <c r="D2508" s="90" t="s">
        <v>4683</v>
      </c>
      <c r="E2508" s="90"/>
      <c r="F2508" s="90" t="s">
        <v>8379</v>
      </c>
      <c r="G2508" s="82">
        <f t="shared" si="230"/>
        <v>114</v>
      </c>
      <c r="H2508" s="120">
        <v>0</v>
      </c>
      <c r="I2508" s="85">
        <f t="shared" si="231"/>
        <v>0</v>
      </c>
      <c r="J2508" s="90">
        <v>2</v>
      </c>
      <c r="K2508" s="90">
        <v>3</v>
      </c>
      <c r="L2508" s="84">
        <v>153</v>
      </c>
      <c r="M2508" s="84"/>
      <c r="N2508" s="105">
        <v>0</v>
      </c>
      <c r="O2508" s="90">
        <v>0</v>
      </c>
      <c r="P2508" s="190" t="s">
        <v>8878</v>
      </c>
    </row>
    <row r="2509" spans="1:16" x14ac:dyDescent="0.2">
      <c r="A2509" s="88" t="s">
        <v>1690</v>
      </c>
      <c r="B2509" s="388" t="s">
        <v>11285</v>
      </c>
      <c r="C2509" s="89" t="s">
        <v>1691</v>
      </c>
      <c r="D2509" s="90" t="s">
        <v>4683</v>
      </c>
      <c r="E2509" s="90"/>
      <c r="F2509" s="90" t="s">
        <v>8376</v>
      </c>
      <c r="G2509" s="82">
        <f t="shared" si="230"/>
        <v>190</v>
      </c>
      <c r="H2509" s="120">
        <v>0</v>
      </c>
      <c r="I2509" s="85">
        <f t="shared" si="231"/>
        <v>0</v>
      </c>
      <c r="J2509" s="90">
        <v>0</v>
      </c>
      <c r="K2509" s="90">
        <v>3</v>
      </c>
      <c r="L2509" s="84">
        <v>255</v>
      </c>
      <c r="M2509" s="84"/>
      <c r="N2509" s="105">
        <v>0</v>
      </c>
      <c r="O2509" s="90">
        <v>0</v>
      </c>
      <c r="P2509" s="190" t="s">
        <v>8878</v>
      </c>
    </row>
    <row r="2510" spans="1:16" x14ac:dyDescent="0.2">
      <c r="A2510" s="88" t="s">
        <v>1692</v>
      </c>
      <c r="B2510" s="388" t="s">
        <v>11286</v>
      </c>
      <c r="C2510" s="89" t="s">
        <v>1693</v>
      </c>
      <c r="D2510" s="90" t="s">
        <v>4683</v>
      </c>
      <c r="E2510" s="90"/>
      <c r="F2510" s="90" t="s">
        <v>8364</v>
      </c>
      <c r="G2510" s="82">
        <f t="shared" si="230"/>
        <v>642.20000000000005</v>
      </c>
      <c r="H2510" s="120">
        <v>0</v>
      </c>
      <c r="I2510" s="85">
        <f t="shared" si="231"/>
        <v>0</v>
      </c>
      <c r="J2510" s="90">
        <v>1</v>
      </c>
      <c r="K2510" s="90">
        <v>5</v>
      </c>
      <c r="L2510" s="84">
        <v>860</v>
      </c>
      <c r="M2510" s="84"/>
      <c r="N2510" s="105">
        <v>0</v>
      </c>
      <c r="O2510" s="90">
        <v>0</v>
      </c>
      <c r="P2510" s="190" t="s">
        <v>8878</v>
      </c>
    </row>
    <row r="2511" spans="1:16" x14ac:dyDescent="0.2">
      <c r="A2511" s="88" t="s">
        <v>1694</v>
      </c>
      <c r="B2511" s="388" t="s">
        <v>11287</v>
      </c>
      <c r="C2511" s="89" t="s">
        <v>1695</v>
      </c>
      <c r="D2511" s="90" t="s">
        <v>4683</v>
      </c>
      <c r="E2511" s="90"/>
      <c r="F2511" s="90" t="s">
        <v>8395</v>
      </c>
      <c r="G2511" s="82">
        <f t="shared" si="230"/>
        <v>452.2</v>
      </c>
      <c r="H2511" s="120">
        <v>0</v>
      </c>
      <c r="I2511" s="85">
        <f t="shared" si="231"/>
        <v>0</v>
      </c>
      <c r="J2511" s="90">
        <v>1</v>
      </c>
      <c r="K2511" s="90">
        <v>5</v>
      </c>
      <c r="L2511" s="84">
        <v>605</v>
      </c>
      <c r="M2511" s="84"/>
      <c r="N2511" s="105">
        <v>0</v>
      </c>
      <c r="O2511" s="90">
        <v>0</v>
      </c>
      <c r="P2511" s="190" t="s">
        <v>8878</v>
      </c>
    </row>
    <row r="2512" spans="1:16" x14ac:dyDescent="0.2">
      <c r="A2512" s="88" t="s">
        <v>1700</v>
      </c>
      <c r="B2512" s="388" t="s">
        <v>11288</v>
      </c>
      <c r="C2512" s="89" t="s">
        <v>1701</v>
      </c>
      <c r="D2512" s="90" t="s">
        <v>4683</v>
      </c>
      <c r="E2512" s="90"/>
      <c r="F2512" s="90" t="s">
        <v>8360</v>
      </c>
      <c r="G2512" s="82">
        <f t="shared" si="230"/>
        <v>577.6</v>
      </c>
      <c r="H2512" s="105">
        <v>38.5</v>
      </c>
      <c r="I2512" s="85">
        <f t="shared" si="231"/>
        <v>340.72500000000002</v>
      </c>
      <c r="J2512" s="90">
        <v>1</v>
      </c>
      <c r="K2512" s="90">
        <v>6</v>
      </c>
      <c r="L2512" s="84">
        <v>1217.75</v>
      </c>
      <c r="M2512" s="84"/>
      <c r="N2512" s="105">
        <v>0</v>
      </c>
      <c r="O2512" s="90">
        <v>0</v>
      </c>
      <c r="P2512" s="190" t="s">
        <v>8878</v>
      </c>
    </row>
    <row r="2513" spans="1:16" x14ac:dyDescent="0.2">
      <c r="A2513" s="88" t="s">
        <v>1696</v>
      </c>
      <c r="B2513" s="388" t="s">
        <v>11289</v>
      </c>
      <c r="C2513" s="89" t="s">
        <v>1697</v>
      </c>
      <c r="D2513" s="90" t="s">
        <v>4683</v>
      </c>
      <c r="E2513" s="90"/>
      <c r="F2513" s="90" t="s">
        <v>8357</v>
      </c>
      <c r="G2513" s="82">
        <f t="shared" si="230"/>
        <v>532</v>
      </c>
      <c r="H2513" s="120">
        <v>0</v>
      </c>
      <c r="I2513" s="85">
        <f t="shared" si="231"/>
        <v>0</v>
      </c>
      <c r="J2513" s="90">
        <v>1</v>
      </c>
      <c r="K2513" s="90">
        <v>2</v>
      </c>
      <c r="L2513" s="84">
        <v>715</v>
      </c>
      <c r="M2513" s="84"/>
      <c r="N2513" s="105">
        <v>0</v>
      </c>
      <c r="O2513" s="90">
        <v>0</v>
      </c>
      <c r="P2513" s="190" t="s">
        <v>8878</v>
      </c>
    </row>
    <row r="2514" spans="1:16" x14ac:dyDescent="0.2">
      <c r="A2514" s="108" t="s">
        <v>1698</v>
      </c>
      <c r="B2514" s="388" t="s">
        <v>11290</v>
      </c>
      <c r="C2514" s="109" t="s">
        <v>1699</v>
      </c>
      <c r="D2514" s="110" t="s">
        <v>4683</v>
      </c>
      <c r="E2514" s="110"/>
      <c r="F2514" s="110" t="s">
        <v>8384</v>
      </c>
      <c r="G2514" s="295">
        <f t="shared" si="230"/>
        <v>364.8</v>
      </c>
      <c r="H2514" s="220">
        <v>0</v>
      </c>
      <c r="I2514" s="281">
        <f t="shared" si="231"/>
        <v>0</v>
      </c>
      <c r="J2514" s="110">
        <v>2</v>
      </c>
      <c r="K2514" s="110">
        <v>5</v>
      </c>
      <c r="L2514" s="217">
        <v>490</v>
      </c>
      <c r="M2514" s="217"/>
      <c r="N2514" s="121">
        <v>0</v>
      </c>
      <c r="O2514" s="110">
        <v>0</v>
      </c>
      <c r="P2514" s="190" t="s">
        <v>8878</v>
      </c>
    </row>
    <row r="2515" spans="1:16" x14ac:dyDescent="0.2">
      <c r="A2515" s="95">
        <v>31404006</v>
      </c>
      <c r="B2515" s="111"/>
      <c r="C2515" s="392" t="s">
        <v>6659</v>
      </c>
      <c r="D2515" s="393"/>
      <c r="E2515" s="393"/>
      <c r="F2515" s="393"/>
      <c r="G2515" s="393"/>
      <c r="H2515" s="394"/>
      <c r="I2515" s="394"/>
      <c r="J2515" s="393"/>
      <c r="K2515" s="393"/>
      <c r="L2515" s="414"/>
      <c r="M2515" s="112"/>
      <c r="N2515" s="113"/>
      <c r="O2515" s="112"/>
      <c r="P2515" s="197"/>
    </row>
    <row r="2516" spans="1:16" x14ac:dyDescent="0.2">
      <c r="A2516" s="96" t="s">
        <v>1702</v>
      </c>
      <c r="B2516" s="388" t="s">
        <v>11291</v>
      </c>
      <c r="C2516" s="97" t="s">
        <v>1703</v>
      </c>
      <c r="D2516" s="114" t="s">
        <v>4683</v>
      </c>
      <c r="E2516" s="114"/>
      <c r="F2516" s="114" t="s">
        <v>8361</v>
      </c>
      <c r="G2516" s="296">
        <f>VLOOKUP(IF(LEN(F2516)=2,CONCATENATE(0,F2516),F2516),custo,2,TRUE)*IF(D2516="",1,D2516) - IF(VLOOKUP(A2516,deflator,2,TRUE)=1,0,VLOOKUP(IF(LEN(F2516)=2,CONCATENATE(0,F2516),F2516),custo,2,TRUE)*IF(D2516="",1,D2516) *VLOOKUP(A2516,deflator,2,TRUE))</f>
        <v>680.2</v>
      </c>
      <c r="H2516" s="120">
        <v>0</v>
      </c>
      <c r="I2516" s="297">
        <f>ROUND(IF(H2516="","",VLOOKUP(A2516,tab_proc,5,TRUE))*H2516,3)</f>
        <v>0</v>
      </c>
      <c r="J2516" s="114">
        <v>2</v>
      </c>
      <c r="K2516" s="114">
        <v>6</v>
      </c>
      <c r="L2516" s="218">
        <v>910</v>
      </c>
      <c r="M2516" s="218"/>
      <c r="N2516" s="120">
        <v>0</v>
      </c>
      <c r="O2516" s="114">
        <v>0</v>
      </c>
      <c r="P2516" s="190" t="s">
        <v>8878</v>
      </c>
    </row>
    <row r="2517" spans="1:16" x14ac:dyDescent="0.2">
      <c r="A2517" s="108" t="s">
        <v>5389</v>
      </c>
      <c r="B2517" s="388" t="s">
        <v>11292</v>
      </c>
      <c r="C2517" s="109" t="s">
        <v>5390</v>
      </c>
      <c r="D2517" s="110" t="s">
        <v>4683</v>
      </c>
      <c r="E2517" s="110"/>
      <c r="F2517" s="110" t="s">
        <v>8357</v>
      </c>
      <c r="G2517" s="295">
        <f>VLOOKUP(IF(LEN(F2517)=2,CONCATENATE(0,F2517),F2517),custo,2,TRUE)*IF(D2517="",1,D2517) - IF(VLOOKUP(A2517,deflator,2,TRUE)=1,0,VLOOKUP(IF(LEN(F2517)=2,CONCATENATE(0,F2517),F2517),custo,2,TRUE)*IF(D2517="",1,D2517) *VLOOKUP(A2517,deflator,2,TRUE))</f>
        <v>532</v>
      </c>
      <c r="H2517" s="220">
        <v>0</v>
      </c>
      <c r="I2517" s="281">
        <f>ROUND(IF(H2517="","",VLOOKUP(A2517,tab_proc,5,TRUE))*H2517,3)</f>
        <v>0</v>
      </c>
      <c r="J2517" s="110">
        <v>2</v>
      </c>
      <c r="K2517" s="110">
        <v>6</v>
      </c>
      <c r="L2517" s="217">
        <v>715</v>
      </c>
      <c r="M2517" s="217"/>
      <c r="N2517" s="121">
        <v>0</v>
      </c>
      <c r="O2517" s="110">
        <v>0</v>
      </c>
      <c r="P2517" s="190" t="s">
        <v>8878</v>
      </c>
    </row>
    <row r="2518" spans="1:16" x14ac:dyDescent="0.2">
      <c r="A2518" s="95">
        <v>31405002</v>
      </c>
      <c r="B2518" s="111"/>
      <c r="C2518" s="392" t="s">
        <v>6660</v>
      </c>
      <c r="D2518" s="393"/>
      <c r="E2518" s="393"/>
      <c r="F2518" s="393"/>
      <c r="G2518" s="393"/>
      <c r="H2518" s="394"/>
      <c r="I2518" s="394"/>
      <c r="J2518" s="393"/>
      <c r="K2518" s="393"/>
      <c r="L2518" s="414"/>
      <c r="M2518" s="112"/>
      <c r="N2518" s="113"/>
      <c r="O2518" s="112"/>
      <c r="P2518" s="197"/>
    </row>
    <row r="2519" spans="1:16" x14ac:dyDescent="0.2">
      <c r="A2519" s="96" t="s">
        <v>5391</v>
      </c>
      <c r="B2519" s="388" t="s">
        <v>11293</v>
      </c>
      <c r="C2519" s="97" t="s">
        <v>5392</v>
      </c>
      <c r="D2519" s="114" t="s">
        <v>4683</v>
      </c>
      <c r="E2519" s="114"/>
      <c r="F2519" s="114" t="s">
        <v>8376</v>
      </c>
      <c r="G2519" s="296">
        <f>VLOOKUP(IF(LEN(F2519)=2,CONCATENATE(0,F2519),F2519),custo,2,TRUE)*IF(D2519="",1,D2519) - IF(VLOOKUP(A2519,deflator,2,TRUE)=1,0,VLOOKUP(IF(LEN(F2519)=2,CONCATENATE(0,F2519),F2519),custo,2,TRUE)*IF(D2519="",1,D2519) *VLOOKUP(A2519,deflator,2,TRUE))</f>
        <v>190</v>
      </c>
      <c r="H2519" s="120">
        <v>0</v>
      </c>
      <c r="I2519" s="297">
        <f>ROUND(IF(H2519="","",VLOOKUP(A2519,tab_proc,5,TRUE))*H2519,3)</f>
        <v>0</v>
      </c>
      <c r="J2519" s="114">
        <v>1</v>
      </c>
      <c r="K2519" s="114">
        <v>2</v>
      </c>
      <c r="L2519" s="218">
        <v>255</v>
      </c>
      <c r="M2519" s="218"/>
      <c r="N2519" s="120">
        <v>0</v>
      </c>
      <c r="O2519" s="114">
        <v>0</v>
      </c>
      <c r="P2519" s="190" t="s">
        <v>8878</v>
      </c>
    </row>
    <row r="2520" spans="1:16" x14ac:dyDescent="0.2">
      <c r="A2520" s="88" t="s">
        <v>5393</v>
      </c>
      <c r="B2520" s="388" t="s">
        <v>11294</v>
      </c>
      <c r="C2520" s="89" t="s">
        <v>5394</v>
      </c>
      <c r="D2520" s="90" t="s">
        <v>4683</v>
      </c>
      <c r="E2520" s="90"/>
      <c r="F2520" s="90" t="s">
        <v>8375</v>
      </c>
      <c r="G2520" s="82">
        <f>VLOOKUP(IF(LEN(F2520)=2,CONCATENATE(0,F2520),F2520),custo,2,TRUE)*IF(D2520="",1,D2520) - IF(VLOOKUP(A2520,deflator,2,TRUE)=1,0,VLOOKUP(IF(LEN(F2520)=2,CONCATENATE(0,F2520),F2520),custo,2,TRUE)*IF(D2520="",1,D2520) *VLOOKUP(A2520,deflator,2,TRUE))</f>
        <v>95</v>
      </c>
      <c r="H2520" s="120">
        <v>0</v>
      </c>
      <c r="I2520" s="85">
        <f>ROUND(IF(H2520="","",VLOOKUP(A2520,tab_proc,5,TRUE))*H2520,3)</f>
        <v>0</v>
      </c>
      <c r="J2520" s="90">
        <v>1</v>
      </c>
      <c r="K2520" s="90">
        <v>2</v>
      </c>
      <c r="L2520" s="84">
        <v>128</v>
      </c>
      <c r="M2520" s="84"/>
      <c r="N2520" s="105">
        <v>0</v>
      </c>
      <c r="O2520" s="90">
        <v>0</v>
      </c>
      <c r="P2520" s="190" t="s">
        <v>8878</v>
      </c>
    </row>
    <row r="2521" spans="1:16" x14ac:dyDescent="0.2">
      <c r="A2521" s="88" t="s">
        <v>5395</v>
      </c>
      <c r="B2521" s="388" t="s">
        <v>11295</v>
      </c>
      <c r="C2521" s="89" t="s">
        <v>5396</v>
      </c>
      <c r="D2521" s="90" t="s">
        <v>4683</v>
      </c>
      <c r="E2521" s="90"/>
      <c r="F2521" s="90" t="s">
        <v>8395</v>
      </c>
      <c r="G2521" s="82">
        <f>VLOOKUP(IF(LEN(F2521)=2,CONCATENATE(0,F2521),F2521),custo,2,TRUE)*IF(D2521="",1,D2521) - IF(VLOOKUP(A2521,deflator,2,TRUE)=1,0,VLOOKUP(IF(LEN(F2521)=2,CONCATENATE(0,F2521),F2521),custo,2,TRUE)*IF(D2521="",1,D2521) *VLOOKUP(A2521,deflator,2,TRUE))</f>
        <v>452.2</v>
      </c>
      <c r="H2521" s="120">
        <v>0</v>
      </c>
      <c r="I2521" s="85">
        <f>ROUND(IF(H2521="","",VLOOKUP(A2521,tab_proc,5,TRUE))*H2521,3)</f>
        <v>0</v>
      </c>
      <c r="J2521" s="90">
        <v>2</v>
      </c>
      <c r="K2521" s="90">
        <v>5</v>
      </c>
      <c r="L2521" s="84">
        <v>605</v>
      </c>
      <c r="M2521" s="84"/>
      <c r="N2521" s="105">
        <v>0</v>
      </c>
      <c r="O2521" s="90">
        <v>0</v>
      </c>
      <c r="P2521" s="190" t="s">
        <v>8878</v>
      </c>
    </row>
    <row r="2522" spans="1:16" x14ac:dyDescent="0.2">
      <c r="A2522" s="128">
        <v>31500007</v>
      </c>
      <c r="B2522" s="485" t="s">
        <v>11296</v>
      </c>
      <c r="C2522" s="486" t="s">
        <v>6661</v>
      </c>
      <c r="D2522" s="487"/>
      <c r="E2522" s="487"/>
      <c r="F2522" s="487"/>
      <c r="G2522" s="487"/>
      <c r="H2522" s="488"/>
      <c r="I2522" s="488"/>
      <c r="J2522" s="487"/>
      <c r="K2522" s="487"/>
      <c r="L2522" s="487"/>
      <c r="M2522" s="156"/>
      <c r="N2522" s="157"/>
      <c r="O2522" s="156"/>
      <c r="P2522" s="207"/>
    </row>
    <row r="2523" spans="1:16" x14ac:dyDescent="0.2">
      <c r="A2523" s="91">
        <v>31501001</v>
      </c>
      <c r="B2523" s="92"/>
      <c r="C2523" s="538" t="s">
        <v>4450</v>
      </c>
      <c r="D2523" s="539"/>
      <c r="E2523" s="539"/>
      <c r="F2523" s="539"/>
      <c r="G2523" s="539"/>
      <c r="H2523" s="539"/>
      <c r="I2523" s="539"/>
      <c r="J2523" s="539"/>
      <c r="K2523" s="539"/>
      <c r="L2523" s="540"/>
      <c r="M2523" s="303"/>
      <c r="N2523" s="221"/>
      <c r="O2523" s="158"/>
      <c r="P2523" s="208"/>
    </row>
    <row r="2524" spans="1:16" x14ac:dyDescent="0.2">
      <c r="A2524" s="88" t="s">
        <v>5399</v>
      </c>
      <c r="B2524" s="378" t="s">
        <v>11297</v>
      </c>
      <c r="C2524" s="97" t="s">
        <v>5400</v>
      </c>
      <c r="D2524" s="114" t="s">
        <v>4683</v>
      </c>
      <c r="E2524" s="114"/>
      <c r="F2524" s="114" t="s">
        <v>8393</v>
      </c>
      <c r="G2524" s="296">
        <f>VLOOKUP(IF(LEN(F2524)=2,CONCATENATE(0,F2524),F2524),custo,2,TRUE)*IF(D2524="",1,D2524) - IF(VLOOKUP(A2524,deflator,2,TRUE)=1,0,VLOOKUP(IF(LEN(F2524)=2,CONCATENATE(0,F2524),F2524),custo,2,TRUE)*IF(D2524="",1,D2524) *VLOOKUP(A2524,deflator,2,TRUE))</f>
        <v>266</v>
      </c>
      <c r="H2524" s="120">
        <v>0</v>
      </c>
      <c r="I2524" s="297">
        <f>ROUND(IF(H2524="","",VLOOKUP(A2524,tab_proc,5,TRUE))*H2524,3)</f>
        <v>0</v>
      </c>
      <c r="J2524" s="114" t="s">
        <v>4683</v>
      </c>
      <c r="K2524" s="114" t="s">
        <v>4683</v>
      </c>
      <c r="L2524" s="218">
        <v>366</v>
      </c>
      <c r="M2524" s="84"/>
      <c r="N2524" s="105">
        <v>0</v>
      </c>
      <c r="O2524" s="90">
        <v>0</v>
      </c>
      <c r="P2524" s="190" t="s">
        <v>8878</v>
      </c>
    </row>
    <row r="2525" spans="1:16" x14ac:dyDescent="0.2">
      <c r="A2525" s="108" t="s">
        <v>5397</v>
      </c>
      <c r="B2525" s="378" t="s">
        <v>11298</v>
      </c>
      <c r="C2525" s="109" t="s">
        <v>5398</v>
      </c>
      <c r="D2525" s="110" t="s">
        <v>4683</v>
      </c>
      <c r="E2525" s="110"/>
      <c r="F2525" s="110" t="s">
        <v>8360</v>
      </c>
      <c r="G2525" s="295">
        <f>VLOOKUP(IF(LEN(F2525)=2,CONCATENATE(0,F2525),F2525),custo,2,TRUE)*IF(D2525="",1,D2525) - IF(VLOOKUP(A2525,deflator,2,TRUE)=1,0,VLOOKUP(IF(LEN(F2525)=2,CONCATENATE(0,F2525),F2525),custo,2,TRUE)*IF(D2525="",1,D2525) *VLOOKUP(A2525,deflator,2,TRUE))</f>
        <v>577.6</v>
      </c>
      <c r="H2525" s="220">
        <v>0</v>
      </c>
      <c r="I2525" s="281">
        <f>ROUND(IF(H2525="","",VLOOKUP(A2525,tab_proc,5,TRUE))*H2525,3)</f>
        <v>0</v>
      </c>
      <c r="J2525" s="110">
        <v>1</v>
      </c>
      <c r="K2525" s="110">
        <v>5</v>
      </c>
      <c r="L2525" s="217">
        <v>775</v>
      </c>
      <c r="M2525" s="217"/>
      <c r="N2525" s="121">
        <v>0</v>
      </c>
      <c r="O2525" s="110">
        <v>0</v>
      </c>
      <c r="P2525" s="190" t="s">
        <v>8878</v>
      </c>
    </row>
    <row r="2526" spans="1:16" x14ac:dyDescent="0.2">
      <c r="A2526" s="95">
        <v>31502008</v>
      </c>
      <c r="B2526" s="111"/>
      <c r="C2526" s="392" t="s">
        <v>6662</v>
      </c>
      <c r="D2526" s="393"/>
      <c r="E2526" s="393"/>
      <c r="F2526" s="393"/>
      <c r="G2526" s="393"/>
      <c r="H2526" s="394"/>
      <c r="I2526" s="394"/>
      <c r="J2526" s="393"/>
      <c r="K2526" s="393"/>
      <c r="L2526" s="414"/>
      <c r="M2526" s="112"/>
      <c r="N2526" s="113"/>
      <c r="O2526" s="112"/>
      <c r="P2526" s="197"/>
    </row>
    <row r="2527" spans="1:16" x14ac:dyDescent="0.2">
      <c r="A2527" s="96" t="s">
        <v>5401</v>
      </c>
      <c r="B2527" s="388" t="s">
        <v>11299</v>
      </c>
      <c r="C2527" s="97" t="s">
        <v>5402</v>
      </c>
      <c r="D2527" s="114" t="s">
        <v>4683</v>
      </c>
      <c r="E2527" s="114"/>
      <c r="F2527" s="114" t="s">
        <v>8360</v>
      </c>
      <c r="G2527" s="296">
        <f>VLOOKUP(IF(LEN(F2527)=2,CONCATENATE(0,F2527),F2527),custo,2,TRUE)*IF(D2527="",1,D2527) - IF(VLOOKUP(A2527,deflator,2,TRUE)=1,0,VLOOKUP(IF(LEN(F2527)=2,CONCATENATE(0,F2527),F2527),custo,2,TRUE)*IF(D2527="",1,D2527) *VLOOKUP(A2527,deflator,2,TRUE))</f>
        <v>577.6</v>
      </c>
      <c r="H2527" s="120">
        <v>0</v>
      </c>
      <c r="I2527" s="297">
        <f>ROUND(IF(H2527="","",VLOOKUP(A2527,tab_proc,5,TRUE))*H2527,3)</f>
        <v>0</v>
      </c>
      <c r="J2527" s="114">
        <v>2</v>
      </c>
      <c r="K2527" s="114">
        <v>5</v>
      </c>
      <c r="L2527" s="218">
        <v>775</v>
      </c>
      <c r="M2527" s="218"/>
      <c r="N2527" s="120">
        <v>0</v>
      </c>
      <c r="O2527" s="114">
        <v>0</v>
      </c>
      <c r="P2527" s="190" t="s">
        <v>8878</v>
      </c>
    </row>
    <row r="2528" spans="1:16" x14ac:dyDescent="0.2">
      <c r="A2528" s="108" t="s">
        <v>5403</v>
      </c>
      <c r="B2528" s="388" t="s">
        <v>11300</v>
      </c>
      <c r="C2528" s="109" t="s">
        <v>5404</v>
      </c>
      <c r="D2528" s="110" t="s">
        <v>4683</v>
      </c>
      <c r="E2528" s="110"/>
      <c r="F2528" s="110" t="s">
        <v>8366</v>
      </c>
      <c r="G2528" s="295">
        <f>VLOOKUP(IF(LEN(F2528)=2,CONCATENATE(0,F2528),F2528),custo,2,TRUE)*IF(D2528="",1,D2528) - IF(VLOOKUP(A2528,deflator,2,TRUE)=1,0,VLOOKUP(IF(LEN(F2528)=2,CONCATENATE(0,F2528),F2528),custo,2,TRUE)*IF(D2528="",1,D2528) *VLOOKUP(A2528,deflator,2,TRUE))</f>
        <v>1662.5</v>
      </c>
      <c r="H2528" s="220">
        <v>0</v>
      </c>
      <c r="I2528" s="281">
        <f>ROUND(IF(H2528="","",VLOOKUP(A2528,tab_proc,5,TRUE))*H2528,3)</f>
        <v>0</v>
      </c>
      <c r="J2528" s="110">
        <v>3</v>
      </c>
      <c r="K2528" s="110">
        <v>8</v>
      </c>
      <c r="L2528" s="217">
        <v>2225</v>
      </c>
      <c r="M2528" s="217"/>
      <c r="N2528" s="121">
        <v>0</v>
      </c>
      <c r="O2528" s="110">
        <v>0</v>
      </c>
      <c r="P2528" s="190" t="s">
        <v>8878</v>
      </c>
    </row>
    <row r="2529" spans="1:16" x14ac:dyDescent="0.2">
      <c r="A2529" s="95">
        <v>31503004</v>
      </c>
      <c r="B2529" s="111"/>
      <c r="C2529" s="392" t="s">
        <v>6663</v>
      </c>
      <c r="D2529" s="393"/>
      <c r="E2529" s="393"/>
      <c r="F2529" s="393"/>
      <c r="G2529" s="393"/>
      <c r="H2529" s="394"/>
      <c r="I2529" s="394"/>
      <c r="J2529" s="393"/>
      <c r="K2529" s="393"/>
      <c r="L2529" s="414"/>
      <c r="M2529" s="112"/>
      <c r="N2529" s="113"/>
      <c r="O2529" s="112"/>
      <c r="P2529" s="197"/>
    </row>
    <row r="2530" spans="1:16" x14ac:dyDescent="0.2">
      <c r="A2530" s="96" t="s">
        <v>5405</v>
      </c>
      <c r="B2530" s="388" t="s">
        <v>11301</v>
      </c>
      <c r="C2530" s="97" t="s">
        <v>5406</v>
      </c>
      <c r="D2530" s="114" t="s">
        <v>4683</v>
      </c>
      <c r="E2530" s="114"/>
      <c r="F2530" s="114" t="s">
        <v>8356</v>
      </c>
      <c r="G2530" s="296">
        <f>VLOOKUP(IF(LEN(F2530)=2,CONCATENATE(0,F2530),F2530),custo,2,TRUE)*IF(D2530="",1,D2530) - IF(VLOOKUP(A2530,deflator,2,TRUE)=1,0,VLOOKUP(IF(LEN(F2530)=2,CONCATENATE(0,F2530),F2530),custo,2,TRUE)*IF(D2530="",1,D2530) *VLOOKUP(A2530,deflator,2,TRUE))</f>
        <v>912</v>
      </c>
      <c r="H2530" s="120">
        <v>0</v>
      </c>
      <c r="I2530" s="297">
        <f>ROUND(IF(H2530="","",VLOOKUP(A2530,tab_proc,5,TRUE))*H2530,3)</f>
        <v>0</v>
      </c>
      <c r="J2530" s="114">
        <v>3</v>
      </c>
      <c r="K2530" s="114">
        <v>8</v>
      </c>
      <c r="L2530" s="218">
        <v>1220</v>
      </c>
      <c r="M2530" s="218"/>
      <c r="N2530" s="120">
        <v>0</v>
      </c>
      <c r="O2530" s="114">
        <v>0</v>
      </c>
      <c r="P2530" s="190" t="s">
        <v>8878</v>
      </c>
    </row>
    <row r="2531" spans="1:16" x14ac:dyDescent="0.2">
      <c r="A2531" s="108" t="s">
        <v>5407</v>
      </c>
      <c r="B2531" s="388" t="s">
        <v>11302</v>
      </c>
      <c r="C2531" s="109" t="s">
        <v>5408</v>
      </c>
      <c r="D2531" s="110" t="s">
        <v>4683</v>
      </c>
      <c r="E2531" s="110"/>
      <c r="F2531" s="110" t="s">
        <v>8370</v>
      </c>
      <c r="G2531" s="295">
        <f>VLOOKUP(IF(LEN(F2531)=2,CONCATENATE(0,F2531),F2531),custo,2,TRUE)*IF(D2531="",1,D2531) - IF(VLOOKUP(A2531,deflator,2,TRUE)=1,0,VLOOKUP(IF(LEN(F2531)=2,CONCATENATE(0,F2531),F2531),custo,2,TRUE)*IF(D2531="",1,D2531) *VLOOKUP(A2531,deflator,2,TRUE))</f>
        <v>1995</v>
      </c>
      <c r="H2531" s="220">
        <v>0</v>
      </c>
      <c r="I2531" s="281">
        <f>ROUND(IF(H2531="","",VLOOKUP(A2531,tab_proc,5,TRUE))*H2531,3)</f>
        <v>0</v>
      </c>
      <c r="J2531" s="110">
        <v>3</v>
      </c>
      <c r="K2531" s="110">
        <v>8</v>
      </c>
      <c r="L2531" s="217">
        <v>2670</v>
      </c>
      <c r="M2531" s="217"/>
      <c r="N2531" s="121">
        <v>0</v>
      </c>
      <c r="O2531" s="110">
        <v>0</v>
      </c>
      <c r="P2531" s="190" t="s">
        <v>8878</v>
      </c>
    </row>
    <row r="2532" spans="1:16" x14ac:dyDescent="0.2">
      <c r="A2532" s="95">
        <v>31504000</v>
      </c>
      <c r="B2532" s="111"/>
      <c r="C2532" s="392" t="s">
        <v>6664</v>
      </c>
      <c r="D2532" s="396"/>
      <c r="E2532" s="396"/>
      <c r="F2532" s="396"/>
      <c r="G2532" s="396"/>
      <c r="H2532" s="397"/>
      <c r="I2532" s="397"/>
      <c r="J2532" s="396"/>
      <c r="K2532" s="396"/>
      <c r="L2532" s="406"/>
      <c r="M2532" s="118"/>
      <c r="N2532" s="119"/>
      <c r="O2532" s="118"/>
      <c r="P2532" s="199"/>
    </row>
    <row r="2533" spans="1:16" x14ac:dyDescent="0.2">
      <c r="A2533" s="96" t="s">
        <v>5409</v>
      </c>
      <c r="B2533" s="388" t="s">
        <v>11303</v>
      </c>
      <c r="C2533" s="97" t="s">
        <v>5410</v>
      </c>
      <c r="D2533" s="114" t="s">
        <v>4683</v>
      </c>
      <c r="E2533" s="114"/>
      <c r="F2533" s="114" t="s">
        <v>8362</v>
      </c>
      <c r="G2533" s="296">
        <f>VLOOKUP(IF(LEN(F2533)=2,CONCATENATE(0,F2533),F2533),custo,2,TRUE)*IF(D2533="",1,D2533) - IF(VLOOKUP(A2533,deflator,2,TRUE)=1,0,VLOOKUP(IF(LEN(F2533)=2,CONCATENATE(0,F2533),F2533),custo,2,TRUE)*IF(D2533="",1,D2533) *VLOOKUP(A2533,deflator,2,TRUE))</f>
        <v>744.8</v>
      </c>
      <c r="H2533" s="120">
        <v>0</v>
      </c>
      <c r="I2533" s="297">
        <f>ROUND(IF(H2533="","",VLOOKUP(A2533,tab_proc,5,TRUE))*H2533,3)</f>
        <v>0</v>
      </c>
      <c r="J2533" s="114">
        <v>3</v>
      </c>
      <c r="K2533" s="114">
        <v>8</v>
      </c>
      <c r="L2533" s="218">
        <v>998</v>
      </c>
      <c r="M2533" s="218"/>
      <c r="N2533" s="120">
        <v>0</v>
      </c>
      <c r="O2533" s="114">
        <v>0</v>
      </c>
      <c r="P2533" s="190" t="s">
        <v>8878</v>
      </c>
    </row>
    <row r="2534" spans="1:16" x14ac:dyDescent="0.2">
      <c r="A2534" s="108" t="s">
        <v>5411</v>
      </c>
      <c r="B2534" s="388" t="s">
        <v>11304</v>
      </c>
      <c r="C2534" s="109" t="s">
        <v>5412</v>
      </c>
      <c r="D2534" s="110" t="s">
        <v>4683</v>
      </c>
      <c r="E2534" s="110"/>
      <c r="F2534" s="110" t="s">
        <v>8366</v>
      </c>
      <c r="G2534" s="295">
        <f>VLOOKUP(IF(LEN(F2534)=2,CONCATENATE(0,F2534),F2534),custo,2,TRUE)*IF(D2534="",1,D2534) - IF(VLOOKUP(A2534,deflator,2,TRUE)=1,0,VLOOKUP(IF(LEN(F2534)=2,CONCATENATE(0,F2534),F2534),custo,2,TRUE)*IF(D2534="",1,D2534) *VLOOKUP(A2534,deflator,2,TRUE))</f>
        <v>1662.5</v>
      </c>
      <c r="H2534" s="220">
        <v>0</v>
      </c>
      <c r="I2534" s="281">
        <f>ROUND(IF(H2534="","",VLOOKUP(A2534,tab_proc,5,TRUE))*H2534,3)</f>
        <v>0</v>
      </c>
      <c r="J2534" s="110">
        <v>3</v>
      </c>
      <c r="K2534" s="110">
        <v>8</v>
      </c>
      <c r="L2534" s="217">
        <v>1225</v>
      </c>
      <c r="M2534" s="217"/>
      <c r="N2534" s="121">
        <v>0</v>
      </c>
      <c r="O2534" s="110">
        <v>0</v>
      </c>
      <c r="P2534" s="190" t="s">
        <v>8878</v>
      </c>
    </row>
    <row r="2535" spans="1:16" x14ac:dyDescent="0.2">
      <c r="A2535" s="95">
        <v>31505007</v>
      </c>
      <c r="B2535" s="111"/>
      <c r="C2535" s="392" t="s">
        <v>6665</v>
      </c>
      <c r="D2535" s="393"/>
      <c r="E2535" s="393"/>
      <c r="F2535" s="393"/>
      <c r="G2535" s="393"/>
      <c r="H2535" s="394"/>
      <c r="I2535" s="394"/>
      <c r="J2535" s="393"/>
      <c r="K2535" s="393"/>
      <c r="L2535" s="414"/>
      <c r="M2535" s="112"/>
      <c r="N2535" s="113"/>
      <c r="O2535" s="112"/>
      <c r="P2535" s="197"/>
    </row>
    <row r="2536" spans="1:16" x14ac:dyDescent="0.2">
      <c r="A2536" s="96" t="s">
        <v>5413</v>
      </c>
      <c r="B2536" s="388" t="s">
        <v>11305</v>
      </c>
      <c r="C2536" s="97" t="s">
        <v>5414</v>
      </c>
      <c r="D2536" s="114" t="s">
        <v>4683</v>
      </c>
      <c r="E2536" s="114"/>
      <c r="F2536" s="114" t="s">
        <v>8370</v>
      </c>
      <c r="G2536" s="296">
        <f>VLOOKUP(IF(LEN(F2536)=2,CONCATENATE(0,F2536),F2536),custo,2,TRUE)*IF(D2536="",1,D2536) - IF(VLOOKUP(A2536,deflator,2,TRUE)=1,0,VLOOKUP(IF(LEN(F2536)=2,CONCATENATE(0,F2536),F2536),custo,2,TRUE)*IF(D2536="",1,D2536) *VLOOKUP(A2536,deflator,2,TRUE))</f>
        <v>1995</v>
      </c>
      <c r="H2536" s="120">
        <v>0</v>
      </c>
      <c r="I2536" s="297">
        <f>ROUND(IF(H2536="","",VLOOKUP(A2536,tab_proc,5,TRUE))*H2536,3)</f>
        <v>0</v>
      </c>
      <c r="J2536" s="114">
        <v>3</v>
      </c>
      <c r="K2536" s="114">
        <v>8</v>
      </c>
      <c r="L2536" s="218">
        <v>2670</v>
      </c>
      <c r="M2536" s="218"/>
      <c r="N2536" s="120" t="s">
        <v>4683</v>
      </c>
      <c r="O2536" s="114" t="s">
        <v>4683</v>
      </c>
      <c r="P2536" s="190" t="s">
        <v>8878</v>
      </c>
    </row>
    <row r="2537" spans="1:16" x14ac:dyDescent="0.2">
      <c r="A2537" s="108" t="s">
        <v>5415</v>
      </c>
      <c r="B2537" s="388" t="s">
        <v>11306</v>
      </c>
      <c r="C2537" s="109" t="s">
        <v>5416</v>
      </c>
      <c r="D2537" s="110" t="s">
        <v>4683</v>
      </c>
      <c r="E2537" s="110"/>
      <c r="F2537" s="110" t="s">
        <v>8355</v>
      </c>
      <c r="G2537" s="295">
        <f>VLOOKUP(IF(LEN(F2537)=2,CONCATENATE(0,F2537),F2537),custo,2,TRUE)*IF(D2537="",1,D2537) - IF(VLOOKUP(A2537,deflator,2,TRUE)=1,0,VLOOKUP(IF(LEN(F2537)=2,CONCATENATE(0,F2537),F2537),custo,2,TRUE)*IF(D2537="",1,D2537) *VLOOKUP(A2537,deflator,2,TRUE))</f>
        <v>1117.2</v>
      </c>
      <c r="H2537" s="220">
        <v>0</v>
      </c>
      <c r="I2537" s="281">
        <f>ROUND(IF(H2537="","",VLOOKUP(A2537,tab_proc,5,TRUE))*H2537,3)</f>
        <v>0</v>
      </c>
      <c r="J2537" s="110">
        <v>3</v>
      </c>
      <c r="K2537" s="110">
        <v>8</v>
      </c>
      <c r="L2537" s="217">
        <v>1495</v>
      </c>
      <c r="M2537" s="217"/>
      <c r="N2537" s="121">
        <v>0</v>
      </c>
      <c r="O2537" s="110">
        <v>0</v>
      </c>
      <c r="P2537" s="190" t="s">
        <v>8878</v>
      </c>
    </row>
    <row r="2538" spans="1:16" x14ac:dyDescent="0.2">
      <c r="A2538" s="95">
        <v>31506003</v>
      </c>
      <c r="B2538" s="111"/>
      <c r="C2538" s="392" t="s">
        <v>6666</v>
      </c>
      <c r="D2538" s="393"/>
      <c r="E2538" s="393"/>
      <c r="F2538" s="393"/>
      <c r="G2538" s="393"/>
      <c r="H2538" s="394"/>
      <c r="I2538" s="394"/>
      <c r="J2538" s="393"/>
      <c r="K2538" s="393"/>
      <c r="L2538" s="414"/>
      <c r="M2538" s="112"/>
      <c r="N2538" s="113"/>
      <c r="O2538" s="112"/>
      <c r="P2538" s="197"/>
    </row>
    <row r="2539" spans="1:16" x14ac:dyDescent="0.2">
      <c r="A2539" s="96" t="s">
        <v>5419</v>
      </c>
      <c r="B2539" s="388" t="s">
        <v>11307</v>
      </c>
      <c r="C2539" s="97" t="s">
        <v>5420</v>
      </c>
      <c r="D2539" s="114" t="s">
        <v>4683</v>
      </c>
      <c r="E2539" s="114"/>
      <c r="F2539" s="114" t="s">
        <v>8361</v>
      </c>
      <c r="G2539" s="296">
        <f>VLOOKUP(IF(LEN(F2539)=2,CONCATENATE(0,F2539),F2539),custo,2,TRUE)*IF(D2539="",1,D2539) - IF(VLOOKUP(A2539,deflator,2,TRUE)=1,0,VLOOKUP(IF(LEN(F2539)=2,CONCATENATE(0,F2539),F2539),custo,2,TRUE)*IF(D2539="",1,D2539) *VLOOKUP(A2539,deflator,2,TRUE))</f>
        <v>680.2</v>
      </c>
      <c r="H2539" s="120">
        <v>0</v>
      </c>
      <c r="I2539" s="297">
        <f>ROUND(IF(H2539="","",VLOOKUP(A2539,tab_proc,5,TRUE))*H2539,3)</f>
        <v>0</v>
      </c>
      <c r="J2539" s="114">
        <v>2</v>
      </c>
      <c r="K2539" s="114">
        <v>5</v>
      </c>
      <c r="L2539" s="218">
        <v>910</v>
      </c>
      <c r="M2539" s="218"/>
      <c r="N2539" s="120">
        <v>0</v>
      </c>
      <c r="O2539" s="114">
        <v>0</v>
      </c>
      <c r="P2539" s="190" t="s">
        <v>8878</v>
      </c>
    </row>
    <row r="2540" spans="1:16" x14ac:dyDescent="0.2">
      <c r="A2540" s="88" t="s">
        <v>5421</v>
      </c>
      <c r="B2540" s="388" t="s">
        <v>11308</v>
      </c>
      <c r="C2540" s="89" t="s">
        <v>5422</v>
      </c>
      <c r="D2540" s="90" t="s">
        <v>4683</v>
      </c>
      <c r="E2540" s="90"/>
      <c r="F2540" s="90" t="s">
        <v>8355</v>
      </c>
      <c r="G2540" s="82">
        <f>VLOOKUP(IF(LEN(F2540)=2,CONCATENATE(0,F2540),F2540),custo,2,TRUE)*IF(D2540="",1,D2540) - IF(VLOOKUP(A2540,deflator,2,TRUE)=1,0,VLOOKUP(IF(LEN(F2540)=2,CONCATENATE(0,F2540),F2540),custo,2,TRUE)*IF(D2540="",1,D2540) *VLOOKUP(A2540,deflator,2,TRUE))</f>
        <v>1117.2</v>
      </c>
      <c r="H2540" s="105">
        <v>52.72</v>
      </c>
      <c r="I2540" s="85">
        <f>ROUND(IF(H2540="","",VLOOKUP(A2540,tab_proc,5,TRUE))*H2540,3)</f>
        <v>466.572</v>
      </c>
      <c r="J2540" s="90">
        <v>2</v>
      </c>
      <c r="K2540" s="90">
        <v>6</v>
      </c>
      <c r="L2540" s="84">
        <v>2101.2800000000002</v>
      </c>
      <c r="M2540" s="84"/>
      <c r="N2540" s="105">
        <v>0</v>
      </c>
      <c r="O2540" s="90">
        <v>0</v>
      </c>
      <c r="P2540" s="190" t="s">
        <v>8878</v>
      </c>
    </row>
    <row r="2541" spans="1:16" x14ac:dyDescent="0.2">
      <c r="A2541" s="108" t="s">
        <v>5417</v>
      </c>
      <c r="B2541" s="388" t="s">
        <v>11309</v>
      </c>
      <c r="C2541" s="109" t="s">
        <v>5418</v>
      </c>
      <c r="D2541" s="110" t="s">
        <v>4683</v>
      </c>
      <c r="E2541" s="110"/>
      <c r="F2541" s="110" t="s">
        <v>8366</v>
      </c>
      <c r="G2541" s="295">
        <f>VLOOKUP(IF(LEN(F2541)=2,CONCATENATE(0,F2541),F2541),custo,2,TRUE)*IF(D2541="",1,D2541) - IF(VLOOKUP(A2541,deflator,2,TRUE)=1,0,VLOOKUP(IF(LEN(F2541)=2,CONCATENATE(0,F2541),F2541),custo,2,TRUE)*IF(D2541="",1,D2541) *VLOOKUP(A2541,deflator,2,TRUE))</f>
        <v>1662.5</v>
      </c>
      <c r="H2541" s="220">
        <v>0</v>
      </c>
      <c r="I2541" s="281">
        <f>ROUND(IF(H2541="","",VLOOKUP(A2541,tab_proc,5,TRUE))*H2541,3)</f>
        <v>0</v>
      </c>
      <c r="J2541" s="110">
        <v>2</v>
      </c>
      <c r="K2541" s="110">
        <v>7</v>
      </c>
      <c r="L2541" s="217">
        <v>2225</v>
      </c>
      <c r="M2541" s="217"/>
      <c r="N2541" s="121">
        <v>0</v>
      </c>
      <c r="O2541" s="110">
        <v>0</v>
      </c>
      <c r="P2541" s="190" t="s">
        <v>8878</v>
      </c>
    </row>
    <row r="2542" spans="1:16" x14ac:dyDescent="0.2">
      <c r="A2542" s="95">
        <v>31507000</v>
      </c>
      <c r="B2542" s="111"/>
      <c r="C2542" s="392" t="s">
        <v>6667</v>
      </c>
      <c r="D2542" s="393"/>
      <c r="E2542" s="393"/>
      <c r="F2542" s="393"/>
      <c r="G2542" s="393"/>
      <c r="H2542" s="394"/>
      <c r="I2542" s="394"/>
      <c r="J2542" s="393"/>
      <c r="K2542" s="393"/>
      <c r="L2542" s="414"/>
      <c r="M2542" s="112"/>
      <c r="N2542" s="113"/>
      <c r="O2542" s="112"/>
      <c r="P2542" s="197"/>
    </row>
    <row r="2543" spans="1:16" x14ac:dyDescent="0.2">
      <c r="A2543" s="96" t="s">
        <v>5425</v>
      </c>
      <c r="B2543" s="388" t="s">
        <v>11310</v>
      </c>
      <c r="C2543" s="97" t="s">
        <v>5426</v>
      </c>
      <c r="D2543" s="114" t="s">
        <v>4683</v>
      </c>
      <c r="E2543" s="114"/>
      <c r="F2543" s="114" t="s">
        <v>8361</v>
      </c>
      <c r="G2543" s="296">
        <f>VLOOKUP(IF(LEN(F2543)=2,CONCATENATE(0,F2543),F2543),custo,2,TRUE)*IF(D2543="",1,D2543) - IF(VLOOKUP(A2543,deflator,2,TRUE)=1,0,VLOOKUP(IF(LEN(F2543)=2,CONCATENATE(0,F2543),F2543),custo,2,TRUE)*IF(D2543="",1,D2543) *VLOOKUP(A2543,deflator,2,TRUE))</f>
        <v>680.2</v>
      </c>
      <c r="H2543" s="120">
        <v>0</v>
      </c>
      <c r="I2543" s="297">
        <f>ROUND(IF(H2543="","",VLOOKUP(A2543,tab_proc,5,TRUE))*H2543,3)</f>
        <v>0</v>
      </c>
      <c r="J2543" s="114">
        <v>2</v>
      </c>
      <c r="K2543" s="114">
        <v>5</v>
      </c>
      <c r="L2543" s="218">
        <v>910</v>
      </c>
      <c r="M2543" s="218"/>
      <c r="N2543" s="120">
        <v>0</v>
      </c>
      <c r="O2543" s="114">
        <v>0</v>
      </c>
      <c r="P2543" s="190" t="s">
        <v>8878</v>
      </c>
    </row>
    <row r="2544" spans="1:16" x14ac:dyDescent="0.2">
      <c r="A2544" s="108" t="s">
        <v>5423</v>
      </c>
      <c r="B2544" s="398" t="s">
        <v>11311</v>
      </c>
      <c r="C2544" s="89" t="s">
        <v>5424</v>
      </c>
      <c r="D2544" s="90" t="s">
        <v>4683</v>
      </c>
      <c r="E2544" s="90"/>
      <c r="F2544" s="90" t="s">
        <v>8366</v>
      </c>
      <c r="G2544" s="82">
        <f>VLOOKUP(IF(LEN(F2544)=2,CONCATENATE(0,F2544),F2544),custo,2,TRUE)*IF(D2544="",1,D2544) - IF(VLOOKUP(A2544,deflator,2,TRUE)=1,0,VLOOKUP(IF(LEN(F2544)=2,CONCATENATE(0,F2544),F2544),custo,2,TRUE)*IF(D2544="",1,D2544) *VLOOKUP(A2544,deflator,2,TRUE))</f>
        <v>1662.5</v>
      </c>
      <c r="H2544" s="120">
        <v>0</v>
      </c>
      <c r="I2544" s="85">
        <f>ROUND(IF(H2544="","",VLOOKUP(A2544,tab_proc,5,TRUE))*H2544,3)</f>
        <v>0</v>
      </c>
      <c r="J2544" s="90">
        <v>2</v>
      </c>
      <c r="K2544" s="90">
        <v>7</v>
      </c>
      <c r="L2544" s="84">
        <v>2225</v>
      </c>
      <c r="M2544" s="84"/>
      <c r="N2544" s="105">
        <v>0</v>
      </c>
      <c r="O2544" s="90">
        <v>0</v>
      </c>
      <c r="P2544" s="190" t="s">
        <v>8878</v>
      </c>
    </row>
    <row r="2545" spans="1:16" x14ac:dyDescent="0.2">
      <c r="A2545" s="141">
        <v>31600000</v>
      </c>
      <c r="B2545" s="466" t="s">
        <v>11312</v>
      </c>
      <c r="C2545" s="479" t="s">
        <v>8468</v>
      </c>
      <c r="D2545" s="480"/>
      <c r="E2545" s="480"/>
      <c r="F2545" s="480"/>
      <c r="G2545" s="480"/>
      <c r="H2545" s="481"/>
      <c r="I2545" s="481"/>
      <c r="J2545" s="480"/>
      <c r="K2545" s="480"/>
      <c r="L2545" s="480"/>
      <c r="M2545" s="142"/>
      <c r="N2545" s="143"/>
      <c r="O2545" s="142"/>
      <c r="P2545" s="204"/>
    </row>
    <row r="2546" spans="1:16" x14ac:dyDescent="0.2">
      <c r="A2546" s="144">
        <v>31601006</v>
      </c>
      <c r="B2546" s="135"/>
      <c r="C2546" s="392" t="s">
        <v>8467</v>
      </c>
      <c r="D2546" s="393"/>
      <c r="E2546" s="393"/>
      <c r="F2546" s="393"/>
      <c r="G2546" s="393"/>
      <c r="H2546" s="394"/>
      <c r="I2546" s="394"/>
      <c r="J2546" s="393"/>
      <c r="K2546" s="393"/>
      <c r="L2546" s="414"/>
      <c r="M2546" s="106"/>
      <c r="N2546" s="107"/>
      <c r="O2546" s="106"/>
      <c r="P2546" s="196"/>
    </row>
    <row r="2547" spans="1:16" x14ac:dyDescent="0.2">
      <c r="A2547" s="150" t="s">
        <v>5427</v>
      </c>
      <c r="B2547" s="407" t="s">
        <v>11313</v>
      </c>
      <c r="C2547" s="280" t="s">
        <v>5428</v>
      </c>
      <c r="D2547" s="152" t="s">
        <v>4683</v>
      </c>
      <c r="E2547" s="152"/>
      <c r="F2547" s="152" t="s">
        <v>8381</v>
      </c>
      <c r="G2547" s="299">
        <f>VLOOKUP(IF(LEN(F2547)=2,CONCATENATE(0,F2547),F2547),custo,2,TRUE)*IF(D2547="",1,D2547) - IF(VLOOKUP(A2547,deflator,2,TRUE)=1,0,VLOOKUP(IF(LEN(F2547)=2,CONCATENATE(0,F2547),F2547),custo,2,TRUE)*IF(D2547="",1,D2547) *VLOOKUP(A2547,deflator,2,TRUE))</f>
        <v>39.9</v>
      </c>
      <c r="H2547" s="220">
        <v>0</v>
      </c>
      <c r="I2547" s="300">
        <f>ROUND(IF(H2547="","",VLOOKUP(A2547,tab_proc,5,TRUE))*H2547,3)</f>
        <v>0</v>
      </c>
      <c r="J2547" s="152">
        <v>0</v>
      </c>
      <c r="K2547" s="152" t="s">
        <v>4684</v>
      </c>
      <c r="L2547" s="219">
        <v>54</v>
      </c>
      <c r="M2547" s="84"/>
      <c r="N2547" s="105">
        <v>0</v>
      </c>
      <c r="O2547" s="90">
        <v>0</v>
      </c>
      <c r="P2547" s="190" t="s">
        <v>8878</v>
      </c>
    </row>
    <row r="2548" spans="1:16" x14ac:dyDescent="0.2">
      <c r="A2548" s="154">
        <v>31602002</v>
      </c>
      <c r="B2548" s="155"/>
      <c r="C2548" s="416" t="s">
        <v>8469</v>
      </c>
      <c r="D2548" s="417"/>
      <c r="E2548" s="417"/>
      <c r="F2548" s="417"/>
      <c r="G2548" s="417"/>
      <c r="H2548" s="418"/>
      <c r="I2548" s="418"/>
      <c r="J2548" s="417"/>
      <c r="K2548" s="417"/>
      <c r="L2548" s="419"/>
      <c r="M2548" s="106"/>
      <c r="N2548" s="107"/>
      <c r="O2548" s="106"/>
      <c r="P2548" s="196"/>
    </row>
    <row r="2549" spans="1:16" x14ac:dyDescent="0.2">
      <c r="A2549" s="159"/>
      <c r="B2549" s="155"/>
      <c r="C2549" s="420" t="s">
        <v>8470</v>
      </c>
      <c r="D2549" s="421"/>
      <c r="E2549" s="421"/>
      <c r="F2549" s="421"/>
      <c r="G2549" s="421"/>
      <c r="H2549" s="422"/>
      <c r="I2549" s="422"/>
      <c r="J2549" s="421"/>
      <c r="K2549" s="421"/>
      <c r="L2549" s="423"/>
      <c r="M2549" s="106"/>
      <c r="N2549" s="107"/>
      <c r="O2549" s="106"/>
      <c r="P2549" s="196"/>
    </row>
    <row r="2550" spans="1:16" x14ac:dyDescent="0.2">
      <c r="A2550" s="269"/>
      <c r="B2550" s="378" t="s">
        <v>11314</v>
      </c>
      <c r="C2550" s="97" t="s">
        <v>5447</v>
      </c>
      <c r="D2550" s="114" t="s">
        <v>4683</v>
      </c>
      <c r="E2550" s="114"/>
      <c r="F2550" s="114" t="s">
        <v>8372</v>
      </c>
      <c r="G2550" s="296" t="e">
        <f>VLOOKUP(IF(LEN(F2550)=2,CONCATENATE(0,F2550),F2550),custo,2,TRUE)*IF(D2550="",1,D2550) - IF(VLOOKUP(A2550,deflator,2,TRUE)=1,0,VLOOKUP(IF(LEN(F2550)=2,CONCATENATE(0,F2550),F2550),custo,2,TRUE)*IF(D2550="",1,D2550) *VLOOKUP(A2550,deflator,2,TRUE))</f>
        <v>#N/A</v>
      </c>
      <c r="H2550" s="120">
        <v>0</v>
      </c>
      <c r="I2550" s="120">
        <v>0</v>
      </c>
      <c r="J2550" s="114">
        <v>0</v>
      </c>
      <c r="K2550" s="114">
        <v>1</v>
      </c>
      <c r="L2550" s="218">
        <v>88</v>
      </c>
      <c r="M2550" s="106"/>
      <c r="N2550" s="107"/>
      <c r="O2550" s="106"/>
      <c r="P2550" s="270"/>
    </row>
    <row r="2551" spans="1:16" x14ac:dyDescent="0.2">
      <c r="A2551" s="269"/>
      <c r="B2551" s="378" t="s">
        <v>11315</v>
      </c>
      <c r="C2551" s="89" t="s">
        <v>1524</v>
      </c>
      <c r="D2551" s="90"/>
      <c r="E2551" s="90"/>
      <c r="F2551" s="90"/>
      <c r="G2551" s="82"/>
      <c r="H2551" s="120"/>
      <c r="I2551" s="120"/>
      <c r="J2551" s="90"/>
      <c r="K2551" s="90"/>
      <c r="L2551" s="84">
        <v>280</v>
      </c>
      <c r="M2551" s="106"/>
      <c r="N2551" s="107"/>
      <c r="O2551" s="106"/>
      <c r="P2551" s="270"/>
    </row>
    <row r="2552" spans="1:16" x14ac:dyDescent="0.2">
      <c r="A2552" s="88" t="s">
        <v>5446</v>
      </c>
      <c r="B2552" s="424" t="s">
        <v>11316</v>
      </c>
      <c r="C2552" s="89" t="s">
        <v>1525</v>
      </c>
      <c r="D2552" s="90"/>
      <c r="E2552" s="90"/>
      <c r="F2552" s="90"/>
      <c r="G2552" s="82"/>
      <c r="H2552" s="120"/>
      <c r="I2552" s="120"/>
      <c r="J2552" s="90"/>
      <c r="K2552" s="90"/>
      <c r="L2552" s="84">
        <v>128</v>
      </c>
      <c r="M2552" s="84"/>
      <c r="N2552" s="105" t="s">
        <v>4683</v>
      </c>
      <c r="O2552" s="90" t="s">
        <v>4683</v>
      </c>
      <c r="P2552" s="190" t="s">
        <v>8878</v>
      </c>
    </row>
    <row r="2553" spans="1:16" x14ac:dyDescent="0.2">
      <c r="A2553" s="122">
        <v>40100006</v>
      </c>
      <c r="B2553" s="489" t="s">
        <v>11317</v>
      </c>
      <c r="C2553" s="490" t="s">
        <v>6062</v>
      </c>
      <c r="D2553" s="491"/>
      <c r="E2553" s="491"/>
      <c r="F2553" s="491"/>
      <c r="G2553" s="491"/>
      <c r="H2553" s="492"/>
      <c r="I2553" s="492"/>
      <c r="J2553" s="491"/>
      <c r="K2553" s="491"/>
      <c r="L2553" s="491"/>
      <c r="M2553" s="78"/>
      <c r="N2553" s="123"/>
      <c r="O2553" s="78"/>
      <c r="P2553" s="189"/>
    </row>
    <row r="2554" spans="1:16" x14ac:dyDescent="0.2">
      <c r="A2554" s="124">
        <v>40101002</v>
      </c>
      <c r="B2554" s="125"/>
      <c r="C2554" s="386" t="s">
        <v>6063</v>
      </c>
      <c r="D2554" s="399"/>
      <c r="E2554" s="399"/>
      <c r="F2554" s="399"/>
      <c r="G2554" s="399"/>
      <c r="H2554" s="400"/>
      <c r="I2554" s="400"/>
      <c r="J2554" s="399"/>
      <c r="K2554" s="399"/>
      <c r="L2554" s="425"/>
      <c r="M2554" s="126"/>
      <c r="N2554" s="127"/>
      <c r="O2554" s="126"/>
      <c r="P2554" s="200"/>
    </row>
    <row r="2555" spans="1:16" x14ac:dyDescent="0.2">
      <c r="A2555" s="96" t="s">
        <v>1752</v>
      </c>
      <c r="B2555" s="388" t="s">
        <v>11318</v>
      </c>
      <c r="C2555" s="97" t="s">
        <v>1753</v>
      </c>
      <c r="D2555" s="114" t="s">
        <v>4683</v>
      </c>
      <c r="E2555" s="114"/>
      <c r="F2555" s="114" t="s">
        <v>8373</v>
      </c>
      <c r="G2555" s="218">
        <f>VLOOKUP(IF(LEN(F2555)=2,CONCATENATE(0,F2555),F2555),custo,2,TRUE)*IF(D2555="",1,D2555) - IF(VLOOKUP(A2555,deflator,2,TRUE)=1,0,VLOOKUP(IF(LEN(F2555)=2,CONCATENATE(0,F2555),F2555),custo,2,TRUE)*IF(D2555="",1,D2555) *VLOOKUP(A2555,deflator,2,TRUE))</f>
        <v>15.2</v>
      </c>
      <c r="H2555" s="120">
        <v>0.75</v>
      </c>
      <c r="I2555" s="297">
        <f>ROUND(IF(H2555="","",VLOOKUP(A2555,tab_proc,5,TRUE))*H2555,3)</f>
        <v>6.6379999999999999</v>
      </c>
      <c r="J2555" s="114">
        <v>0</v>
      </c>
      <c r="K2555" s="114" t="s">
        <v>4684</v>
      </c>
      <c r="L2555" s="218">
        <v>24.02</v>
      </c>
      <c r="M2555" s="218"/>
      <c r="N2555" s="120">
        <v>0</v>
      </c>
      <c r="O2555" s="114">
        <v>0</v>
      </c>
      <c r="P2555" s="190" t="s">
        <v>8878</v>
      </c>
    </row>
    <row r="2556" spans="1:16" x14ac:dyDescent="0.2">
      <c r="A2556" s="88" t="s">
        <v>1754</v>
      </c>
      <c r="B2556" s="388" t="s">
        <v>11319</v>
      </c>
      <c r="C2556" s="89" t="s">
        <v>1755</v>
      </c>
      <c r="D2556" s="90" t="s">
        <v>4683</v>
      </c>
      <c r="E2556" s="90"/>
      <c r="F2556" s="90" t="s">
        <v>8373</v>
      </c>
      <c r="G2556" s="84">
        <f>VLOOKUP(IF(LEN(F2556)=2,CONCATENATE(0,F2556),F2556),custo,2,TRUE)*IF(D2556="",1,D2556) - IF(VLOOKUP(A2556,deflator,2,TRUE)=1,0,VLOOKUP(IF(LEN(F2556)=2,CONCATENATE(0,F2556),F2556),custo,2,TRUE)*IF(D2556="",1,D2556) *VLOOKUP(A2556,deflator,2,TRUE))</f>
        <v>15.2</v>
      </c>
      <c r="H2556" s="105">
        <v>1.84</v>
      </c>
      <c r="I2556" s="85">
        <f>ROUND(IF(H2556="","",VLOOKUP(A2556,tab_proc,5,TRUE))*H2556,3)</f>
        <v>16.283999999999999</v>
      </c>
      <c r="J2556" s="90">
        <v>0</v>
      </c>
      <c r="K2556" s="90" t="s">
        <v>4684</v>
      </c>
      <c r="L2556" s="84">
        <v>34.619999999999997</v>
      </c>
      <c r="M2556" s="84"/>
      <c r="N2556" s="105">
        <v>0</v>
      </c>
      <c r="O2556" s="90">
        <v>0</v>
      </c>
      <c r="P2556" s="190" t="s">
        <v>8878</v>
      </c>
    </row>
    <row r="2557" spans="1:16" x14ac:dyDescent="0.2">
      <c r="A2557" s="88" t="s">
        <v>1756</v>
      </c>
      <c r="B2557" s="388" t="s">
        <v>11320</v>
      </c>
      <c r="C2557" s="89" t="s">
        <v>3646</v>
      </c>
      <c r="D2557" s="90" t="s">
        <v>4683</v>
      </c>
      <c r="E2557" s="90"/>
      <c r="F2557" s="90" t="s">
        <v>8374</v>
      </c>
      <c r="G2557" s="84">
        <f>VLOOKUP(IF(LEN(F2557)=2,CONCATENATE(0,F2557),F2557),custo,2,TRUE)*IF(D2557="",1,D2557) - IF(VLOOKUP(A2557,deflator,2,TRUE)=1,0,VLOOKUP(IF(LEN(F2557)=2,CONCATENATE(0,F2557),F2557),custo,2,TRUE)*IF(D2557="",1,D2557) *VLOOKUP(A2557,deflator,2,TRUE))</f>
        <v>30.4</v>
      </c>
      <c r="H2557" s="105">
        <v>8.8699999999999992</v>
      </c>
      <c r="I2557" s="85">
        <f>ROUND(IF(H2557="","",VLOOKUP(A2557,tab_proc,5,TRUE))*H2557,3)</f>
        <v>78.5</v>
      </c>
      <c r="J2557" s="90">
        <v>0</v>
      </c>
      <c r="K2557" s="90" t="s">
        <v>4684</v>
      </c>
      <c r="L2557" s="84">
        <v>99</v>
      </c>
      <c r="M2557" s="84"/>
      <c r="N2557" s="105">
        <v>0</v>
      </c>
      <c r="O2557" s="90">
        <v>0</v>
      </c>
      <c r="P2557" s="190" t="s">
        <v>8878</v>
      </c>
    </row>
    <row r="2558" spans="1:16" ht="25.5" x14ac:dyDescent="0.2">
      <c r="A2558" s="88" t="s">
        <v>3647</v>
      </c>
      <c r="B2558" s="388" t="s">
        <v>11321</v>
      </c>
      <c r="C2558" s="89" t="s">
        <v>3648</v>
      </c>
      <c r="D2558" s="90" t="s">
        <v>4683</v>
      </c>
      <c r="E2558" s="90"/>
      <c r="F2558" s="90" t="s">
        <v>8374</v>
      </c>
      <c r="G2558" s="84">
        <f>VLOOKUP(IF(LEN(F2558)=2,CONCATENATE(0,F2558),F2558),custo,2,TRUE)*IF(D2558="",1,D2558) - IF(VLOOKUP(A2558,deflator,2,TRUE)=1,0,VLOOKUP(IF(LEN(F2558)=2,CONCATENATE(0,F2558),F2558),custo,2,TRUE)*IF(D2558="",1,D2558) *VLOOKUP(A2558,deflator,2,TRUE))</f>
        <v>30.4</v>
      </c>
      <c r="H2558" s="105">
        <v>7.16</v>
      </c>
      <c r="I2558" s="85">
        <f>ROUND(IF(H2558="","",VLOOKUP(A2558,tab_proc,5,TRUE))*H2558,3)</f>
        <v>63.366</v>
      </c>
      <c r="J2558" s="90">
        <v>0</v>
      </c>
      <c r="K2558" s="90" t="s">
        <v>4684</v>
      </c>
      <c r="L2558" s="84">
        <v>103.14</v>
      </c>
      <c r="M2558" s="84"/>
      <c r="N2558" s="105">
        <v>0</v>
      </c>
      <c r="O2558" s="90">
        <v>0</v>
      </c>
      <c r="P2558" s="190" t="s">
        <v>8878</v>
      </c>
    </row>
    <row r="2559" spans="1:16" ht="25.5" x14ac:dyDescent="0.2">
      <c r="A2559" s="108" t="s">
        <v>3649</v>
      </c>
      <c r="B2559" s="388" t="s">
        <v>11322</v>
      </c>
      <c r="C2559" s="109" t="s">
        <v>3650</v>
      </c>
      <c r="D2559" s="110" t="s">
        <v>4683</v>
      </c>
      <c r="E2559" s="110"/>
      <c r="F2559" s="110" t="s">
        <v>8371</v>
      </c>
      <c r="G2559" s="217">
        <f>VLOOKUP(IF(LEN(F2559)=2,CONCATENATE(0,F2559),F2559),custo,2,TRUE)*IF(D2559="",1,D2559) - IF(VLOOKUP(A2559,deflator,2,TRUE)=1,0,VLOOKUP(IF(LEN(F2559)=2,CONCATENATE(0,F2559),F2559),custo,2,TRUE)*IF(D2559="",1,D2559) *VLOOKUP(A2559,deflator,2,TRUE))</f>
        <v>83.6</v>
      </c>
      <c r="H2559" s="121">
        <v>11</v>
      </c>
      <c r="I2559" s="281">
        <f>ROUND(IF(H2559="","",VLOOKUP(A2559,tab_proc,5,TRUE))*H2559,3)</f>
        <v>97.35</v>
      </c>
      <c r="J2559" s="110">
        <v>0</v>
      </c>
      <c r="K2559" s="110" t="s">
        <v>4684</v>
      </c>
      <c r="L2559" s="217">
        <v>182.75</v>
      </c>
      <c r="M2559" s="217"/>
      <c r="N2559" s="121">
        <v>0</v>
      </c>
      <c r="O2559" s="110">
        <v>0</v>
      </c>
      <c r="P2559" s="190" t="s">
        <v>8878</v>
      </c>
    </row>
    <row r="2560" spans="1:16" x14ac:dyDescent="0.2">
      <c r="A2560" s="95">
        <v>40102009</v>
      </c>
      <c r="B2560" s="111"/>
      <c r="C2560" s="392" t="s">
        <v>6064</v>
      </c>
      <c r="D2560" s="393"/>
      <c r="E2560" s="393"/>
      <c r="F2560" s="393"/>
      <c r="G2560" s="393"/>
      <c r="H2560" s="394"/>
      <c r="I2560" s="394"/>
      <c r="J2560" s="393"/>
      <c r="K2560" s="393"/>
      <c r="L2560" s="414"/>
      <c r="M2560" s="112"/>
      <c r="N2560" s="113"/>
      <c r="O2560" s="112"/>
      <c r="P2560" s="197"/>
    </row>
    <row r="2561" spans="1:16" x14ac:dyDescent="0.2">
      <c r="A2561" s="96" t="s">
        <v>3651</v>
      </c>
      <c r="B2561" s="388" t="s">
        <v>11323</v>
      </c>
      <c r="C2561" s="97" t="s">
        <v>3652</v>
      </c>
      <c r="D2561" s="114" t="s">
        <v>4683</v>
      </c>
      <c r="E2561" s="114"/>
      <c r="F2561" s="114" t="s">
        <v>8383</v>
      </c>
      <c r="G2561" s="218">
        <f t="shared" ref="G2561:G2570" si="232">VLOOKUP(IF(LEN(F2561)=2,CONCATENATE(0,F2561),F2561),custo,2,TRUE)*IF(D2561="",1,D2561) - IF(VLOOKUP(A2561,deflator,2,TRUE)=1,0,VLOOKUP(IF(LEN(F2561)=2,CONCATENATE(0,F2561),F2561),custo,2,TRUE)*IF(D2561="",1,D2561) *VLOOKUP(A2561,deflator,2,TRUE))</f>
        <v>163.4</v>
      </c>
      <c r="H2561" s="120">
        <v>10.62</v>
      </c>
      <c r="I2561" s="297">
        <f t="shared" ref="I2561:I2570" si="233">ROUND(IF(H2561="","",VLOOKUP(A2561,tab_proc,5,TRUE))*H2561,3)</f>
        <v>93.986999999999995</v>
      </c>
      <c r="J2561" s="114">
        <v>0</v>
      </c>
      <c r="K2561" s="114" t="s">
        <v>4684</v>
      </c>
      <c r="L2561" s="218">
        <v>342.13</v>
      </c>
      <c r="M2561" s="218"/>
      <c r="N2561" s="120">
        <v>0</v>
      </c>
      <c r="O2561" s="114">
        <v>0</v>
      </c>
      <c r="P2561" s="190" t="s">
        <v>8878</v>
      </c>
    </row>
    <row r="2562" spans="1:16" x14ac:dyDescent="0.2">
      <c r="A2562" s="88" t="s">
        <v>3653</v>
      </c>
      <c r="B2562" s="388" t="s">
        <v>11324</v>
      </c>
      <c r="C2562" s="89" t="s">
        <v>3654</v>
      </c>
      <c r="D2562" s="90" t="s">
        <v>4683</v>
      </c>
      <c r="E2562" s="90"/>
      <c r="F2562" s="90" t="s">
        <v>8383</v>
      </c>
      <c r="G2562" s="84">
        <f t="shared" si="232"/>
        <v>163.4</v>
      </c>
      <c r="H2562" s="105">
        <v>9.4860000000000007</v>
      </c>
      <c r="I2562" s="85">
        <f t="shared" si="233"/>
        <v>83.950999999999993</v>
      </c>
      <c r="J2562" s="90">
        <v>0</v>
      </c>
      <c r="K2562" s="90" t="s">
        <v>4684</v>
      </c>
      <c r="L2562" s="84">
        <v>329.09</v>
      </c>
      <c r="M2562" s="84"/>
      <c r="N2562" s="105" t="s">
        <v>4683</v>
      </c>
      <c r="O2562" s="90" t="s">
        <v>4683</v>
      </c>
      <c r="P2562" s="190" t="s">
        <v>8878</v>
      </c>
    </row>
    <row r="2563" spans="1:16" x14ac:dyDescent="0.2">
      <c r="A2563" s="88" t="s">
        <v>3655</v>
      </c>
      <c r="B2563" s="388" t="s">
        <v>11325</v>
      </c>
      <c r="C2563" s="89" t="s">
        <v>3656</v>
      </c>
      <c r="D2563" s="90" t="s">
        <v>4683</v>
      </c>
      <c r="E2563" s="90"/>
      <c r="F2563" s="90" t="s">
        <v>8394</v>
      </c>
      <c r="G2563" s="84">
        <f t="shared" si="232"/>
        <v>152</v>
      </c>
      <c r="H2563" s="105">
        <v>9.4860000000000007</v>
      </c>
      <c r="I2563" s="85">
        <f t="shared" si="233"/>
        <v>83.950999999999993</v>
      </c>
      <c r="J2563" s="90">
        <v>0</v>
      </c>
      <c r="K2563" s="90" t="s">
        <v>4684</v>
      </c>
      <c r="L2563" s="84">
        <v>313.08999999999997</v>
      </c>
      <c r="M2563" s="84"/>
      <c r="N2563" s="105" t="s">
        <v>4683</v>
      </c>
      <c r="O2563" s="90" t="s">
        <v>4683</v>
      </c>
      <c r="P2563" s="190" t="s">
        <v>8878</v>
      </c>
    </row>
    <row r="2564" spans="1:16" x14ac:dyDescent="0.2">
      <c r="A2564" s="88" t="s">
        <v>3657</v>
      </c>
      <c r="B2564" s="388" t="s">
        <v>11326</v>
      </c>
      <c r="C2564" s="89" t="s">
        <v>3658</v>
      </c>
      <c r="D2564" s="90" t="s">
        <v>4683</v>
      </c>
      <c r="E2564" s="90"/>
      <c r="F2564" s="90" t="s">
        <v>8392</v>
      </c>
      <c r="G2564" s="84">
        <f t="shared" si="232"/>
        <v>140.6</v>
      </c>
      <c r="H2564" s="105">
        <v>9.4860000000000007</v>
      </c>
      <c r="I2564" s="85">
        <f t="shared" si="233"/>
        <v>83.950999999999993</v>
      </c>
      <c r="J2564" s="90">
        <v>0</v>
      </c>
      <c r="K2564" s="90" t="s">
        <v>4684</v>
      </c>
      <c r="L2564" s="84">
        <v>298</v>
      </c>
      <c r="M2564" s="84"/>
      <c r="N2564" s="105" t="s">
        <v>4683</v>
      </c>
      <c r="O2564" s="90" t="s">
        <v>4683</v>
      </c>
      <c r="P2564" s="190" t="s">
        <v>8878</v>
      </c>
    </row>
    <row r="2565" spans="1:16" x14ac:dyDescent="0.2">
      <c r="A2565" s="88" t="s">
        <v>3659</v>
      </c>
      <c r="B2565" s="388" t="s">
        <v>11327</v>
      </c>
      <c r="C2565" s="89" t="s">
        <v>3660</v>
      </c>
      <c r="D2565" s="90" t="s">
        <v>4683</v>
      </c>
      <c r="E2565" s="90"/>
      <c r="F2565" s="90" t="s">
        <v>8383</v>
      </c>
      <c r="G2565" s="84">
        <f t="shared" si="232"/>
        <v>163.4</v>
      </c>
      <c r="H2565" s="105">
        <v>10.638</v>
      </c>
      <c r="I2565" s="85">
        <f t="shared" si="233"/>
        <v>94.146000000000001</v>
      </c>
      <c r="J2565" s="90">
        <v>0</v>
      </c>
      <c r="K2565" s="90" t="s">
        <v>4684</v>
      </c>
      <c r="L2565" s="84">
        <v>342.34</v>
      </c>
      <c r="M2565" s="84"/>
      <c r="N2565" s="105" t="s">
        <v>4683</v>
      </c>
      <c r="O2565" s="90" t="s">
        <v>4683</v>
      </c>
      <c r="P2565" s="190" t="s">
        <v>8878</v>
      </c>
    </row>
    <row r="2566" spans="1:16" x14ac:dyDescent="0.2">
      <c r="A2566" s="88" t="s">
        <v>3661</v>
      </c>
      <c r="B2566" s="388" t="s">
        <v>11328</v>
      </c>
      <c r="C2566" s="89" t="s">
        <v>3662</v>
      </c>
      <c r="D2566" s="90" t="s">
        <v>4683</v>
      </c>
      <c r="E2566" s="90"/>
      <c r="F2566" s="90" t="s">
        <v>8383</v>
      </c>
      <c r="G2566" s="84">
        <f t="shared" si="232"/>
        <v>163.4</v>
      </c>
      <c r="H2566" s="105">
        <v>9.4860000000000007</v>
      </c>
      <c r="I2566" s="85">
        <f t="shared" si="233"/>
        <v>83.950999999999993</v>
      </c>
      <c r="J2566" s="90">
        <v>0</v>
      </c>
      <c r="K2566" s="90" t="s">
        <v>4684</v>
      </c>
      <c r="L2566" s="84">
        <v>329.09</v>
      </c>
      <c r="M2566" s="84"/>
      <c r="N2566" s="105" t="s">
        <v>4683</v>
      </c>
      <c r="O2566" s="90" t="s">
        <v>4683</v>
      </c>
      <c r="P2566" s="190" t="s">
        <v>8878</v>
      </c>
    </row>
    <row r="2567" spans="1:16" x14ac:dyDescent="0.2">
      <c r="A2567" s="88" t="s">
        <v>3663</v>
      </c>
      <c r="B2567" s="388" t="s">
        <v>11329</v>
      </c>
      <c r="C2567" s="89" t="s">
        <v>3664</v>
      </c>
      <c r="D2567" s="90" t="s">
        <v>4683</v>
      </c>
      <c r="E2567" s="90"/>
      <c r="F2567" s="90" t="s">
        <v>8383</v>
      </c>
      <c r="G2567" s="84">
        <f t="shared" si="232"/>
        <v>163.4</v>
      </c>
      <c r="H2567" s="105">
        <v>9.4860000000000007</v>
      </c>
      <c r="I2567" s="85">
        <f t="shared" si="233"/>
        <v>83.950999999999993</v>
      </c>
      <c r="J2567" s="90">
        <v>0</v>
      </c>
      <c r="K2567" s="90" t="s">
        <v>4684</v>
      </c>
      <c r="L2567" s="84">
        <v>329.09</v>
      </c>
      <c r="M2567" s="84"/>
      <c r="N2567" s="105" t="s">
        <v>4683</v>
      </c>
      <c r="O2567" s="90" t="s">
        <v>4683</v>
      </c>
      <c r="P2567" s="190" t="s">
        <v>8878</v>
      </c>
    </row>
    <row r="2568" spans="1:16" x14ac:dyDescent="0.2">
      <c r="A2568" s="88" t="s">
        <v>3667</v>
      </c>
      <c r="B2568" s="388" t="s">
        <v>11330</v>
      </c>
      <c r="C2568" s="89" t="s">
        <v>3668</v>
      </c>
      <c r="D2568" s="90" t="s">
        <v>4683</v>
      </c>
      <c r="E2568" s="90"/>
      <c r="F2568" s="90" t="s">
        <v>8383</v>
      </c>
      <c r="G2568" s="84">
        <f t="shared" si="232"/>
        <v>163.4</v>
      </c>
      <c r="H2568" s="105">
        <v>9.66</v>
      </c>
      <c r="I2568" s="85">
        <f t="shared" si="233"/>
        <v>85.491</v>
      </c>
      <c r="J2568" s="90">
        <v>0</v>
      </c>
      <c r="K2568" s="90" t="s">
        <v>4684</v>
      </c>
      <c r="L2568" s="84">
        <v>329.02</v>
      </c>
      <c r="M2568" s="84"/>
      <c r="N2568" s="105" t="s">
        <v>4683</v>
      </c>
      <c r="O2568" s="90" t="s">
        <v>4683</v>
      </c>
      <c r="P2568" s="190" t="s">
        <v>8878</v>
      </c>
    </row>
    <row r="2569" spans="1:16" x14ac:dyDescent="0.2">
      <c r="A2569" s="88" t="s">
        <v>3669</v>
      </c>
      <c r="B2569" s="388" t="s">
        <v>11331</v>
      </c>
      <c r="C2569" s="89" t="s">
        <v>3670</v>
      </c>
      <c r="D2569" s="90" t="s">
        <v>4683</v>
      </c>
      <c r="E2569" s="90"/>
      <c r="F2569" s="90" t="s">
        <v>8383</v>
      </c>
      <c r="G2569" s="84">
        <f t="shared" si="232"/>
        <v>163.4</v>
      </c>
      <c r="H2569" s="105">
        <v>10.62</v>
      </c>
      <c r="I2569" s="85">
        <f t="shared" si="233"/>
        <v>93.986999999999995</v>
      </c>
      <c r="J2569" s="90">
        <v>0</v>
      </c>
      <c r="K2569" s="90" t="s">
        <v>4684</v>
      </c>
      <c r="L2569" s="84">
        <v>331.09</v>
      </c>
      <c r="M2569" s="84"/>
      <c r="N2569" s="105" t="s">
        <v>4683</v>
      </c>
      <c r="O2569" s="90" t="s">
        <v>4683</v>
      </c>
      <c r="P2569" s="190" t="s">
        <v>8878</v>
      </c>
    </row>
    <row r="2570" spans="1:16" x14ac:dyDescent="0.2">
      <c r="A2570" s="108" t="s">
        <v>3665</v>
      </c>
      <c r="B2570" s="388" t="s">
        <v>11332</v>
      </c>
      <c r="C2570" s="109" t="s">
        <v>3666</v>
      </c>
      <c r="D2570" s="110" t="s">
        <v>4683</v>
      </c>
      <c r="E2570" s="110"/>
      <c r="F2570" s="110" t="s">
        <v>8383</v>
      </c>
      <c r="G2570" s="217">
        <f t="shared" si="232"/>
        <v>163.4</v>
      </c>
      <c r="H2570" s="121">
        <v>9.48</v>
      </c>
      <c r="I2570" s="281">
        <f t="shared" si="233"/>
        <v>83.897999999999996</v>
      </c>
      <c r="J2570" s="110">
        <v>0</v>
      </c>
      <c r="K2570" s="110" t="s">
        <v>4684</v>
      </c>
      <c r="L2570" s="217">
        <v>342.13</v>
      </c>
      <c r="M2570" s="217"/>
      <c r="N2570" s="121" t="s">
        <v>4683</v>
      </c>
      <c r="O2570" s="110" t="s">
        <v>4683</v>
      </c>
      <c r="P2570" s="190" t="s">
        <v>8878</v>
      </c>
    </row>
    <row r="2571" spans="1:16" x14ac:dyDescent="0.2">
      <c r="A2571" s="95">
        <v>40103005</v>
      </c>
      <c r="B2571" s="111"/>
      <c r="C2571" s="392" t="s">
        <v>6065</v>
      </c>
      <c r="D2571" s="393"/>
      <c r="E2571" s="393"/>
      <c r="F2571" s="393"/>
      <c r="G2571" s="393"/>
      <c r="H2571" s="394"/>
      <c r="I2571" s="394"/>
      <c r="J2571" s="393"/>
      <c r="K2571" s="393"/>
      <c r="L2571" s="414"/>
      <c r="M2571" s="112"/>
      <c r="N2571" s="113"/>
      <c r="O2571" s="112"/>
      <c r="P2571" s="197"/>
    </row>
    <row r="2572" spans="1:16" x14ac:dyDescent="0.2">
      <c r="A2572" s="96" t="s">
        <v>3671</v>
      </c>
      <c r="B2572" s="388" t="s">
        <v>11333</v>
      </c>
      <c r="C2572" s="97" t="s">
        <v>3672</v>
      </c>
      <c r="D2572" s="114" t="s">
        <v>4683</v>
      </c>
      <c r="E2572" s="114"/>
      <c r="F2572" s="114" t="s">
        <v>8374</v>
      </c>
      <c r="G2572" s="218">
        <f t="shared" ref="G2572:G2603" si="234">VLOOKUP(IF(LEN(F2572)=2,CONCATENATE(0,F2572),F2572),custo,2,TRUE)*IF(D2572="",1,D2572) - IF(VLOOKUP(A2572,deflator,2,TRUE)=1,0,VLOOKUP(IF(LEN(F2572)=2,CONCATENATE(0,F2572),F2572),custo,2,TRUE)*IF(D2572="",1,D2572) *VLOOKUP(A2572,deflator,2,TRUE))</f>
        <v>30.4</v>
      </c>
      <c r="H2572" s="120">
        <v>3.0870000000000002</v>
      </c>
      <c r="I2572" s="297">
        <f t="shared" ref="I2572:I2603" si="235">ROUND(IF(H2572="","",VLOOKUP(A2572,tab_proc,5,TRUE))*H2572,3)</f>
        <v>27.32</v>
      </c>
      <c r="J2572" s="114">
        <v>0</v>
      </c>
      <c r="K2572" s="114" t="s">
        <v>4684</v>
      </c>
      <c r="L2572" s="218">
        <v>75.5</v>
      </c>
      <c r="M2572" s="218"/>
      <c r="N2572" s="120">
        <v>0</v>
      </c>
      <c r="O2572" s="114">
        <v>0</v>
      </c>
      <c r="P2572" s="190" t="s">
        <v>8878</v>
      </c>
    </row>
    <row r="2573" spans="1:16" x14ac:dyDescent="0.2">
      <c r="A2573" s="88" t="s">
        <v>3673</v>
      </c>
      <c r="B2573" s="388" t="s">
        <v>11334</v>
      </c>
      <c r="C2573" s="89" t="s">
        <v>3674</v>
      </c>
      <c r="D2573" s="90" t="s">
        <v>4683</v>
      </c>
      <c r="E2573" s="90"/>
      <c r="F2573" s="90" t="s">
        <v>8372</v>
      </c>
      <c r="G2573" s="84">
        <f t="shared" si="234"/>
        <v>65.55</v>
      </c>
      <c r="H2573" s="105">
        <v>3.77</v>
      </c>
      <c r="I2573" s="85">
        <f t="shared" si="235"/>
        <v>33.365000000000002</v>
      </c>
      <c r="J2573" s="90">
        <v>0</v>
      </c>
      <c r="K2573" s="90" t="s">
        <v>4684</v>
      </c>
      <c r="L2573" s="84">
        <v>131.16</v>
      </c>
      <c r="M2573" s="84"/>
      <c r="N2573" s="105">
        <v>0</v>
      </c>
      <c r="O2573" s="90">
        <v>0</v>
      </c>
      <c r="P2573" s="190" t="s">
        <v>8878</v>
      </c>
    </row>
    <row r="2574" spans="1:16" x14ac:dyDescent="0.2">
      <c r="A2574" s="88" t="s">
        <v>3675</v>
      </c>
      <c r="B2574" s="388" t="s">
        <v>11335</v>
      </c>
      <c r="C2574" s="89" t="s">
        <v>3676</v>
      </c>
      <c r="D2574" s="90" t="s">
        <v>4683</v>
      </c>
      <c r="E2574" s="90"/>
      <c r="F2574" s="90" t="s">
        <v>8372</v>
      </c>
      <c r="G2574" s="84">
        <f t="shared" si="234"/>
        <v>65.55</v>
      </c>
      <c r="H2574" s="105">
        <v>6.29</v>
      </c>
      <c r="I2574" s="85">
        <f t="shared" si="235"/>
        <v>55.667000000000002</v>
      </c>
      <c r="J2574" s="90">
        <v>0</v>
      </c>
      <c r="K2574" s="90" t="s">
        <v>4684</v>
      </c>
      <c r="L2574" s="84">
        <v>160.34</v>
      </c>
      <c r="M2574" s="84"/>
      <c r="N2574" s="105">
        <v>0</v>
      </c>
      <c r="O2574" s="90">
        <v>0</v>
      </c>
      <c r="P2574" s="190" t="s">
        <v>8878</v>
      </c>
    </row>
    <row r="2575" spans="1:16" x14ac:dyDescent="0.2">
      <c r="A2575" s="88" t="s">
        <v>3677</v>
      </c>
      <c r="B2575" s="388" t="s">
        <v>11336</v>
      </c>
      <c r="C2575" s="89" t="s">
        <v>8612</v>
      </c>
      <c r="D2575" s="90" t="s">
        <v>4683</v>
      </c>
      <c r="E2575" s="90"/>
      <c r="F2575" s="90" t="s">
        <v>8374</v>
      </c>
      <c r="G2575" s="84">
        <f t="shared" si="234"/>
        <v>30.4</v>
      </c>
      <c r="H2575" s="105">
        <v>0.91</v>
      </c>
      <c r="I2575" s="85">
        <f t="shared" si="235"/>
        <v>8.0540000000000003</v>
      </c>
      <c r="J2575" s="90">
        <v>0</v>
      </c>
      <c r="K2575" s="90" t="s">
        <v>4684</v>
      </c>
      <c r="L2575" s="84">
        <v>50.47</v>
      </c>
      <c r="M2575" s="84"/>
      <c r="N2575" s="105">
        <v>0</v>
      </c>
      <c r="O2575" s="90">
        <v>0</v>
      </c>
      <c r="P2575" s="190" t="s">
        <v>8878</v>
      </c>
    </row>
    <row r="2576" spans="1:16" x14ac:dyDescent="0.2">
      <c r="A2576" s="88" t="s">
        <v>3679</v>
      </c>
      <c r="B2576" s="388" t="s">
        <v>11337</v>
      </c>
      <c r="C2576" s="89" t="s">
        <v>3680</v>
      </c>
      <c r="D2576" s="90" t="s">
        <v>4683</v>
      </c>
      <c r="E2576" s="90"/>
      <c r="F2576" s="90" t="s">
        <v>8391</v>
      </c>
      <c r="G2576" s="84">
        <f t="shared" si="234"/>
        <v>125.4</v>
      </c>
      <c r="H2576" s="105">
        <v>4.5209999999999999</v>
      </c>
      <c r="I2576" s="85">
        <f t="shared" si="235"/>
        <v>40.011000000000003</v>
      </c>
      <c r="J2576" s="90">
        <v>0</v>
      </c>
      <c r="K2576" s="90" t="s">
        <v>4684</v>
      </c>
      <c r="L2576" s="84">
        <v>219.99</v>
      </c>
      <c r="M2576" s="84"/>
      <c r="N2576" s="105">
        <v>0</v>
      </c>
      <c r="O2576" s="90">
        <v>0</v>
      </c>
      <c r="P2576" s="190" t="s">
        <v>8878</v>
      </c>
    </row>
    <row r="2577" spans="1:16" x14ac:dyDescent="0.2">
      <c r="A2577" s="88" t="s">
        <v>3681</v>
      </c>
      <c r="B2577" s="388" t="s">
        <v>11338</v>
      </c>
      <c r="C2577" s="89" t="s">
        <v>3682</v>
      </c>
      <c r="D2577" s="90" t="s">
        <v>4683</v>
      </c>
      <c r="E2577" s="90"/>
      <c r="F2577" s="90" t="s">
        <v>8374</v>
      </c>
      <c r="G2577" s="84">
        <f t="shared" si="234"/>
        <v>30.4</v>
      </c>
      <c r="H2577" s="105">
        <v>0.78</v>
      </c>
      <c r="I2577" s="85">
        <f t="shared" si="235"/>
        <v>6.9029999999999996</v>
      </c>
      <c r="J2577" s="90">
        <v>0</v>
      </c>
      <c r="K2577" s="90" t="s">
        <v>4684</v>
      </c>
      <c r="L2577" s="84">
        <v>48.97</v>
      </c>
      <c r="M2577" s="84"/>
      <c r="N2577" s="105">
        <v>0</v>
      </c>
      <c r="O2577" s="90">
        <v>0</v>
      </c>
      <c r="P2577" s="190" t="s">
        <v>8878</v>
      </c>
    </row>
    <row r="2578" spans="1:16" x14ac:dyDescent="0.2">
      <c r="A2578" s="88" t="s">
        <v>3683</v>
      </c>
      <c r="B2578" s="388" t="s">
        <v>11339</v>
      </c>
      <c r="C2578" s="89" t="s">
        <v>3684</v>
      </c>
      <c r="D2578" s="90" t="s">
        <v>4683</v>
      </c>
      <c r="E2578" s="90"/>
      <c r="F2578" s="90" t="s">
        <v>8380</v>
      </c>
      <c r="G2578" s="84">
        <f t="shared" si="234"/>
        <v>47.5</v>
      </c>
      <c r="H2578" s="105">
        <v>1.7549999999999999</v>
      </c>
      <c r="I2578" s="85">
        <f t="shared" si="235"/>
        <v>15.532</v>
      </c>
      <c r="J2578" s="90">
        <v>0</v>
      </c>
      <c r="K2578" s="90" t="s">
        <v>4684</v>
      </c>
      <c r="L2578" s="84">
        <v>84.18</v>
      </c>
      <c r="M2578" s="84"/>
      <c r="N2578" s="105">
        <v>0</v>
      </c>
      <c r="O2578" s="90">
        <v>0</v>
      </c>
      <c r="P2578" s="190" t="s">
        <v>8878</v>
      </c>
    </row>
    <row r="2579" spans="1:16" x14ac:dyDescent="0.2">
      <c r="A2579" s="88" t="s">
        <v>3685</v>
      </c>
      <c r="B2579" s="388" t="s">
        <v>11340</v>
      </c>
      <c r="C2579" s="89" t="s">
        <v>3686</v>
      </c>
      <c r="D2579" s="90" t="s">
        <v>4683</v>
      </c>
      <c r="E2579" s="90"/>
      <c r="F2579" s="90" t="s">
        <v>8373</v>
      </c>
      <c r="G2579" s="84">
        <f t="shared" si="234"/>
        <v>15.2</v>
      </c>
      <c r="H2579" s="105">
        <v>0.91</v>
      </c>
      <c r="I2579" s="85">
        <f t="shared" si="235"/>
        <v>8.0540000000000003</v>
      </c>
      <c r="J2579" s="90">
        <v>0</v>
      </c>
      <c r="K2579" s="90" t="s">
        <v>4684</v>
      </c>
      <c r="L2579" s="84">
        <v>30.47</v>
      </c>
      <c r="M2579" s="84"/>
      <c r="N2579" s="105">
        <v>0</v>
      </c>
      <c r="O2579" s="90">
        <v>0</v>
      </c>
      <c r="P2579" s="190" t="s">
        <v>8878</v>
      </c>
    </row>
    <row r="2580" spans="1:16" x14ac:dyDescent="0.2">
      <c r="A2580" s="88" t="s">
        <v>3687</v>
      </c>
      <c r="B2580" s="388" t="s">
        <v>11341</v>
      </c>
      <c r="C2580" s="89" t="s">
        <v>3688</v>
      </c>
      <c r="D2580" s="90" t="s">
        <v>4683</v>
      </c>
      <c r="E2580" s="90"/>
      <c r="F2580" s="90" t="s">
        <v>8373</v>
      </c>
      <c r="G2580" s="84">
        <f t="shared" si="234"/>
        <v>15.2</v>
      </c>
      <c r="H2580" s="105">
        <v>0.91</v>
      </c>
      <c r="I2580" s="85">
        <f t="shared" si="235"/>
        <v>8.0540000000000003</v>
      </c>
      <c r="J2580" s="90">
        <v>0</v>
      </c>
      <c r="K2580" s="90" t="s">
        <v>4684</v>
      </c>
      <c r="L2580" s="84">
        <v>30.47</v>
      </c>
      <c r="M2580" s="84"/>
      <c r="N2580" s="105">
        <v>0</v>
      </c>
      <c r="O2580" s="90">
        <v>0</v>
      </c>
      <c r="P2580" s="190" t="s">
        <v>8878</v>
      </c>
    </row>
    <row r="2581" spans="1:16" x14ac:dyDescent="0.2">
      <c r="A2581" s="88" t="s">
        <v>3689</v>
      </c>
      <c r="B2581" s="388" t="s">
        <v>11342</v>
      </c>
      <c r="C2581" s="89" t="s">
        <v>3690</v>
      </c>
      <c r="D2581" s="90" t="s">
        <v>4683</v>
      </c>
      <c r="E2581" s="90"/>
      <c r="F2581" s="90" t="s">
        <v>8374</v>
      </c>
      <c r="G2581" s="84">
        <f t="shared" si="234"/>
        <v>30.4</v>
      </c>
      <c r="H2581" s="105">
        <v>0.91</v>
      </c>
      <c r="I2581" s="85">
        <f t="shared" si="235"/>
        <v>8.0540000000000003</v>
      </c>
      <c r="J2581" s="90">
        <v>0</v>
      </c>
      <c r="K2581" s="90" t="s">
        <v>4684</v>
      </c>
      <c r="L2581" s="84">
        <v>50.47</v>
      </c>
      <c r="M2581" s="84"/>
      <c r="N2581" s="105">
        <v>0</v>
      </c>
      <c r="O2581" s="90">
        <v>0</v>
      </c>
      <c r="P2581" s="190" t="s">
        <v>8878</v>
      </c>
    </row>
    <row r="2582" spans="1:16" ht="25.5" x14ac:dyDescent="0.2">
      <c r="A2582" s="88" t="s">
        <v>3691</v>
      </c>
      <c r="B2582" s="388" t="s">
        <v>11343</v>
      </c>
      <c r="C2582" s="89" t="s">
        <v>3692</v>
      </c>
      <c r="D2582" s="90" t="s">
        <v>4683</v>
      </c>
      <c r="E2582" s="90"/>
      <c r="F2582" s="90" t="s">
        <v>8391</v>
      </c>
      <c r="G2582" s="84">
        <f t="shared" si="234"/>
        <v>125.4</v>
      </c>
      <c r="H2582" s="105">
        <v>20.16</v>
      </c>
      <c r="I2582" s="85">
        <f t="shared" si="235"/>
        <v>178.416</v>
      </c>
      <c r="J2582" s="90">
        <v>0</v>
      </c>
      <c r="K2582" s="90" t="s">
        <v>4684</v>
      </c>
      <c r="L2582" s="84">
        <v>399.84</v>
      </c>
      <c r="M2582" s="84"/>
      <c r="N2582" s="105">
        <v>0</v>
      </c>
      <c r="O2582" s="90">
        <v>0</v>
      </c>
      <c r="P2582" s="190" t="s">
        <v>8878</v>
      </c>
    </row>
    <row r="2583" spans="1:16" x14ac:dyDescent="0.2">
      <c r="A2583" s="88" t="s">
        <v>3693</v>
      </c>
      <c r="B2583" s="388" t="s">
        <v>11344</v>
      </c>
      <c r="C2583" s="89" t="s">
        <v>3694</v>
      </c>
      <c r="D2583" s="90" t="s">
        <v>4683</v>
      </c>
      <c r="E2583" s="90"/>
      <c r="F2583" s="90" t="s">
        <v>8374</v>
      </c>
      <c r="G2583" s="84">
        <f t="shared" si="234"/>
        <v>30.4</v>
      </c>
      <c r="H2583" s="105">
        <v>2.77</v>
      </c>
      <c r="I2583" s="85">
        <f t="shared" si="235"/>
        <v>24.515000000000001</v>
      </c>
      <c r="J2583" s="90">
        <v>0</v>
      </c>
      <c r="K2583" s="90" t="s">
        <v>4684</v>
      </c>
      <c r="L2583" s="84">
        <v>71.86</v>
      </c>
      <c r="M2583" s="84"/>
      <c r="N2583" s="105">
        <v>0</v>
      </c>
      <c r="O2583" s="90">
        <v>0</v>
      </c>
      <c r="P2583" s="190" t="s">
        <v>8878</v>
      </c>
    </row>
    <row r="2584" spans="1:16" x14ac:dyDescent="0.2">
      <c r="A2584" s="88" t="s">
        <v>3697</v>
      </c>
      <c r="B2584" s="388" t="s">
        <v>11345</v>
      </c>
      <c r="C2584" s="89" t="s">
        <v>8613</v>
      </c>
      <c r="D2584" s="90" t="s">
        <v>4683</v>
      </c>
      <c r="E2584" s="90"/>
      <c r="F2584" s="90" t="s">
        <v>8381</v>
      </c>
      <c r="G2584" s="84">
        <f t="shared" si="234"/>
        <v>39.9</v>
      </c>
      <c r="H2584" s="105">
        <v>4.875</v>
      </c>
      <c r="I2584" s="85">
        <f t="shared" si="235"/>
        <v>43.143999999999998</v>
      </c>
      <c r="J2584" s="90">
        <v>0</v>
      </c>
      <c r="K2584" s="90" t="s">
        <v>4684</v>
      </c>
      <c r="L2584" s="84">
        <v>110.06</v>
      </c>
      <c r="M2584" s="84"/>
      <c r="N2584" s="105">
        <v>0</v>
      </c>
      <c r="O2584" s="90">
        <v>0</v>
      </c>
      <c r="P2584" s="190" t="s">
        <v>8878</v>
      </c>
    </row>
    <row r="2585" spans="1:16" x14ac:dyDescent="0.2">
      <c r="A2585" s="88" t="s">
        <v>3698</v>
      </c>
      <c r="B2585" s="388" t="s">
        <v>11346</v>
      </c>
      <c r="C2585" s="89" t="s">
        <v>3699</v>
      </c>
      <c r="D2585" s="90" t="s">
        <v>4683</v>
      </c>
      <c r="E2585" s="90"/>
      <c r="F2585" s="90" t="s">
        <v>8378</v>
      </c>
      <c r="G2585" s="84">
        <f t="shared" si="234"/>
        <v>22.8</v>
      </c>
      <c r="H2585" s="105">
        <v>0.158</v>
      </c>
      <c r="I2585" s="85">
        <f t="shared" si="235"/>
        <v>1.3979999999999999</v>
      </c>
      <c r="J2585" s="90">
        <v>0</v>
      </c>
      <c r="K2585" s="90" t="s">
        <v>4684</v>
      </c>
      <c r="L2585" s="84">
        <v>31.82</v>
      </c>
      <c r="M2585" s="84"/>
      <c r="N2585" s="105">
        <v>0</v>
      </c>
      <c r="O2585" s="90">
        <v>0</v>
      </c>
      <c r="P2585" s="190" t="s">
        <v>8878</v>
      </c>
    </row>
    <row r="2586" spans="1:16" x14ac:dyDescent="0.2">
      <c r="A2586" s="88" t="s">
        <v>3700</v>
      </c>
      <c r="B2586" s="388" t="s">
        <v>11347</v>
      </c>
      <c r="C2586" s="89" t="s">
        <v>3701</v>
      </c>
      <c r="D2586" s="90" t="s">
        <v>4683</v>
      </c>
      <c r="E2586" s="90"/>
      <c r="F2586" s="90" t="s">
        <v>8374</v>
      </c>
      <c r="G2586" s="84">
        <f t="shared" si="234"/>
        <v>30.4</v>
      </c>
      <c r="H2586" s="105">
        <v>4</v>
      </c>
      <c r="I2586" s="85">
        <f t="shared" si="235"/>
        <v>35.4</v>
      </c>
      <c r="J2586" s="90">
        <v>0</v>
      </c>
      <c r="K2586" s="90" t="s">
        <v>4684</v>
      </c>
      <c r="L2586" s="84">
        <v>80</v>
      </c>
      <c r="M2586" s="84"/>
      <c r="N2586" s="105">
        <v>0</v>
      </c>
      <c r="O2586" s="90">
        <v>0</v>
      </c>
      <c r="P2586" s="190" t="s">
        <v>8878</v>
      </c>
    </row>
    <row r="2587" spans="1:16" x14ac:dyDescent="0.2">
      <c r="A2587" s="88" t="s">
        <v>3702</v>
      </c>
      <c r="B2587" s="388" t="s">
        <v>11348</v>
      </c>
      <c r="C2587" s="89" t="s">
        <v>13697</v>
      </c>
      <c r="D2587" s="90" t="s">
        <v>4683</v>
      </c>
      <c r="E2587" s="90"/>
      <c r="F2587" s="90" t="s">
        <v>8371</v>
      </c>
      <c r="G2587" s="84">
        <f t="shared" si="234"/>
        <v>83.6</v>
      </c>
      <c r="H2587" s="105">
        <v>1.0429999999999999</v>
      </c>
      <c r="I2587" s="85">
        <f t="shared" si="235"/>
        <v>9.2309999999999999</v>
      </c>
      <c r="J2587" s="90">
        <v>0</v>
      </c>
      <c r="K2587" s="90" t="s">
        <v>4684</v>
      </c>
      <c r="L2587" s="84">
        <v>140</v>
      </c>
      <c r="M2587" s="84"/>
      <c r="N2587" s="105">
        <v>0</v>
      </c>
      <c r="O2587" s="90">
        <v>0</v>
      </c>
      <c r="P2587" s="190" t="s">
        <v>8878</v>
      </c>
    </row>
    <row r="2588" spans="1:16" x14ac:dyDescent="0.2">
      <c r="A2588" s="88" t="s">
        <v>3703</v>
      </c>
      <c r="B2588" s="388" t="s">
        <v>11349</v>
      </c>
      <c r="C2588" s="89" t="s">
        <v>3704</v>
      </c>
      <c r="D2588" s="90" t="s">
        <v>4683</v>
      </c>
      <c r="E2588" s="90"/>
      <c r="F2588" s="90" t="s">
        <v>8381</v>
      </c>
      <c r="G2588" s="84">
        <f t="shared" si="234"/>
        <v>39.9</v>
      </c>
      <c r="H2588" s="105">
        <v>10</v>
      </c>
      <c r="I2588" s="85">
        <f t="shared" si="235"/>
        <v>88.5</v>
      </c>
      <c r="J2588" s="90">
        <v>0</v>
      </c>
      <c r="K2588" s="90" t="s">
        <v>4684</v>
      </c>
      <c r="L2588" s="84">
        <v>169</v>
      </c>
      <c r="M2588" s="84"/>
      <c r="N2588" s="105" t="s">
        <v>4683</v>
      </c>
      <c r="O2588" s="90" t="s">
        <v>4683</v>
      </c>
      <c r="P2588" s="190" t="s">
        <v>8878</v>
      </c>
    </row>
    <row r="2589" spans="1:16" x14ac:dyDescent="0.2">
      <c r="A2589" s="88" t="s">
        <v>3707</v>
      </c>
      <c r="B2589" s="388" t="s">
        <v>11350</v>
      </c>
      <c r="C2589" s="89" t="s">
        <v>8747</v>
      </c>
      <c r="D2589" s="90" t="s">
        <v>4683</v>
      </c>
      <c r="E2589" s="90"/>
      <c r="F2589" s="90" t="s">
        <v>8381</v>
      </c>
      <c r="G2589" s="84">
        <f t="shared" si="234"/>
        <v>39.9</v>
      </c>
      <c r="H2589" s="105">
        <v>4</v>
      </c>
      <c r="I2589" s="85">
        <f t="shared" si="235"/>
        <v>35.4</v>
      </c>
      <c r="J2589" s="90">
        <v>0</v>
      </c>
      <c r="K2589" s="90" t="s">
        <v>4684</v>
      </c>
      <c r="L2589" s="84">
        <v>140</v>
      </c>
      <c r="M2589" s="84"/>
      <c r="N2589" s="105">
        <v>0</v>
      </c>
      <c r="O2589" s="90">
        <v>0</v>
      </c>
      <c r="P2589" s="190" t="s">
        <v>8878</v>
      </c>
    </row>
    <row r="2590" spans="1:16" ht="25.5" x14ac:dyDescent="0.2">
      <c r="A2590" s="88" t="s">
        <v>3705</v>
      </c>
      <c r="B2590" s="388" t="s">
        <v>11351</v>
      </c>
      <c r="C2590" s="89" t="s">
        <v>3706</v>
      </c>
      <c r="D2590" s="90" t="s">
        <v>4683</v>
      </c>
      <c r="E2590" s="90"/>
      <c r="F2590" s="90" t="s">
        <v>8371</v>
      </c>
      <c r="G2590" s="84">
        <f t="shared" si="234"/>
        <v>83.6</v>
      </c>
      <c r="H2590" s="105">
        <v>9.3919999999999995</v>
      </c>
      <c r="I2590" s="85">
        <f t="shared" si="235"/>
        <v>83.119</v>
      </c>
      <c r="J2590" s="90">
        <v>0</v>
      </c>
      <c r="K2590" s="90" t="s">
        <v>4684</v>
      </c>
      <c r="L2590" s="84">
        <v>220.01</v>
      </c>
      <c r="M2590" s="84"/>
      <c r="N2590" s="105">
        <v>0</v>
      </c>
      <c r="O2590" s="90">
        <v>0</v>
      </c>
      <c r="P2590" s="190" t="s">
        <v>8878</v>
      </c>
    </row>
    <row r="2591" spans="1:16" x14ac:dyDescent="0.2">
      <c r="A2591" s="88" t="s">
        <v>3710</v>
      </c>
      <c r="B2591" s="388" t="s">
        <v>11352</v>
      </c>
      <c r="C2591" s="89" t="s">
        <v>3711</v>
      </c>
      <c r="D2591" s="90" t="s">
        <v>4683</v>
      </c>
      <c r="E2591" s="90"/>
      <c r="F2591" s="90" t="s">
        <v>8380</v>
      </c>
      <c r="G2591" s="84">
        <f t="shared" si="234"/>
        <v>47.5</v>
      </c>
      <c r="H2591" s="105">
        <v>7.5750000000000002</v>
      </c>
      <c r="I2591" s="85">
        <f t="shared" si="235"/>
        <v>67.039000000000001</v>
      </c>
      <c r="J2591" s="90">
        <v>0</v>
      </c>
      <c r="K2591" s="90" t="s">
        <v>4684</v>
      </c>
      <c r="L2591" s="84">
        <v>151.11000000000001</v>
      </c>
      <c r="M2591" s="84"/>
      <c r="N2591" s="105">
        <v>0</v>
      </c>
      <c r="O2591" s="90">
        <v>0</v>
      </c>
      <c r="P2591" s="190" t="s">
        <v>8878</v>
      </c>
    </row>
    <row r="2592" spans="1:16" x14ac:dyDescent="0.2">
      <c r="A2592" s="88" t="s">
        <v>3712</v>
      </c>
      <c r="B2592" s="388" t="s">
        <v>11353</v>
      </c>
      <c r="C2592" s="89" t="s">
        <v>8614</v>
      </c>
      <c r="D2592" s="90" t="s">
        <v>4683</v>
      </c>
      <c r="E2592" s="90"/>
      <c r="F2592" s="90" t="s">
        <v>8372</v>
      </c>
      <c r="G2592" s="84">
        <f t="shared" si="234"/>
        <v>65.55</v>
      </c>
      <c r="H2592" s="105">
        <v>2.6960000000000002</v>
      </c>
      <c r="I2592" s="85">
        <f t="shared" si="235"/>
        <v>23.86</v>
      </c>
      <c r="J2592" s="90">
        <v>0</v>
      </c>
      <c r="K2592" s="90" t="s">
        <v>4684</v>
      </c>
      <c r="L2592" s="84">
        <v>119</v>
      </c>
      <c r="M2592" s="84"/>
      <c r="N2592" s="105">
        <v>0</v>
      </c>
      <c r="O2592" s="90">
        <v>0</v>
      </c>
      <c r="P2592" s="190" t="s">
        <v>8878</v>
      </c>
    </row>
    <row r="2593" spans="1:16" x14ac:dyDescent="0.2">
      <c r="A2593" s="88" t="s">
        <v>3713</v>
      </c>
      <c r="B2593" s="388" t="s">
        <v>11354</v>
      </c>
      <c r="C2593" s="89" t="s">
        <v>3714</v>
      </c>
      <c r="D2593" s="90" t="s">
        <v>4683</v>
      </c>
      <c r="E2593" s="90"/>
      <c r="F2593" s="90" t="s">
        <v>8374</v>
      </c>
      <c r="G2593" s="84">
        <f t="shared" si="234"/>
        <v>30.4</v>
      </c>
      <c r="H2593" s="105">
        <v>2.4369999999999998</v>
      </c>
      <c r="I2593" s="85">
        <f t="shared" si="235"/>
        <v>21.567</v>
      </c>
      <c r="J2593" s="90">
        <v>0</v>
      </c>
      <c r="K2593" s="90" t="s">
        <v>4684</v>
      </c>
      <c r="L2593" s="84">
        <v>68.03</v>
      </c>
      <c r="M2593" s="84"/>
      <c r="N2593" s="105">
        <v>0</v>
      </c>
      <c r="O2593" s="90">
        <v>0</v>
      </c>
      <c r="P2593" s="190" t="s">
        <v>8878</v>
      </c>
    </row>
    <row r="2594" spans="1:16" x14ac:dyDescent="0.2">
      <c r="A2594" s="88" t="s">
        <v>3715</v>
      </c>
      <c r="B2594" s="388" t="s">
        <v>11355</v>
      </c>
      <c r="C2594" s="89" t="s">
        <v>3716</v>
      </c>
      <c r="D2594" s="90" t="s">
        <v>4683</v>
      </c>
      <c r="E2594" s="90"/>
      <c r="F2594" s="90" t="s">
        <v>8391</v>
      </c>
      <c r="G2594" s="84">
        <f t="shared" si="234"/>
        <v>125.4</v>
      </c>
      <c r="H2594" s="105">
        <v>5.7</v>
      </c>
      <c r="I2594" s="85">
        <f t="shared" si="235"/>
        <v>50.445</v>
      </c>
      <c r="J2594" s="90">
        <v>0</v>
      </c>
      <c r="K2594" s="90" t="s">
        <v>4684</v>
      </c>
      <c r="L2594" s="84">
        <v>177.6</v>
      </c>
      <c r="M2594" s="84"/>
      <c r="N2594" s="105">
        <v>0</v>
      </c>
      <c r="O2594" s="90">
        <v>0</v>
      </c>
      <c r="P2594" s="190" t="s">
        <v>8878</v>
      </c>
    </row>
    <row r="2595" spans="1:16" x14ac:dyDescent="0.2">
      <c r="A2595" s="88" t="s">
        <v>3717</v>
      </c>
      <c r="B2595" s="388" t="s">
        <v>11356</v>
      </c>
      <c r="C2595" s="89" t="s">
        <v>2406</v>
      </c>
      <c r="D2595" s="90" t="s">
        <v>4683</v>
      </c>
      <c r="E2595" s="90"/>
      <c r="F2595" s="90" t="s">
        <v>8391</v>
      </c>
      <c r="G2595" s="84">
        <f t="shared" si="234"/>
        <v>125.4</v>
      </c>
      <c r="H2595" s="105">
        <v>9.6</v>
      </c>
      <c r="I2595" s="85">
        <f t="shared" si="235"/>
        <v>84.96</v>
      </c>
      <c r="J2595" s="90">
        <v>0</v>
      </c>
      <c r="K2595" s="90" t="s">
        <v>4684</v>
      </c>
      <c r="L2595" s="84">
        <v>212.46</v>
      </c>
      <c r="M2595" s="84"/>
      <c r="N2595" s="105">
        <v>0</v>
      </c>
      <c r="O2595" s="90">
        <v>0</v>
      </c>
      <c r="P2595" s="190" t="s">
        <v>8878</v>
      </c>
    </row>
    <row r="2596" spans="1:16" x14ac:dyDescent="0.2">
      <c r="A2596" s="88" t="s">
        <v>2407</v>
      </c>
      <c r="B2596" s="388" t="s">
        <v>11357</v>
      </c>
      <c r="C2596" s="89" t="s">
        <v>2408</v>
      </c>
      <c r="D2596" s="90" t="s">
        <v>4683</v>
      </c>
      <c r="E2596" s="90"/>
      <c r="F2596" s="90" t="s">
        <v>8391</v>
      </c>
      <c r="G2596" s="84">
        <f t="shared" si="234"/>
        <v>125.4</v>
      </c>
      <c r="H2596" s="105">
        <v>9.6</v>
      </c>
      <c r="I2596" s="85">
        <f t="shared" si="235"/>
        <v>84.96</v>
      </c>
      <c r="J2596" s="90">
        <v>0</v>
      </c>
      <c r="K2596" s="90" t="s">
        <v>4684</v>
      </c>
      <c r="L2596" s="84">
        <v>212.46</v>
      </c>
      <c r="M2596" s="84"/>
      <c r="N2596" s="105">
        <v>0</v>
      </c>
      <c r="O2596" s="90">
        <v>0</v>
      </c>
      <c r="P2596" s="190" t="s">
        <v>8878</v>
      </c>
    </row>
    <row r="2597" spans="1:16" x14ac:dyDescent="0.2">
      <c r="A2597" s="88" t="s">
        <v>2409</v>
      </c>
      <c r="B2597" s="388" t="s">
        <v>11358</v>
      </c>
      <c r="C2597" s="89" t="s">
        <v>2410</v>
      </c>
      <c r="D2597" s="90" t="s">
        <v>4683</v>
      </c>
      <c r="E2597" s="90"/>
      <c r="F2597" s="90" t="s">
        <v>8394</v>
      </c>
      <c r="G2597" s="84">
        <f t="shared" si="234"/>
        <v>152</v>
      </c>
      <c r="H2597" s="105">
        <v>19.2</v>
      </c>
      <c r="I2597" s="85">
        <f t="shared" si="235"/>
        <v>169.92</v>
      </c>
      <c r="J2597" s="90">
        <v>0</v>
      </c>
      <c r="K2597" s="90" t="s">
        <v>4684</v>
      </c>
      <c r="L2597" s="84">
        <v>424.92</v>
      </c>
      <c r="M2597" s="84"/>
      <c r="N2597" s="105">
        <v>0</v>
      </c>
      <c r="O2597" s="90">
        <v>0</v>
      </c>
      <c r="P2597" s="190" t="s">
        <v>8878</v>
      </c>
    </row>
    <row r="2598" spans="1:16" x14ac:dyDescent="0.2">
      <c r="A2598" s="88" t="s">
        <v>2411</v>
      </c>
      <c r="B2598" s="388" t="s">
        <v>11359</v>
      </c>
      <c r="C2598" s="89" t="s">
        <v>2412</v>
      </c>
      <c r="D2598" s="90" t="s">
        <v>4683</v>
      </c>
      <c r="E2598" s="90"/>
      <c r="F2598" s="90" t="s">
        <v>8383</v>
      </c>
      <c r="G2598" s="84">
        <f t="shared" si="234"/>
        <v>163.4</v>
      </c>
      <c r="H2598" s="105">
        <v>16.8</v>
      </c>
      <c r="I2598" s="85">
        <f t="shared" si="235"/>
        <v>148.68</v>
      </c>
      <c r="J2598" s="90">
        <v>0</v>
      </c>
      <c r="K2598" s="90" t="s">
        <v>4684</v>
      </c>
      <c r="L2598" s="84">
        <v>315.2</v>
      </c>
      <c r="M2598" s="84"/>
      <c r="N2598" s="105">
        <v>0</v>
      </c>
      <c r="O2598" s="90">
        <v>0</v>
      </c>
      <c r="P2598" s="190" t="s">
        <v>8878</v>
      </c>
    </row>
    <row r="2599" spans="1:16" x14ac:dyDescent="0.2">
      <c r="A2599" s="88" t="s">
        <v>3708</v>
      </c>
      <c r="B2599" s="388" t="s">
        <v>11360</v>
      </c>
      <c r="C2599" s="89" t="s">
        <v>13699</v>
      </c>
      <c r="D2599" s="90" t="s">
        <v>4683</v>
      </c>
      <c r="E2599" s="90"/>
      <c r="F2599" s="90" t="s">
        <v>8381</v>
      </c>
      <c r="G2599" s="84">
        <f t="shared" si="234"/>
        <v>39.9</v>
      </c>
      <c r="H2599" s="105">
        <v>5.66</v>
      </c>
      <c r="I2599" s="85">
        <f t="shared" si="235"/>
        <v>50.091000000000001</v>
      </c>
      <c r="J2599" s="90">
        <v>0</v>
      </c>
      <c r="K2599" s="90" t="s">
        <v>4684</v>
      </c>
      <c r="L2599" s="84">
        <v>300</v>
      </c>
      <c r="M2599" s="84"/>
      <c r="N2599" s="105">
        <v>0</v>
      </c>
      <c r="O2599" s="90">
        <v>0</v>
      </c>
      <c r="P2599" s="190" t="s">
        <v>8878</v>
      </c>
    </row>
    <row r="2600" spans="1:16" x14ac:dyDescent="0.2">
      <c r="A2600" s="88" t="s">
        <v>3709</v>
      </c>
      <c r="B2600" s="388" t="s">
        <v>11361</v>
      </c>
      <c r="C2600" s="89" t="s">
        <v>13698</v>
      </c>
      <c r="D2600" s="90" t="s">
        <v>4683</v>
      </c>
      <c r="E2600" s="90"/>
      <c r="F2600" s="90" t="s">
        <v>8381</v>
      </c>
      <c r="G2600" s="84">
        <f t="shared" si="234"/>
        <v>39.9</v>
      </c>
      <c r="H2600" s="105">
        <v>5.66</v>
      </c>
      <c r="I2600" s="85">
        <f t="shared" si="235"/>
        <v>50.091000000000001</v>
      </c>
      <c r="J2600" s="90">
        <v>0</v>
      </c>
      <c r="K2600" s="90" t="s">
        <v>4684</v>
      </c>
      <c r="L2600" s="84">
        <v>119.09</v>
      </c>
      <c r="M2600" s="84"/>
      <c r="N2600" s="105">
        <v>0</v>
      </c>
      <c r="O2600" s="90">
        <v>0</v>
      </c>
      <c r="P2600" s="190" t="s">
        <v>8878</v>
      </c>
    </row>
    <row r="2601" spans="1:16" ht="25.5" x14ac:dyDescent="0.2">
      <c r="A2601" s="88" t="s">
        <v>2413</v>
      </c>
      <c r="B2601" s="388" t="s">
        <v>11362</v>
      </c>
      <c r="C2601" s="89" t="s">
        <v>2414</v>
      </c>
      <c r="D2601" s="90" t="s">
        <v>4683</v>
      </c>
      <c r="E2601" s="90"/>
      <c r="F2601" s="90" t="s">
        <v>8374</v>
      </c>
      <c r="G2601" s="84">
        <f t="shared" si="234"/>
        <v>30.4</v>
      </c>
      <c r="H2601" s="105">
        <v>3.9</v>
      </c>
      <c r="I2601" s="85">
        <f t="shared" si="235"/>
        <v>34.515000000000001</v>
      </c>
      <c r="J2601" s="90">
        <v>0</v>
      </c>
      <c r="K2601" s="90" t="s">
        <v>4684</v>
      </c>
      <c r="L2601" s="84">
        <v>84.85</v>
      </c>
      <c r="M2601" s="84"/>
      <c r="N2601" s="105">
        <v>0</v>
      </c>
      <c r="O2601" s="90">
        <v>0</v>
      </c>
      <c r="P2601" s="190" t="s">
        <v>8878</v>
      </c>
    </row>
    <row r="2602" spans="1:16" x14ac:dyDescent="0.2">
      <c r="A2602" s="88" t="s">
        <v>2415</v>
      </c>
      <c r="B2602" s="388" t="s">
        <v>11363</v>
      </c>
      <c r="C2602" s="89" t="s">
        <v>8615</v>
      </c>
      <c r="D2602" s="90" t="s">
        <v>4683</v>
      </c>
      <c r="E2602" s="90"/>
      <c r="F2602" s="90" t="s">
        <v>8372</v>
      </c>
      <c r="G2602" s="84">
        <f t="shared" si="234"/>
        <v>65.55</v>
      </c>
      <c r="H2602" s="105">
        <v>9.1349999999999998</v>
      </c>
      <c r="I2602" s="85">
        <f t="shared" si="235"/>
        <v>80.844999999999999</v>
      </c>
      <c r="J2602" s="90">
        <v>0</v>
      </c>
      <c r="K2602" s="90" t="s">
        <v>4684</v>
      </c>
      <c r="L2602" s="84">
        <v>193.05</v>
      </c>
      <c r="M2602" s="84"/>
      <c r="N2602" s="105">
        <v>0</v>
      </c>
      <c r="O2602" s="90">
        <v>0</v>
      </c>
      <c r="P2602" s="190" t="s">
        <v>8878</v>
      </c>
    </row>
    <row r="2603" spans="1:16" x14ac:dyDescent="0.2">
      <c r="A2603" s="88" t="s">
        <v>2416</v>
      </c>
      <c r="B2603" s="388" t="s">
        <v>11364</v>
      </c>
      <c r="C2603" s="89" t="s">
        <v>2417</v>
      </c>
      <c r="D2603" s="90" t="s">
        <v>4683</v>
      </c>
      <c r="E2603" s="90"/>
      <c r="F2603" s="90" t="s">
        <v>8383</v>
      </c>
      <c r="G2603" s="84">
        <f t="shared" si="234"/>
        <v>163.4</v>
      </c>
      <c r="H2603" s="105">
        <v>24</v>
      </c>
      <c r="I2603" s="85">
        <f t="shared" si="235"/>
        <v>212.4</v>
      </c>
      <c r="J2603" s="90">
        <v>0</v>
      </c>
      <c r="K2603" s="90" t="s">
        <v>4684</v>
      </c>
      <c r="L2603" s="84">
        <v>496</v>
      </c>
      <c r="M2603" s="84"/>
      <c r="N2603" s="105">
        <v>0</v>
      </c>
      <c r="O2603" s="90">
        <v>0</v>
      </c>
      <c r="P2603" s="190" t="s">
        <v>8878</v>
      </c>
    </row>
    <row r="2604" spans="1:16" x14ac:dyDescent="0.2">
      <c r="A2604" s="88" t="s">
        <v>2418</v>
      </c>
      <c r="B2604" s="388" t="s">
        <v>11365</v>
      </c>
      <c r="C2604" s="89" t="s">
        <v>2419</v>
      </c>
      <c r="D2604" s="90" t="s">
        <v>4683</v>
      </c>
      <c r="E2604" s="90"/>
      <c r="F2604" s="90" t="s">
        <v>8374</v>
      </c>
      <c r="G2604" s="84">
        <f t="shared" ref="G2604:G2635" si="236">VLOOKUP(IF(LEN(F2604)=2,CONCATENATE(0,F2604),F2604),custo,2,TRUE)*IF(D2604="",1,D2604) - IF(VLOOKUP(A2604,deflator,2,TRUE)=1,0,VLOOKUP(IF(LEN(F2604)=2,CONCATENATE(0,F2604),F2604),custo,2,TRUE)*IF(D2604="",1,D2604) *VLOOKUP(A2604,deflator,2,TRUE))</f>
        <v>30.4</v>
      </c>
      <c r="H2604" s="105">
        <v>3.0870000000000002</v>
      </c>
      <c r="I2604" s="85">
        <f t="shared" ref="I2604:I2635" si="237">ROUND(IF(H2604="","",VLOOKUP(A2604,tab_proc,5,TRUE))*H2604,3)</f>
        <v>27.32</v>
      </c>
      <c r="J2604" s="90">
        <v>0</v>
      </c>
      <c r="K2604" s="90" t="s">
        <v>4684</v>
      </c>
      <c r="L2604" s="84">
        <v>75.5</v>
      </c>
      <c r="M2604" s="84"/>
      <c r="N2604" s="105">
        <v>0</v>
      </c>
      <c r="O2604" s="90">
        <v>0</v>
      </c>
      <c r="P2604" s="190" t="s">
        <v>8878</v>
      </c>
    </row>
    <row r="2605" spans="1:16" x14ac:dyDescent="0.2">
      <c r="A2605" s="88" t="s">
        <v>2420</v>
      </c>
      <c r="B2605" s="388" t="s">
        <v>11366</v>
      </c>
      <c r="C2605" s="89" t="s">
        <v>2421</v>
      </c>
      <c r="D2605" s="90" t="s">
        <v>4683</v>
      </c>
      <c r="E2605" s="90"/>
      <c r="F2605" s="90" t="s">
        <v>8373</v>
      </c>
      <c r="G2605" s="84">
        <f t="shared" si="236"/>
        <v>15.2</v>
      </c>
      <c r="H2605" s="105">
        <v>6.5000000000000002E-2</v>
      </c>
      <c r="I2605" s="85">
        <f t="shared" si="237"/>
        <v>0.57499999999999996</v>
      </c>
      <c r="J2605" s="90">
        <v>0</v>
      </c>
      <c r="K2605" s="90" t="s">
        <v>4684</v>
      </c>
      <c r="L2605" s="84">
        <v>20.75</v>
      </c>
      <c r="M2605" s="84"/>
      <c r="N2605" s="105">
        <v>0</v>
      </c>
      <c r="O2605" s="90">
        <v>0</v>
      </c>
      <c r="P2605" s="190" t="s">
        <v>8878</v>
      </c>
    </row>
    <row r="2606" spans="1:16" x14ac:dyDescent="0.2">
      <c r="A2606" s="88" t="s">
        <v>2422</v>
      </c>
      <c r="B2606" s="388" t="s">
        <v>11367</v>
      </c>
      <c r="C2606" s="89" t="s">
        <v>2423</v>
      </c>
      <c r="D2606" s="90" t="s">
        <v>4683</v>
      </c>
      <c r="E2606" s="90"/>
      <c r="F2606" s="90" t="s">
        <v>8374</v>
      </c>
      <c r="G2606" s="84">
        <f t="shared" si="236"/>
        <v>30.4</v>
      </c>
      <c r="H2606" s="105">
        <v>1.56</v>
      </c>
      <c r="I2606" s="85">
        <f t="shared" si="237"/>
        <v>13.805999999999999</v>
      </c>
      <c r="J2606" s="90">
        <v>0</v>
      </c>
      <c r="K2606" s="90" t="s">
        <v>4684</v>
      </c>
      <c r="L2606" s="84">
        <v>57.94</v>
      </c>
      <c r="M2606" s="84"/>
      <c r="N2606" s="105">
        <v>0</v>
      </c>
      <c r="O2606" s="90">
        <v>0</v>
      </c>
      <c r="P2606" s="190" t="s">
        <v>8878</v>
      </c>
    </row>
    <row r="2607" spans="1:16" x14ac:dyDescent="0.2">
      <c r="A2607" s="88" t="s">
        <v>2424</v>
      </c>
      <c r="B2607" s="388" t="s">
        <v>11368</v>
      </c>
      <c r="C2607" s="89" t="s">
        <v>2425</v>
      </c>
      <c r="D2607" s="90" t="s">
        <v>4683</v>
      </c>
      <c r="E2607" s="90"/>
      <c r="F2607" s="90" t="s">
        <v>8381</v>
      </c>
      <c r="G2607" s="84">
        <f t="shared" si="236"/>
        <v>39.9</v>
      </c>
      <c r="H2607" s="105">
        <v>0.78</v>
      </c>
      <c r="I2607" s="85">
        <f t="shared" si="237"/>
        <v>6.9029999999999996</v>
      </c>
      <c r="J2607" s="90">
        <v>0</v>
      </c>
      <c r="K2607" s="90" t="s">
        <v>4684</v>
      </c>
      <c r="L2607" s="84">
        <v>54</v>
      </c>
      <c r="M2607" s="84"/>
      <c r="N2607" s="105">
        <v>0</v>
      </c>
      <c r="O2607" s="90">
        <v>0</v>
      </c>
      <c r="P2607" s="190" t="s">
        <v>8878</v>
      </c>
    </row>
    <row r="2608" spans="1:16" x14ac:dyDescent="0.2">
      <c r="A2608" s="88" t="s">
        <v>2426</v>
      </c>
      <c r="B2608" s="388" t="s">
        <v>11369</v>
      </c>
      <c r="C2608" s="89" t="s">
        <v>8616</v>
      </c>
      <c r="D2608" s="90" t="s">
        <v>4683</v>
      </c>
      <c r="E2608" s="90"/>
      <c r="F2608" s="90" t="s">
        <v>8373</v>
      </c>
      <c r="G2608" s="84">
        <f t="shared" si="236"/>
        <v>15.2</v>
      </c>
      <c r="H2608" s="105">
        <v>9.0999999999999998E-2</v>
      </c>
      <c r="I2608" s="85">
        <f t="shared" si="237"/>
        <v>0.80500000000000005</v>
      </c>
      <c r="J2608" s="90">
        <v>0</v>
      </c>
      <c r="K2608" s="90" t="s">
        <v>4684</v>
      </c>
      <c r="L2608" s="84">
        <v>21.05</v>
      </c>
      <c r="M2608" s="84"/>
      <c r="N2608" s="105">
        <v>0</v>
      </c>
      <c r="O2608" s="90">
        <v>0</v>
      </c>
      <c r="P2608" s="190" t="s">
        <v>8878</v>
      </c>
    </row>
    <row r="2609" spans="1:16" x14ac:dyDescent="0.2">
      <c r="A2609" s="88" t="s">
        <v>2427</v>
      </c>
      <c r="B2609" s="388" t="s">
        <v>11370</v>
      </c>
      <c r="C2609" s="89" t="s">
        <v>2428</v>
      </c>
      <c r="D2609" s="90" t="s">
        <v>4683</v>
      </c>
      <c r="E2609" s="90"/>
      <c r="F2609" s="90" t="s">
        <v>8381</v>
      </c>
      <c r="G2609" s="84">
        <f t="shared" si="236"/>
        <v>39.9</v>
      </c>
      <c r="H2609" s="105">
        <v>1.462</v>
      </c>
      <c r="I2609" s="85">
        <f t="shared" si="237"/>
        <v>12.939</v>
      </c>
      <c r="J2609" s="90">
        <v>0</v>
      </c>
      <c r="K2609" s="90" t="s">
        <v>4684</v>
      </c>
      <c r="L2609" s="84">
        <v>70.81</v>
      </c>
      <c r="M2609" s="84"/>
      <c r="N2609" s="105">
        <v>0</v>
      </c>
      <c r="O2609" s="90">
        <v>0</v>
      </c>
      <c r="P2609" s="190" t="s">
        <v>8878</v>
      </c>
    </row>
    <row r="2610" spans="1:16" x14ac:dyDescent="0.2">
      <c r="A2610" s="88" t="s">
        <v>2429</v>
      </c>
      <c r="B2610" s="388" t="s">
        <v>11371</v>
      </c>
      <c r="C2610" s="89" t="s">
        <v>2430</v>
      </c>
      <c r="D2610" s="90" t="s">
        <v>4683</v>
      </c>
      <c r="E2610" s="90"/>
      <c r="F2610" s="90" t="s">
        <v>8381</v>
      </c>
      <c r="G2610" s="84">
        <f t="shared" si="236"/>
        <v>39.9</v>
      </c>
      <c r="H2610" s="105">
        <v>1.462</v>
      </c>
      <c r="I2610" s="85">
        <f t="shared" si="237"/>
        <v>12.939</v>
      </c>
      <c r="J2610" s="90">
        <v>0</v>
      </c>
      <c r="K2610" s="90" t="s">
        <v>4684</v>
      </c>
      <c r="L2610" s="84">
        <v>80.81</v>
      </c>
      <c r="M2610" s="84"/>
      <c r="N2610" s="105">
        <v>0</v>
      </c>
      <c r="O2610" s="90">
        <v>0</v>
      </c>
      <c r="P2610" s="190" t="s">
        <v>8878</v>
      </c>
    </row>
    <row r="2611" spans="1:16" x14ac:dyDescent="0.2">
      <c r="A2611" s="88" t="s">
        <v>2431</v>
      </c>
      <c r="B2611" s="388" t="s">
        <v>11372</v>
      </c>
      <c r="C2611" s="89" t="s">
        <v>2432</v>
      </c>
      <c r="D2611" s="90" t="s">
        <v>4683</v>
      </c>
      <c r="E2611" s="90"/>
      <c r="F2611" s="90" t="s">
        <v>8374</v>
      </c>
      <c r="G2611" s="84">
        <f t="shared" si="236"/>
        <v>30.4</v>
      </c>
      <c r="H2611" s="105">
        <v>0.97499999999999998</v>
      </c>
      <c r="I2611" s="85">
        <f t="shared" si="237"/>
        <v>8.6289999999999996</v>
      </c>
      <c r="J2611" s="90">
        <v>0</v>
      </c>
      <c r="K2611" s="90" t="s">
        <v>4684</v>
      </c>
      <c r="L2611" s="84">
        <v>40</v>
      </c>
      <c r="M2611" s="84"/>
      <c r="N2611" s="105">
        <v>0</v>
      </c>
      <c r="O2611" s="90">
        <v>0</v>
      </c>
      <c r="P2611" s="190" t="s">
        <v>8878</v>
      </c>
    </row>
    <row r="2612" spans="1:16" x14ac:dyDescent="0.2">
      <c r="A2612" s="88" t="s">
        <v>2434</v>
      </c>
      <c r="B2612" s="388" t="s">
        <v>11373</v>
      </c>
      <c r="C2612" s="89" t="s">
        <v>2435</v>
      </c>
      <c r="D2612" s="90" t="s">
        <v>4683</v>
      </c>
      <c r="E2612" s="90"/>
      <c r="F2612" s="90" t="s">
        <v>8373</v>
      </c>
      <c r="G2612" s="84">
        <f t="shared" si="236"/>
        <v>15.2</v>
      </c>
      <c r="H2612" s="105">
        <v>0.158</v>
      </c>
      <c r="I2612" s="85">
        <f t="shared" si="237"/>
        <v>1.3979999999999999</v>
      </c>
      <c r="J2612" s="90">
        <v>0</v>
      </c>
      <c r="K2612" s="90" t="s">
        <v>4684</v>
      </c>
      <c r="L2612" s="84">
        <v>21.82</v>
      </c>
      <c r="M2612" s="84"/>
      <c r="N2612" s="105">
        <v>0</v>
      </c>
      <c r="O2612" s="90">
        <v>0</v>
      </c>
      <c r="P2612" s="190" t="s">
        <v>8878</v>
      </c>
    </row>
    <row r="2613" spans="1:16" x14ac:dyDescent="0.2">
      <c r="A2613" s="88" t="s">
        <v>2436</v>
      </c>
      <c r="B2613" s="388" t="s">
        <v>11374</v>
      </c>
      <c r="C2613" s="89" t="s">
        <v>1526</v>
      </c>
      <c r="D2613" s="90" t="s">
        <v>4683</v>
      </c>
      <c r="E2613" s="90"/>
      <c r="F2613" s="90" t="s">
        <v>8372</v>
      </c>
      <c r="G2613" s="84">
        <f t="shared" si="236"/>
        <v>65.55</v>
      </c>
      <c r="H2613" s="105">
        <v>14</v>
      </c>
      <c r="I2613" s="85">
        <f t="shared" si="237"/>
        <v>123.9</v>
      </c>
      <c r="J2613" s="90">
        <v>0</v>
      </c>
      <c r="K2613" s="90" t="s">
        <v>4684</v>
      </c>
      <c r="L2613" s="84">
        <v>249</v>
      </c>
      <c r="M2613" s="84"/>
      <c r="N2613" s="105">
        <v>0</v>
      </c>
      <c r="O2613" s="90">
        <v>0</v>
      </c>
      <c r="P2613" s="190" t="s">
        <v>8878</v>
      </c>
    </row>
    <row r="2614" spans="1:16" x14ac:dyDescent="0.2">
      <c r="A2614" s="88" t="s">
        <v>2437</v>
      </c>
      <c r="B2614" s="388" t="s">
        <v>11375</v>
      </c>
      <c r="C2614" s="89" t="s">
        <v>1527</v>
      </c>
      <c r="D2614" s="90" t="s">
        <v>4683</v>
      </c>
      <c r="E2614" s="90"/>
      <c r="F2614" s="90" t="s">
        <v>8375</v>
      </c>
      <c r="G2614" s="84">
        <f t="shared" si="236"/>
        <v>95</v>
      </c>
      <c r="H2614" s="105">
        <v>30</v>
      </c>
      <c r="I2614" s="85">
        <f t="shared" si="237"/>
        <v>265.5</v>
      </c>
      <c r="J2614" s="90">
        <v>0</v>
      </c>
      <c r="K2614" s="90" t="s">
        <v>4684</v>
      </c>
      <c r="L2614" s="84">
        <v>473</v>
      </c>
      <c r="M2614" s="84"/>
      <c r="N2614" s="105">
        <v>0</v>
      </c>
      <c r="O2614" s="90">
        <v>0</v>
      </c>
      <c r="P2614" s="190" t="s">
        <v>8878</v>
      </c>
    </row>
    <row r="2615" spans="1:16" x14ac:dyDescent="0.2">
      <c r="A2615" s="88" t="s">
        <v>2438</v>
      </c>
      <c r="B2615" s="388" t="s">
        <v>11376</v>
      </c>
      <c r="C2615" s="89" t="s">
        <v>1528</v>
      </c>
      <c r="D2615" s="90" t="s">
        <v>4683</v>
      </c>
      <c r="E2615" s="90"/>
      <c r="F2615" s="90" t="s">
        <v>8379</v>
      </c>
      <c r="G2615" s="84">
        <f t="shared" si="236"/>
        <v>114</v>
      </c>
      <c r="H2615" s="105">
        <v>32</v>
      </c>
      <c r="I2615" s="85">
        <f t="shared" si="237"/>
        <v>283.2</v>
      </c>
      <c r="J2615" s="90">
        <v>0</v>
      </c>
      <c r="K2615" s="90" t="s">
        <v>4684</v>
      </c>
      <c r="L2615" s="84">
        <v>421</v>
      </c>
      <c r="M2615" s="84"/>
      <c r="N2615" s="105">
        <v>0</v>
      </c>
      <c r="O2615" s="90">
        <v>0</v>
      </c>
      <c r="P2615" s="190" t="s">
        <v>8878</v>
      </c>
    </row>
    <row r="2616" spans="1:16" x14ac:dyDescent="0.2">
      <c r="A2616" s="88" t="s">
        <v>2439</v>
      </c>
      <c r="B2616" s="388" t="s">
        <v>11377</v>
      </c>
      <c r="C2616" s="89" t="s">
        <v>1529</v>
      </c>
      <c r="D2616" s="90" t="s">
        <v>4683</v>
      </c>
      <c r="E2616" s="90"/>
      <c r="F2616" s="90" t="s">
        <v>8379</v>
      </c>
      <c r="G2616" s="84">
        <f t="shared" si="236"/>
        <v>114</v>
      </c>
      <c r="H2616" s="105">
        <v>34</v>
      </c>
      <c r="I2616" s="85">
        <f t="shared" si="237"/>
        <v>300.89999999999998</v>
      </c>
      <c r="J2616" s="90">
        <v>0</v>
      </c>
      <c r="K2616" s="90" t="s">
        <v>4684</v>
      </c>
      <c r="L2616" s="84">
        <v>54</v>
      </c>
      <c r="M2616" s="84"/>
      <c r="N2616" s="105">
        <v>0</v>
      </c>
      <c r="O2616" s="90">
        <v>0</v>
      </c>
      <c r="P2616" s="190" t="s">
        <v>8878</v>
      </c>
    </row>
    <row r="2617" spans="1:16" x14ac:dyDescent="0.2">
      <c r="A2617" s="88" t="s">
        <v>2440</v>
      </c>
      <c r="B2617" s="388" t="s">
        <v>11378</v>
      </c>
      <c r="C2617" s="89" t="s">
        <v>1530</v>
      </c>
      <c r="D2617" s="90" t="s">
        <v>4683</v>
      </c>
      <c r="E2617" s="90"/>
      <c r="F2617" s="90" t="s">
        <v>8381</v>
      </c>
      <c r="G2617" s="84">
        <f t="shared" si="236"/>
        <v>39.9</v>
      </c>
      <c r="H2617" s="105">
        <v>4.875</v>
      </c>
      <c r="I2617" s="85">
        <f t="shared" si="237"/>
        <v>43.143999999999998</v>
      </c>
      <c r="J2617" s="90">
        <v>0</v>
      </c>
      <c r="K2617" s="90" t="s">
        <v>4684</v>
      </c>
      <c r="L2617" s="84">
        <v>110.06</v>
      </c>
      <c r="M2617" s="84"/>
      <c r="N2617" s="105">
        <v>0</v>
      </c>
      <c r="O2617" s="90">
        <v>0</v>
      </c>
      <c r="P2617" s="190" t="s">
        <v>8878</v>
      </c>
    </row>
    <row r="2618" spans="1:16" x14ac:dyDescent="0.2">
      <c r="A2618" s="88" t="s">
        <v>2441</v>
      </c>
      <c r="B2618" s="388" t="s">
        <v>11379</v>
      </c>
      <c r="C2618" s="89" t="s">
        <v>1531</v>
      </c>
      <c r="D2618" s="90" t="s">
        <v>4683</v>
      </c>
      <c r="E2618" s="90"/>
      <c r="F2618" s="90" t="s">
        <v>8375</v>
      </c>
      <c r="G2618" s="84">
        <f t="shared" si="236"/>
        <v>95</v>
      </c>
      <c r="H2618" s="105">
        <v>6.5</v>
      </c>
      <c r="I2618" s="85">
        <f t="shared" si="237"/>
        <v>57.524999999999999</v>
      </c>
      <c r="J2618" s="90">
        <v>0</v>
      </c>
      <c r="K2618" s="90" t="s">
        <v>4684</v>
      </c>
      <c r="L2618" s="84">
        <v>202.75</v>
      </c>
      <c r="M2618" s="84"/>
      <c r="N2618" s="105">
        <v>0</v>
      </c>
      <c r="O2618" s="90">
        <v>0</v>
      </c>
      <c r="P2618" s="190" t="s">
        <v>8878</v>
      </c>
    </row>
    <row r="2619" spans="1:16" x14ac:dyDescent="0.2">
      <c r="A2619" s="88" t="s">
        <v>2442</v>
      </c>
      <c r="B2619" s="388" t="s">
        <v>11380</v>
      </c>
      <c r="C2619" s="89" t="s">
        <v>1532</v>
      </c>
      <c r="D2619" s="90" t="s">
        <v>4683</v>
      </c>
      <c r="E2619" s="90"/>
      <c r="F2619" s="90" t="s">
        <v>8371</v>
      </c>
      <c r="G2619" s="84">
        <f t="shared" si="236"/>
        <v>83.6</v>
      </c>
      <c r="H2619" s="105">
        <v>7.95</v>
      </c>
      <c r="I2619" s="85">
        <f t="shared" si="237"/>
        <v>70.358000000000004</v>
      </c>
      <c r="J2619" s="90">
        <v>0</v>
      </c>
      <c r="K2619" s="90" t="s">
        <v>4684</v>
      </c>
      <c r="L2619" s="84">
        <v>203.43</v>
      </c>
      <c r="M2619" s="84"/>
      <c r="N2619" s="105" t="s">
        <v>4683</v>
      </c>
      <c r="O2619" s="90" t="s">
        <v>4683</v>
      </c>
      <c r="P2619" s="190" t="s">
        <v>8878</v>
      </c>
    </row>
    <row r="2620" spans="1:16" x14ac:dyDescent="0.2">
      <c r="A2620" s="88" t="s">
        <v>2433</v>
      </c>
      <c r="B2620" s="388" t="s">
        <v>11381</v>
      </c>
      <c r="C2620" s="89" t="s">
        <v>1533</v>
      </c>
      <c r="D2620" s="90" t="s">
        <v>4683</v>
      </c>
      <c r="E2620" s="90"/>
      <c r="F2620" s="90" t="s">
        <v>8375</v>
      </c>
      <c r="G2620" s="84">
        <f t="shared" si="236"/>
        <v>95</v>
      </c>
      <c r="H2620" s="105">
        <v>6.5</v>
      </c>
      <c r="I2620" s="85">
        <f t="shared" si="237"/>
        <v>57.524999999999999</v>
      </c>
      <c r="J2620" s="90">
        <v>0</v>
      </c>
      <c r="K2620" s="90" t="s">
        <v>4684</v>
      </c>
      <c r="L2620" s="84">
        <f>G2620+IF(I2620="",0,I2620)</f>
        <v>152.52500000000001</v>
      </c>
      <c r="M2620" s="84"/>
      <c r="N2620" s="105">
        <v>0</v>
      </c>
      <c r="O2620" s="90">
        <v>0</v>
      </c>
      <c r="P2620" s="190" t="s">
        <v>8878</v>
      </c>
    </row>
    <row r="2621" spans="1:16" x14ac:dyDescent="0.2">
      <c r="A2621" s="88" t="s">
        <v>3678</v>
      </c>
      <c r="B2621" s="388" t="s">
        <v>11382</v>
      </c>
      <c r="C2621" s="89" t="s">
        <v>1534</v>
      </c>
      <c r="D2621" s="90" t="s">
        <v>4683</v>
      </c>
      <c r="E2621" s="90"/>
      <c r="F2621" s="90" t="s">
        <v>8375</v>
      </c>
      <c r="G2621" s="84">
        <f t="shared" si="236"/>
        <v>95</v>
      </c>
      <c r="H2621" s="105">
        <v>3.9</v>
      </c>
      <c r="I2621" s="85">
        <f t="shared" si="237"/>
        <v>34.515000000000001</v>
      </c>
      <c r="J2621" s="90">
        <v>0</v>
      </c>
      <c r="K2621" s="90" t="s">
        <v>4684</v>
      </c>
      <c r="L2621" s="84">
        <f>G2621+IF(I2621="",0,I2621)</f>
        <v>129.51499999999999</v>
      </c>
      <c r="M2621" s="84"/>
      <c r="N2621" s="105" t="s">
        <v>4683</v>
      </c>
      <c r="O2621" s="90" t="s">
        <v>4683</v>
      </c>
      <c r="P2621" s="190" t="s">
        <v>8878</v>
      </c>
    </row>
    <row r="2622" spans="1:16" x14ac:dyDescent="0.2">
      <c r="A2622" s="88" t="s">
        <v>2444</v>
      </c>
      <c r="B2622" s="388" t="s">
        <v>11383</v>
      </c>
      <c r="C2622" s="89" t="s">
        <v>1535</v>
      </c>
      <c r="D2622" s="90" t="s">
        <v>4683</v>
      </c>
      <c r="E2622" s="90"/>
      <c r="F2622" s="90" t="s">
        <v>8371</v>
      </c>
      <c r="G2622" s="84">
        <f t="shared" si="236"/>
        <v>83.6</v>
      </c>
      <c r="H2622" s="105">
        <v>7.65</v>
      </c>
      <c r="I2622" s="85">
        <f t="shared" si="237"/>
        <v>67.703000000000003</v>
      </c>
      <c r="J2622" s="90">
        <v>0</v>
      </c>
      <c r="K2622" s="90" t="s">
        <v>4684</v>
      </c>
      <c r="L2622" s="84">
        <v>199.98</v>
      </c>
      <c r="M2622" s="84"/>
      <c r="N2622" s="105">
        <v>0</v>
      </c>
      <c r="O2622" s="90">
        <v>0</v>
      </c>
      <c r="P2622" s="190" t="s">
        <v>8878</v>
      </c>
    </row>
    <row r="2623" spans="1:16" x14ac:dyDescent="0.2">
      <c r="A2623" s="88" t="s">
        <v>2445</v>
      </c>
      <c r="B2623" s="388" t="s">
        <v>11384</v>
      </c>
      <c r="C2623" s="89" t="s">
        <v>1536</v>
      </c>
      <c r="D2623" s="90" t="s">
        <v>4683</v>
      </c>
      <c r="E2623" s="90"/>
      <c r="F2623" s="90" t="s">
        <v>8375</v>
      </c>
      <c r="G2623" s="84">
        <f t="shared" si="236"/>
        <v>95</v>
      </c>
      <c r="H2623" s="105">
        <v>9.19</v>
      </c>
      <c r="I2623" s="85">
        <f t="shared" si="237"/>
        <v>81.331999999999994</v>
      </c>
      <c r="J2623" s="90">
        <v>0</v>
      </c>
      <c r="K2623" s="90" t="s">
        <v>4684</v>
      </c>
      <c r="L2623" s="84">
        <v>233.69</v>
      </c>
      <c r="M2623" s="84"/>
      <c r="N2623" s="105">
        <v>0</v>
      </c>
      <c r="O2623" s="90">
        <v>0</v>
      </c>
      <c r="P2623" s="190" t="s">
        <v>8878</v>
      </c>
    </row>
    <row r="2624" spans="1:16" x14ac:dyDescent="0.2">
      <c r="A2624" s="88" t="s">
        <v>2446</v>
      </c>
      <c r="B2624" s="388" t="s">
        <v>11385</v>
      </c>
      <c r="C2624" s="89" t="s">
        <v>0</v>
      </c>
      <c r="D2624" s="90" t="s">
        <v>4683</v>
      </c>
      <c r="E2624" s="90"/>
      <c r="F2624" s="90" t="s">
        <v>8371</v>
      </c>
      <c r="G2624" s="84">
        <f t="shared" si="236"/>
        <v>83.6</v>
      </c>
      <c r="H2624" s="105">
        <v>7.95</v>
      </c>
      <c r="I2624" s="85">
        <f t="shared" si="237"/>
        <v>70.358000000000004</v>
      </c>
      <c r="J2624" s="90">
        <v>0</v>
      </c>
      <c r="K2624" s="90" t="s">
        <v>4684</v>
      </c>
      <c r="L2624" s="84">
        <v>203.43</v>
      </c>
      <c r="M2624" s="84"/>
      <c r="N2624" s="105" t="s">
        <v>4683</v>
      </c>
      <c r="O2624" s="90" t="s">
        <v>4683</v>
      </c>
      <c r="P2624" s="190" t="s">
        <v>8878</v>
      </c>
    </row>
    <row r="2625" spans="1:16" x14ac:dyDescent="0.2">
      <c r="A2625" s="88" t="s">
        <v>2447</v>
      </c>
      <c r="B2625" s="388" t="s">
        <v>11386</v>
      </c>
      <c r="C2625" s="89" t="s">
        <v>1</v>
      </c>
      <c r="D2625" s="90" t="s">
        <v>4683</v>
      </c>
      <c r="E2625" s="90"/>
      <c r="F2625" s="90" t="s">
        <v>8371</v>
      </c>
      <c r="G2625" s="84">
        <f t="shared" si="236"/>
        <v>83.6</v>
      </c>
      <c r="H2625" s="105">
        <v>7.95</v>
      </c>
      <c r="I2625" s="85">
        <f t="shared" si="237"/>
        <v>70.358000000000004</v>
      </c>
      <c r="J2625" s="90">
        <v>0</v>
      </c>
      <c r="K2625" s="90" t="s">
        <v>4684</v>
      </c>
      <c r="L2625" s="84">
        <v>203.43</v>
      </c>
      <c r="M2625" s="84"/>
      <c r="N2625" s="105">
        <v>0</v>
      </c>
      <c r="O2625" s="90">
        <v>0</v>
      </c>
      <c r="P2625" s="190" t="s">
        <v>8878</v>
      </c>
    </row>
    <row r="2626" spans="1:16" x14ac:dyDescent="0.2">
      <c r="A2626" s="88" t="s">
        <v>4849</v>
      </c>
      <c r="B2626" s="388" t="s">
        <v>11387</v>
      </c>
      <c r="C2626" s="89" t="s">
        <v>2</v>
      </c>
      <c r="D2626" s="90" t="s">
        <v>4683</v>
      </c>
      <c r="E2626" s="90"/>
      <c r="F2626" s="90" t="s">
        <v>8375</v>
      </c>
      <c r="G2626" s="84">
        <f t="shared" si="236"/>
        <v>95</v>
      </c>
      <c r="H2626" s="105">
        <v>5.66</v>
      </c>
      <c r="I2626" s="85">
        <f t="shared" si="237"/>
        <v>50.091000000000001</v>
      </c>
      <c r="J2626" s="90">
        <v>0</v>
      </c>
      <c r="K2626" s="90" t="s">
        <v>4684</v>
      </c>
      <c r="L2626" s="84">
        <v>193.09</v>
      </c>
      <c r="M2626" s="84"/>
      <c r="N2626" s="105">
        <v>0</v>
      </c>
      <c r="O2626" s="90">
        <v>0</v>
      </c>
      <c r="P2626" s="190" t="s">
        <v>8878</v>
      </c>
    </row>
    <row r="2627" spans="1:16" ht="25.5" x14ac:dyDescent="0.2">
      <c r="A2627" s="88" t="s">
        <v>2443</v>
      </c>
      <c r="B2627" s="388" t="s">
        <v>11388</v>
      </c>
      <c r="C2627" s="89" t="s">
        <v>3</v>
      </c>
      <c r="D2627" s="90" t="s">
        <v>4683</v>
      </c>
      <c r="E2627" s="90"/>
      <c r="F2627" s="90" t="s">
        <v>8371</v>
      </c>
      <c r="G2627" s="84">
        <f t="shared" si="236"/>
        <v>83.6</v>
      </c>
      <c r="H2627" s="105">
        <v>8.2509999999999994</v>
      </c>
      <c r="I2627" s="85">
        <f t="shared" si="237"/>
        <v>73.021000000000001</v>
      </c>
      <c r="J2627" s="90">
        <v>0</v>
      </c>
      <c r="K2627" s="90" t="s">
        <v>4684</v>
      </c>
      <c r="L2627" s="84">
        <v>206.89</v>
      </c>
      <c r="M2627" s="84"/>
      <c r="N2627" s="105" t="s">
        <v>4683</v>
      </c>
      <c r="O2627" s="90" t="s">
        <v>4683</v>
      </c>
      <c r="P2627" s="190" t="s">
        <v>8878</v>
      </c>
    </row>
    <row r="2628" spans="1:16" x14ac:dyDescent="0.2">
      <c r="A2628" s="88" t="s">
        <v>4850</v>
      </c>
      <c r="B2628" s="388" t="s">
        <v>11389</v>
      </c>
      <c r="C2628" s="89" t="s">
        <v>4851</v>
      </c>
      <c r="D2628" s="90" t="s">
        <v>4683</v>
      </c>
      <c r="E2628" s="90"/>
      <c r="F2628" s="90" t="s">
        <v>8373</v>
      </c>
      <c r="G2628" s="84">
        <f t="shared" si="236"/>
        <v>15.2</v>
      </c>
      <c r="H2628" s="105">
        <v>0.14899999999999999</v>
      </c>
      <c r="I2628" s="85">
        <f t="shared" si="237"/>
        <v>1.319</v>
      </c>
      <c r="J2628" s="90">
        <v>0</v>
      </c>
      <c r="K2628" s="90" t="s">
        <v>4684</v>
      </c>
      <c r="L2628" s="84">
        <v>21.71</v>
      </c>
      <c r="M2628" s="84"/>
      <c r="N2628" s="105">
        <v>0</v>
      </c>
      <c r="O2628" s="90">
        <v>0</v>
      </c>
      <c r="P2628" s="190" t="s">
        <v>8878</v>
      </c>
    </row>
    <row r="2629" spans="1:16" x14ac:dyDescent="0.2">
      <c r="A2629" s="88" t="s">
        <v>1386</v>
      </c>
      <c r="B2629" s="388" t="s">
        <v>11390</v>
      </c>
      <c r="C2629" s="89" t="s">
        <v>3246</v>
      </c>
      <c r="D2629" s="90" t="s">
        <v>4683</v>
      </c>
      <c r="E2629" s="90"/>
      <c r="F2629" s="90" t="s">
        <v>8374</v>
      </c>
      <c r="G2629" s="84">
        <f t="shared" si="236"/>
        <v>30.4</v>
      </c>
      <c r="H2629" s="105">
        <v>3.1509999999999998</v>
      </c>
      <c r="I2629" s="85">
        <f t="shared" si="237"/>
        <v>27.885999999999999</v>
      </c>
      <c r="J2629" s="90">
        <v>0</v>
      </c>
      <c r="K2629" s="90" t="s">
        <v>4684</v>
      </c>
      <c r="L2629" s="84">
        <v>76.239999999999995</v>
      </c>
      <c r="M2629" s="84"/>
      <c r="N2629" s="105">
        <v>0</v>
      </c>
      <c r="O2629" s="90">
        <v>0</v>
      </c>
      <c r="P2629" s="190" t="s">
        <v>8878</v>
      </c>
    </row>
    <row r="2630" spans="1:16" x14ac:dyDescent="0.2">
      <c r="A2630" s="88" t="s">
        <v>1102</v>
      </c>
      <c r="B2630" s="388" t="s">
        <v>11391</v>
      </c>
      <c r="C2630" s="89" t="s">
        <v>1381</v>
      </c>
      <c r="D2630" s="90" t="s">
        <v>4683</v>
      </c>
      <c r="E2630" s="90"/>
      <c r="F2630" s="90" t="s">
        <v>8381</v>
      </c>
      <c r="G2630" s="84">
        <f t="shared" si="236"/>
        <v>39.9</v>
      </c>
      <c r="H2630" s="105">
        <v>3.7370000000000001</v>
      </c>
      <c r="I2630" s="85">
        <f t="shared" si="237"/>
        <v>33.072000000000003</v>
      </c>
      <c r="J2630" s="90">
        <v>0</v>
      </c>
      <c r="K2630" s="90" t="s">
        <v>4684</v>
      </c>
      <c r="L2630" s="84">
        <v>96.98</v>
      </c>
      <c r="M2630" s="84"/>
      <c r="N2630" s="105">
        <v>0</v>
      </c>
      <c r="O2630" s="90">
        <v>0</v>
      </c>
      <c r="P2630" s="190" t="s">
        <v>8878</v>
      </c>
    </row>
    <row r="2631" spans="1:16" x14ac:dyDescent="0.2">
      <c r="A2631" s="88" t="s">
        <v>1382</v>
      </c>
      <c r="B2631" s="388" t="s">
        <v>11392</v>
      </c>
      <c r="C2631" s="89" t="s">
        <v>1383</v>
      </c>
      <c r="D2631" s="90" t="s">
        <v>4683</v>
      </c>
      <c r="E2631" s="90"/>
      <c r="F2631" s="90" t="s">
        <v>8380</v>
      </c>
      <c r="G2631" s="84">
        <f t="shared" si="236"/>
        <v>47.5</v>
      </c>
      <c r="H2631" s="105">
        <v>2.2749999999999999</v>
      </c>
      <c r="I2631" s="85">
        <f t="shared" si="237"/>
        <v>20.134</v>
      </c>
      <c r="J2631" s="90">
        <v>0</v>
      </c>
      <c r="K2631" s="90" t="s">
        <v>4684</v>
      </c>
      <c r="L2631" s="84">
        <v>90.16</v>
      </c>
      <c r="M2631" s="84"/>
      <c r="N2631" s="105">
        <v>0</v>
      </c>
      <c r="O2631" s="90">
        <v>0</v>
      </c>
      <c r="P2631" s="190" t="s">
        <v>8878</v>
      </c>
    </row>
    <row r="2632" spans="1:16" x14ac:dyDescent="0.2">
      <c r="A2632" s="88" t="s">
        <v>1384</v>
      </c>
      <c r="B2632" s="388" t="s">
        <v>11393</v>
      </c>
      <c r="C2632" s="89" t="s">
        <v>1385</v>
      </c>
      <c r="D2632" s="90" t="s">
        <v>4683</v>
      </c>
      <c r="E2632" s="90"/>
      <c r="F2632" s="90" t="s">
        <v>8380</v>
      </c>
      <c r="G2632" s="84">
        <f t="shared" si="236"/>
        <v>47.5</v>
      </c>
      <c r="H2632" s="105">
        <v>2.2749999999999999</v>
      </c>
      <c r="I2632" s="85">
        <f t="shared" si="237"/>
        <v>20.134</v>
      </c>
      <c r="J2632" s="90">
        <v>0</v>
      </c>
      <c r="K2632" s="90" t="s">
        <v>4684</v>
      </c>
      <c r="L2632" s="84">
        <v>90.16</v>
      </c>
      <c r="M2632" s="84"/>
      <c r="N2632" s="105">
        <v>0</v>
      </c>
      <c r="O2632" s="90">
        <v>0</v>
      </c>
      <c r="P2632" s="190" t="s">
        <v>8878</v>
      </c>
    </row>
    <row r="2633" spans="1:16" x14ac:dyDescent="0.2">
      <c r="A2633" s="88" t="s">
        <v>3247</v>
      </c>
      <c r="B2633" s="388" t="s">
        <v>11394</v>
      </c>
      <c r="C2633" s="89" t="s">
        <v>3248</v>
      </c>
      <c r="D2633" s="90" t="s">
        <v>4683</v>
      </c>
      <c r="E2633" s="90"/>
      <c r="F2633" s="90" t="s">
        <v>8374</v>
      </c>
      <c r="G2633" s="84">
        <f t="shared" si="236"/>
        <v>30.4</v>
      </c>
      <c r="H2633" s="105">
        <v>4.6500000000000004</v>
      </c>
      <c r="I2633" s="85">
        <f t="shared" si="237"/>
        <v>41.152999999999999</v>
      </c>
      <c r="J2633" s="90">
        <v>0</v>
      </c>
      <c r="K2633" s="90" t="s">
        <v>4684</v>
      </c>
      <c r="L2633" s="84">
        <v>93.48</v>
      </c>
      <c r="M2633" s="84"/>
      <c r="N2633" s="105">
        <v>0</v>
      </c>
      <c r="O2633" s="90">
        <v>0</v>
      </c>
      <c r="P2633" s="190" t="s">
        <v>8878</v>
      </c>
    </row>
    <row r="2634" spans="1:16" x14ac:dyDescent="0.2">
      <c r="A2634" s="88" t="s">
        <v>3249</v>
      </c>
      <c r="B2634" s="388" t="s">
        <v>11395</v>
      </c>
      <c r="C2634" s="89" t="s">
        <v>3250</v>
      </c>
      <c r="D2634" s="90" t="s">
        <v>4683</v>
      </c>
      <c r="E2634" s="90"/>
      <c r="F2634" s="90" t="s">
        <v>8372</v>
      </c>
      <c r="G2634" s="84">
        <f t="shared" si="236"/>
        <v>65.55</v>
      </c>
      <c r="H2634" s="105">
        <v>2.9249999999999998</v>
      </c>
      <c r="I2634" s="85">
        <f t="shared" si="237"/>
        <v>25.885999999999999</v>
      </c>
      <c r="J2634" s="90">
        <v>0</v>
      </c>
      <c r="K2634" s="90" t="s">
        <v>4684</v>
      </c>
      <c r="L2634" s="84">
        <v>121.64</v>
      </c>
      <c r="M2634" s="84"/>
      <c r="N2634" s="105">
        <v>0</v>
      </c>
      <c r="O2634" s="90">
        <v>0</v>
      </c>
      <c r="P2634" s="190" t="s">
        <v>8878</v>
      </c>
    </row>
    <row r="2635" spans="1:16" x14ac:dyDescent="0.2">
      <c r="A2635" s="88" t="s">
        <v>3251</v>
      </c>
      <c r="B2635" s="388" t="s">
        <v>11396</v>
      </c>
      <c r="C2635" s="89" t="s">
        <v>3252</v>
      </c>
      <c r="D2635" s="90" t="s">
        <v>4683</v>
      </c>
      <c r="E2635" s="90"/>
      <c r="F2635" s="90" t="s">
        <v>8372</v>
      </c>
      <c r="G2635" s="84">
        <f t="shared" si="236"/>
        <v>65.55</v>
      </c>
      <c r="H2635" s="105">
        <v>24</v>
      </c>
      <c r="I2635" s="85">
        <f t="shared" si="237"/>
        <v>212.4</v>
      </c>
      <c r="J2635" s="90">
        <v>0</v>
      </c>
      <c r="K2635" s="90" t="s">
        <v>4684</v>
      </c>
      <c r="L2635" s="84">
        <v>364</v>
      </c>
      <c r="M2635" s="84"/>
      <c r="N2635" s="105">
        <v>0</v>
      </c>
      <c r="O2635" s="90">
        <v>0</v>
      </c>
      <c r="P2635" s="190" t="s">
        <v>8878</v>
      </c>
    </row>
    <row r="2636" spans="1:16" x14ac:dyDescent="0.2">
      <c r="A2636" s="88" t="s">
        <v>3695</v>
      </c>
      <c r="B2636" s="388" t="s">
        <v>11397</v>
      </c>
      <c r="C2636" s="89" t="s">
        <v>3696</v>
      </c>
      <c r="D2636" s="90" t="s">
        <v>4683</v>
      </c>
      <c r="E2636" s="90"/>
      <c r="F2636" s="90" t="s">
        <v>8380</v>
      </c>
      <c r="G2636" s="84">
        <f>VLOOKUP(IF(LEN(F2636)=2,CONCATENATE(0,F2636),F2636),custo,2,TRUE)*IF(D2636="",1,D2636) - IF(VLOOKUP(A2636,deflator,2,TRUE)=1,0,VLOOKUP(IF(LEN(F2636)=2,CONCATENATE(0,F2636),F2636),custo,2,TRUE)*IF(D2636="",1,D2636) *VLOOKUP(A2636,deflator,2,TRUE))</f>
        <v>47.5</v>
      </c>
      <c r="H2636" s="105">
        <v>9.15</v>
      </c>
      <c r="I2636" s="85">
        <f>ROUND(IF(H2636="","",VLOOKUP(A2636,tab_proc,5,TRUE))*H2636,3)</f>
        <v>80.977999999999994</v>
      </c>
      <c r="J2636" s="90">
        <v>0</v>
      </c>
      <c r="K2636" s="90" t="s">
        <v>4684</v>
      </c>
      <c r="L2636" s="84">
        <v>169.23</v>
      </c>
      <c r="M2636" s="84"/>
      <c r="N2636" s="105" t="s">
        <v>4683</v>
      </c>
      <c r="O2636" s="90" t="s">
        <v>4683</v>
      </c>
      <c r="P2636" s="190" t="s">
        <v>8878</v>
      </c>
    </row>
    <row r="2637" spans="1:16" x14ac:dyDescent="0.2">
      <c r="A2637" s="88" t="s">
        <v>3253</v>
      </c>
      <c r="B2637" s="388" t="s">
        <v>11398</v>
      </c>
      <c r="C2637" s="89" t="s">
        <v>2448</v>
      </c>
      <c r="D2637" s="90" t="s">
        <v>4683</v>
      </c>
      <c r="E2637" s="90"/>
      <c r="F2637" s="90" t="s">
        <v>8372</v>
      </c>
      <c r="G2637" s="84">
        <f>VLOOKUP(IF(LEN(F2637)=2,CONCATENATE(0,F2637),F2637),custo,2,TRUE)*IF(D2637="",1,D2637) - IF(VLOOKUP(A2637,deflator,2,TRUE)=1,0,VLOOKUP(IF(LEN(F2637)=2,CONCATENATE(0,F2637),F2637),custo,2,TRUE)*IF(D2637="",1,D2637) *VLOOKUP(A2637,deflator,2,TRUE))</f>
        <v>65.55</v>
      </c>
      <c r="H2637" s="105">
        <v>4.875</v>
      </c>
      <c r="I2637" s="85">
        <f>ROUND(IF(H2637="","",VLOOKUP(A2637,tab_proc,5,TRUE))*H2637,3)</f>
        <v>43.143999999999998</v>
      </c>
      <c r="J2637" s="90">
        <v>0</v>
      </c>
      <c r="K2637" s="90" t="s">
        <v>4684</v>
      </c>
      <c r="L2637" s="84">
        <v>144.06</v>
      </c>
      <c r="M2637" s="84"/>
      <c r="N2637" s="105">
        <v>0</v>
      </c>
      <c r="O2637" s="90">
        <v>0</v>
      </c>
      <c r="P2637" s="190" t="s">
        <v>8878</v>
      </c>
    </row>
    <row r="2638" spans="1:16" x14ac:dyDescent="0.2">
      <c r="A2638" s="88" t="s">
        <v>2449</v>
      </c>
      <c r="B2638" s="388" t="s">
        <v>11399</v>
      </c>
      <c r="C2638" s="89" t="s">
        <v>2450</v>
      </c>
      <c r="D2638" s="90" t="s">
        <v>4683</v>
      </c>
      <c r="E2638" s="90"/>
      <c r="F2638" s="90" t="s">
        <v>8375</v>
      </c>
      <c r="G2638" s="84">
        <f>VLOOKUP(IF(LEN(F2638)=2,CONCATENATE(0,F2638),F2638),custo,2,TRUE)*IF(D2638="",1,D2638) - IF(VLOOKUP(A2638,deflator,2,TRUE)=1,0,VLOOKUP(IF(LEN(F2638)=2,CONCATENATE(0,F2638),F2638),custo,2,TRUE)*IF(D2638="",1,D2638) *VLOOKUP(A2638,deflator,2,TRUE))</f>
        <v>95</v>
      </c>
      <c r="H2638" s="105">
        <v>3.1259999999999999</v>
      </c>
      <c r="I2638" s="85">
        <f>ROUND(IF(H2638="","",VLOOKUP(A2638,tab_proc,5,TRUE))*H2638,3)</f>
        <v>27.664999999999999</v>
      </c>
      <c r="J2638" s="90">
        <v>0</v>
      </c>
      <c r="K2638" s="90" t="s">
        <v>4684</v>
      </c>
      <c r="L2638" s="84">
        <v>163.95</v>
      </c>
      <c r="M2638" s="84"/>
      <c r="N2638" s="105">
        <v>0</v>
      </c>
      <c r="O2638" s="90">
        <v>0</v>
      </c>
      <c r="P2638" s="190" t="s">
        <v>8878</v>
      </c>
    </row>
    <row r="2639" spans="1:16" x14ac:dyDescent="0.2">
      <c r="A2639" s="108"/>
      <c r="B2639" s="388" t="s">
        <v>11400</v>
      </c>
      <c r="C2639" s="109" t="s">
        <v>2452</v>
      </c>
      <c r="D2639" s="110" t="s">
        <v>4683</v>
      </c>
      <c r="E2639" s="110"/>
      <c r="F2639" s="110" t="s">
        <v>8381</v>
      </c>
      <c r="G2639" s="84" t="e">
        <f>VLOOKUP(IF(LEN(F2639)=2,CONCATENATE(0,F2639),F2639),custo,2,TRUE)*IF(D2639="",1,D2639) - IF(VLOOKUP(A2639,deflator,2,TRUE)=1,0,VLOOKUP(IF(LEN(F2639)=2,CONCATENATE(0,F2639),F2639),custo,2,TRUE)*IF(D2639="",1,D2639) *VLOOKUP(A2639,deflator,2,TRUE))</f>
        <v>#N/A</v>
      </c>
      <c r="H2639" s="121">
        <v>4.875</v>
      </c>
      <c r="I2639" s="85" t="e">
        <f>ROUND(IF(H2639="","",VLOOKUP(A2639,tab_proc,5,TRUE))*H2639,3)</f>
        <v>#N/A</v>
      </c>
      <c r="J2639" s="110">
        <v>0</v>
      </c>
      <c r="K2639" s="110" t="s">
        <v>4684</v>
      </c>
      <c r="L2639" s="84">
        <v>110.06</v>
      </c>
      <c r="M2639" s="217"/>
      <c r="N2639" s="121"/>
      <c r="O2639" s="110"/>
      <c r="P2639" s="190"/>
    </row>
    <row r="2640" spans="1:16" x14ac:dyDescent="0.2">
      <c r="A2640" s="108"/>
      <c r="B2640" s="388" t="s">
        <v>11401</v>
      </c>
      <c r="C2640" s="109" t="s">
        <v>4</v>
      </c>
      <c r="D2640" s="110"/>
      <c r="E2640" s="110"/>
      <c r="F2640" s="110"/>
      <c r="G2640" s="84"/>
      <c r="H2640" s="121"/>
      <c r="I2640" s="85"/>
      <c r="J2640" s="110"/>
      <c r="K2640" s="110"/>
      <c r="L2640" s="84">
        <v>172.85</v>
      </c>
      <c r="M2640" s="217"/>
      <c r="N2640" s="121"/>
      <c r="O2640" s="110"/>
      <c r="P2640" s="190"/>
    </row>
    <row r="2641" spans="1:16" x14ac:dyDescent="0.2">
      <c r="A2641" s="108"/>
      <c r="B2641" s="388" t="s">
        <v>11402</v>
      </c>
      <c r="C2641" s="109" t="s">
        <v>1533</v>
      </c>
      <c r="D2641" s="110"/>
      <c r="E2641" s="110"/>
      <c r="F2641" s="110"/>
      <c r="G2641" s="217"/>
      <c r="H2641" s="121"/>
      <c r="I2641" s="281"/>
      <c r="J2641" s="110"/>
      <c r="K2641" s="110"/>
      <c r="L2641" s="217">
        <v>202.75</v>
      </c>
      <c r="M2641" s="217"/>
      <c r="N2641" s="121"/>
      <c r="O2641" s="110"/>
      <c r="P2641" s="190"/>
    </row>
    <row r="2642" spans="1:16" x14ac:dyDescent="0.2">
      <c r="A2642" s="95">
        <v>40104001</v>
      </c>
      <c r="B2642" s="111"/>
      <c r="C2642" s="392" t="s">
        <v>6066</v>
      </c>
      <c r="D2642" s="393"/>
      <c r="E2642" s="393"/>
      <c r="F2642" s="393"/>
      <c r="G2642" s="393"/>
      <c r="H2642" s="394"/>
      <c r="I2642" s="394"/>
      <c r="J2642" s="393"/>
      <c r="K2642" s="393"/>
      <c r="L2642" s="414"/>
      <c r="M2642" s="112"/>
      <c r="N2642" s="113"/>
      <c r="O2642" s="112"/>
      <c r="P2642" s="197"/>
    </row>
    <row r="2643" spans="1:16" x14ac:dyDescent="0.2">
      <c r="A2643" s="96" t="s">
        <v>2453</v>
      </c>
      <c r="B2643" s="388" t="s">
        <v>11403</v>
      </c>
      <c r="C2643" s="97" t="s">
        <v>205</v>
      </c>
      <c r="D2643" s="114" t="s">
        <v>4683</v>
      </c>
      <c r="E2643" s="114"/>
      <c r="F2643" s="114" t="s">
        <v>8378</v>
      </c>
      <c r="G2643" s="218">
        <f>VLOOKUP(IF(LEN(F2643)=2,CONCATENATE(0,F2643),F2643),custo,2,TRUE)*IF(D2643="",1,D2643) - IF(VLOOKUP(A2643,deflator,2,TRUE)=1,0,VLOOKUP(IF(LEN(F2643)=2,CONCATENATE(0,F2643),F2643),custo,2,TRUE)*IF(D2643="",1,D2643) *VLOOKUP(A2643,deflator,2,TRUE))</f>
        <v>22.8</v>
      </c>
      <c r="H2643" s="120">
        <v>4.78</v>
      </c>
      <c r="I2643" s="297">
        <f>ROUND(IF(H2643="","",VLOOKUP(A2643,tab_proc,5,TRUE))*H2643,3)</f>
        <v>42.302999999999997</v>
      </c>
      <c r="J2643" s="114">
        <v>0</v>
      </c>
      <c r="K2643" s="114" t="s">
        <v>4684</v>
      </c>
      <c r="L2643" s="218">
        <v>84.97</v>
      </c>
      <c r="M2643" s="114"/>
      <c r="N2643" s="120">
        <v>0</v>
      </c>
      <c r="O2643" s="114">
        <v>0</v>
      </c>
      <c r="P2643" s="190" t="s">
        <v>8878</v>
      </c>
    </row>
    <row r="2644" spans="1:16" x14ac:dyDescent="0.2">
      <c r="A2644" s="88" t="s">
        <v>6727</v>
      </c>
      <c r="B2644" s="388" t="s">
        <v>11404</v>
      </c>
      <c r="C2644" s="89" t="s">
        <v>6728</v>
      </c>
      <c r="D2644" s="90" t="s">
        <v>4683</v>
      </c>
      <c r="E2644" s="90"/>
      <c r="F2644" s="90" t="s">
        <v>8377</v>
      </c>
      <c r="G2644" s="84">
        <f>VLOOKUP(IF(LEN(F2644)=2,CONCATENATE(0,F2644),F2644),custo,2,TRUE)*IF(D2644="",1,D2644) - IF(VLOOKUP(A2644,deflator,2,TRUE)=1,0,VLOOKUP(IF(LEN(F2644)=2,CONCATENATE(0,F2644),F2644),custo,2,TRUE)*IF(D2644="",1,D2644) *VLOOKUP(A2644,deflator,2,TRUE))</f>
        <v>7.6</v>
      </c>
      <c r="H2644" s="105">
        <v>1.04</v>
      </c>
      <c r="I2644" s="85">
        <f>ROUND(IF(H2644="","",VLOOKUP(A2644,tab_proc,5,TRUE))*H2644,3)</f>
        <v>9.2040000000000006</v>
      </c>
      <c r="J2644" s="90">
        <v>0</v>
      </c>
      <c r="K2644" s="90" t="s">
        <v>4684</v>
      </c>
      <c r="L2644" s="84">
        <v>21.96</v>
      </c>
      <c r="M2644" s="90"/>
      <c r="N2644" s="105">
        <v>0</v>
      </c>
      <c r="O2644" s="90">
        <v>0</v>
      </c>
      <c r="P2644" s="190" t="s">
        <v>8878</v>
      </c>
    </row>
    <row r="2645" spans="1:16" x14ac:dyDescent="0.2">
      <c r="A2645" s="88" t="s">
        <v>6729</v>
      </c>
      <c r="B2645" s="388" t="s">
        <v>11405</v>
      </c>
      <c r="C2645" s="89" t="s">
        <v>6730</v>
      </c>
      <c r="D2645" s="90" t="s">
        <v>4683</v>
      </c>
      <c r="E2645" s="90"/>
      <c r="F2645" s="90" t="s">
        <v>8377</v>
      </c>
      <c r="G2645" s="84">
        <f>VLOOKUP(IF(LEN(F2645)=2,CONCATENATE(0,F2645),F2645),custo,2,TRUE)*IF(D2645="",1,D2645) - IF(VLOOKUP(A2645,deflator,2,TRUE)=1,0,VLOOKUP(IF(LEN(F2645)=2,CONCATENATE(0,F2645),F2645),custo,2,TRUE)*IF(D2645="",1,D2645) *VLOOKUP(A2645,deflator,2,TRUE))</f>
        <v>7.6</v>
      </c>
      <c r="H2645" s="105">
        <v>1.21</v>
      </c>
      <c r="I2645" s="85">
        <f>ROUND(IF(H2645="","",VLOOKUP(A2645,tab_proc,5,TRUE))*H2645,3)</f>
        <v>10.709</v>
      </c>
      <c r="J2645" s="90">
        <v>0</v>
      </c>
      <c r="K2645" s="90" t="s">
        <v>4684</v>
      </c>
      <c r="L2645" s="84">
        <v>23.92</v>
      </c>
      <c r="M2645" s="90"/>
      <c r="N2645" s="105">
        <v>0</v>
      </c>
      <c r="O2645" s="90">
        <v>0</v>
      </c>
      <c r="P2645" s="190" t="s">
        <v>8878</v>
      </c>
    </row>
    <row r="2646" spans="1:16" x14ac:dyDescent="0.2">
      <c r="A2646" s="88" t="s">
        <v>6731</v>
      </c>
      <c r="B2646" s="388" t="s">
        <v>11406</v>
      </c>
      <c r="C2646" s="109" t="s">
        <v>6732</v>
      </c>
      <c r="D2646" s="110" t="s">
        <v>4683</v>
      </c>
      <c r="E2646" s="110"/>
      <c r="F2646" s="110" t="s">
        <v>8373</v>
      </c>
      <c r="G2646" s="217">
        <f>VLOOKUP(IF(LEN(F2646)=2,CONCATENATE(0,F2646),F2646),custo,2,TRUE)*IF(D2646="",1,D2646) - IF(VLOOKUP(A2646,deflator,2,TRUE)=1,0,VLOOKUP(IF(LEN(F2646)=2,CONCATENATE(0,F2646),F2646),custo,2,TRUE)*IF(D2646="",1,D2646) *VLOOKUP(A2646,deflator,2,TRUE))</f>
        <v>15.2</v>
      </c>
      <c r="H2646" s="121">
        <v>1</v>
      </c>
      <c r="I2646" s="281">
        <f>ROUND(IF(H2646="","",VLOOKUP(A2646,tab_proc,5,TRUE))*H2646,3)</f>
        <v>8.85</v>
      </c>
      <c r="J2646" s="110">
        <v>0</v>
      </c>
      <c r="K2646" s="110" t="s">
        <v>4684</v>
      </c>
      <c r="L2646" s="217">
        <v>31.5</v>
      </c>
      <c r="M2646" s="90"/>
      <c r="N2646" s="105">
        <v>0</v>
      </c>
      <c r="O2646" s="90">
        <v>0</v>
      </c>
      <c r="P2646" s="190" t="s">
        <v>8878</v>
      </c>
    </row>
    <row r="2647" spans="1:16" x14ac:dyDescent="0.2">
      <c r="A2647" s="95">
        <v>40105008</v>
      </c>
      <c r="B2647" s="111"/>
      <c r="C2647" s="392" t="s">
        <v>1582</v>
      </c>
      <c r="D2647" s="393"/>
      <c r="E2647" s="393"/>
      <c r="F2647" s="393"/>
      <c r="G2647" s="393"/>
      <c r="H2647" s="394"/>
      <c r="I2647" s="394"/>
      <c r="J2647" s="393"/>
      <c r="K2647" s="393"/>
      <c r="L2647" s="414"/>
      <c r="M2647" s="112"/>
      <c r="N2647" s="113"/>
      <c r="O2647" s="112"/>
      <c r="P2647" s="197"/>
    </row>
    <row r="2648" spans="1:16" x14ac:dyDescent="0.2">
      <c r="A2648" s="96" t="s">
        <v>6733</v>
      </c>
      <c r="B2648" s="388" t="s">
        <v>11407</v>
      </c>
      <c r="C2648" s="97" t="s">
        <v>6734</v>
      </c>
      <c r="D2648" s="114" t="s">
        <v>4683</v>
      </c>
      <c r="E2648" s="114"/>
      <c r="F2648" s="114" t="s">
        <v>8377</v>
      </c>
      <c r="G2648" s="218">
        <f t="shared" ref="G2648:G2656" si="238">VLOOKUP(IF(LEN(F2648)=2,CONCATENATE(0,F2648),F2648),custo,2,TRUE)*IF(D2648="",1,D2648) - IF(VLOOKUP(A2648,deflator,2,TRUE)=1,0,VLOOKUP(IF(LEN(F2648)=2,CONCATENATE(0,F2648),F2648),custo,2,TRUE)*IF(D2648="",1,D2648) *VLOOKUP(A2648,deflator,2,TRUE))</f>
        <v>7.6</v>
      </c>
      <c r="H2648" s="120">
        <v>1</v>
      </c>
      <c r="I2648" s="297">
        <f t="shared" ref="I2648:I2656" si="239">ROUND(IF(H2648="","",VLOOKUP(A2648,tab_proc,5,TRUE))*H2648,3)</f>
        <v>8.85</v>
      </c>
      <c r="J2648" s="114">
        <v>0</v>
      </c>
      <c r="K2648" s="114" t="s">
        <v>4684</v>
      </c>
      <c r="L2648" s="218">
        <v>10</v>
      </c>
      <c r="M2648" s="114"/>
      <c r="N2648" s="120">
        <v>0</v>
      </c>
      <c r="O2648" s="114">
        <v>0</v>
      </c>
      <c r="P2648" s="190" t="s">
        <v>8878</v>
      </c>
    </row>
    <row r="2649" spans="1:16" x14ac:dyDescent="0.2">
      <c r="A2649" s="88" t="s">
        <v>6735</v>
      </c>
      <c r="B2649" s="388" t="s">
        <v>11408</v>
      </c>
      <c r="C2649" s="89" t="s">
        <v>5</v>
      </c>
      <c r="D2649" s="90" t="s">
        <v>4683</v>
      </c>
      <c r="E2649" s="90"/>
      <c r="F2649" s="90" t="s">
        <v>8374</v>
      </c>
      <c r="G2649" s="84">
        <f t="shared" si="238"/>
        <v>30.4</v>
      </c>
      <c r="H2649" s="105">
        <v>4</v>
      </c>
      <c r="I2649" s="85">
        <f t="shared" si="239"/>
        <v>35.4</v>
      </c>
      <c r="J2649" s="90">
        <v>0</v>
      </c>
      <c r="K2649" s="90" t="s">
        <v>4684</v>
      </c>
      <c r="L2649" s="84">
        <v>40</v>
      </c>
      <c r="M2649" s="90"/>
      <c r="N2649" s="105">
        <v>0</v>
      </c>
      <c r="O2649" s="90">
        <v>0</v>
      </c>
      <c r="P2649" s="190" t="s">
        <v>8878</v>
      </c>
    </row>
    <row r="2650" spans="1:16" x14ac:dyDescent="0.2">
      <c r="A2650" s="88" t="s">
        <v>6736</v>
      </c>
      <c r="B2650" s="388" t="s">
        <v>11409</v>
      </c>
      <c r="C2650" s="89" t="s">
        <v>6</v>
      </c>
      <c r="D2650" s="90" t="s">
        <v>4683</v>
      </c>
      <c r="E2650" s="90"/>
      <c r="F2650" s="90" t="s">
        <v>8374</v>
      </c>
      <c r="G2650" s="84">
        <f t="shared" si="238"/>
        <v>30.4</v>
      </c>
      <c r="H2650" s="105">
        <v>4</v>
      </c>
      <c r="I2650" s="85">
        <f t="shared" si="239"/>
        <v>35.4</v>
      </c>
      <c r="J2650" s="90">
        <v>0</v>
      </c>
      <c r="K2650" s="90" t="s">
        <v>4684</v>
      </c>
      <c r="L2650" s="84">
        <v>40</v>
      </c>
      <c r="M2650" s="90"/>
      <c r="N2650" s="105">
        <v>0</v>
      </c>
      <c r="O2650" s="90">
        <v>0</v>
      </c>
      <c r="P2650" s="190" t="s">
        <v>8878</v>
      </c>
    </row>
    <row r="2651" spans="1:16" x14ac:dyDescent="0.2">
      <c r="A2651" s="88" t="s">
        <v>6737</v>
      </c>
      <c r="B2651" s="388" t="s">
        <v>11410</v>
      </c>
      <c r="C2651" s="89" t="s">
        <v>6738</v>
      </c>
      <c r="D2651" s="90" t="s">
        <v>4683</v>
      </c>
      <c r="E2651" s="90"/>
      <c r="F2651" s="90" t="s">
        <v>8374</v>
      </c>
      <c r="G2651" s="84">
        <f t="shared" si="238"/>
        <v>30.4</v>
      </c>
      <c r="H2651" s="105">
        <v>4</v>
      </c>
      <c r="I2651" s="85">
        <f t="shared" si="239"/>
        <v>35.4</v>
      </c>
      <c r="J2651" s="90">
        <v>0</v>
      </c>
      <c r="K2651" s="90" t="s">
        <v>4684</v>
      </c>
      <c r="L2651" s="84">
        <v>40</v>
      </c>
      <c r="M2651" s="90"/>
      <c r="N2651" s="105">
        <v>0</v>
      </c>
      <c r="O2651" s="90">
        <v>0</v>
      </c>
      <c r="P2651" s="190" t="s">
        <v>8878</v>
      </c>
    </row>
    <row r="2652" spans="1:16" x14ac:dyDescent="0.2">
      <c r="A2652" s="88" t="s">
        <v>6739</v>
      </c>
      <c r="B2652" s="388" t="s">
        <v>11411</v>
      </c>
      <c r="C2652" s="89" t="s">
        <v>6740</v>
      </c>
      <c r="D2652" s="90" t="s">
        <v>4683</v>
      </c>
      <c r="E2652" s="90"/>
      <c r="F2652" s="90" t="s">
        <v>8377</v>
      </c>
      <c r="G2652" s="84">
        <f t="shared" si="238"/>
        <v>7.6</v>
      </c>
      <c r="H2652" s="105">
        <v>0</v>
      </c>
      <c r="I2652" s="85">
        <f t="shared" si="239"/>
        <v>0</v>
      </c>
      <c r="J2652" s="90">
        <v>0</v>
      </c>
      <c r="K2652" s="90" t="s">
        <v>4684</v>
      </c>
      <c r="L2652" s="84">
        <v>10</v>
      </c>
      <c r="M2652" s="90"/>
      <c r="N2652" s="105">
        <v>0</v>
      </c>
      <c r="O2652" s="90">
        <v>0</v>
      </c>
      <c r="P2652" s="190" t="s">
        <v>8878</v>
      </c>
    </row>
    <row r="2653" spans="1:16" x14ac:dyDescent="0.2">
      <c r="A2653" s="88" t="s">
        <v>6741</v>
      </c>
      <c r="B2653" s="388" t="s">
        <v>11412</v>
      </c>
      <c r="C2653" s="89" t="s">
        <v>7</v>
      </c>
      <c r="D2653" s="90" t="s">
        <v>4683</v>
      </c>
      <c r="E2653" s="90"/>
      <c r="F2653" s="90" t="s">
        <v>8377</v>
      </c>
      <c r="G2653" s="84">
        <f t="shared" si="238"/>
        <v>7.6</v>
      </c>
      <c r="H2653" s="105">
        <v>1</v>
      </c>
      <c r="I2653" s="85">
        <f t="shared" si="239"/>
        <v>8.85</v>
      </c>
      <c r="J2653" s="90">
        <v>0</v>
      </c>
      <c r="K2653" s="90" t="s">
        <v>4684</v>
      </c>
      <c r="L2653" s="84">
        <v>10</v>
      </c>
      <c r="M2653" s="90"/>
      <c r="N2653" s="105">
        <v>0</v>
      </c>
      <c r="O2653" s="90">
        <v>0</v>
      </c>
      <c r="P2653" s="190" t="s">
        <v>8878</v>
      </c>
    </row>
    <row r="2654" spans="1:16" x14ac:dyDescent="0.2">
      <c r="A2654" s="88" t="s">
        <v>6742</v>
      </c>
      <c r="B2654" s="388" t="s">
        <v>11413</v>
      </c>
      <c r="C2654" s="89" t="s">
        <v>6743</v>
      </c>
      <c r="D2654" s="90" t="s">
        <v>4683</v>
      </c>
      <c r="E2654" s="90"/>
      <c r="F2654" s="90" t="s">
        <v>8381</v>
      </c>
      <c r="G2654" s="84">
        <f t="shared" si="238"/>
        <v>39.9</v>
      </c>
      <c r="H2654" s="105">
        <v>4</v>
      </c>
      <c r="I2654" s="85">
        <f t="shared" si="239"/>
        <v>35.4</v>
      </c>
      <c r="J2654" s="90">
        <v>0</v>
      </c>
      <c r="K2654" s="90" t="s">
        <v>4684</v>
      </c>
      <c r="L2654" s="84">
        <v>120</v>
      </c>
      <c r="M2654" s="90"/>
      <c r="N2654" s="105">
        <v>0</v>
      </c>
      <c r="O2654" s="90">
        <v>0</v>
      </c>
      <c r="P2654" s="190" t="s">
        <v>8878</v>
      </c>
    </row>
    <row r="2655" spans="1:16" x14ac:dyDescent="0.2">
      <c r="A2655" s="88" t="s">
        <v>6744</v>
      </c>
      <c r="B2655" s="388" t="s">
        <v>11414</v>
      </c>
      <c r="C2655" s="89" t="s">
        <v>8617</v>
      </c>
      <c r="D2655" s="90" t="s">
        <v>4683</v>
      </c>
      <c r="E2655" s="90"/>
      <c r="F2655" s="90" t="s">
        <v>8381</v>
      </c>
      <c r="G2655" s="84">
        <f t="shared" si="238"/>
        <v>39.9</v>
      </c>
      <c r="H2655" s="105">
        <v>4</v>
      </c>
      <c r="I2655" s="85">
        <f t="shared" si="239"/>
        <v>35.4</v>
      </c>
      <c r="J2655" s="90">
        <v>0</v>
      </c>
      <c r="K2655" s="90" t="s">
        <v>4684</v>
      </c>
      <c r="L2655" s="84">
        <v>54</v>
      </c>
      <c r="M2655" s="90"/>
      <c r="N2655" s="105" t="s">
        <v>4683</v>
      </c>
      <c r="O2655" s="90" t="s">
        <v>4683</v>
      </c>
      <c r="P2655" s="190" t="s">
        <v>8878</v>
      </c>
    </row>
    <row r="2656" spans="1:16" x14ac:dyDescent="0.2">
      <c r="A2656" s="108" t="s">
        <v>6745</v>
      </c>
      <c r="B2656" s="388" t="s">
        <v>11415</v>
      </c>
      <c r="C2656" s="109" t="s">
        <v>8618</v>
      </c>
      <c r="D2656" s="110" t="s">
        <v>4683</v>
      </c>
      <c r="E2656" s="110"/>
      <c r="F2656" s="110" t="s">
        <v>8381</v>
      </c>
      <c r="G2656" s="84">
        <f t="shared" si="238"/>
        <v>39.9</v>
      </c>
      <c r="H2656" s="121">
        <v>4</v>
      </c>
      <c r="I2656" s="85">
        <f t="shared" si="239"/>
        <v>35.4</v>
      </c>
      <c r="J2656" s="110">
        <v>0</v>
      </c>
      <c r="K2656" s="110" t="s">
        <v>4684</v>
      </c>
      <c r="L2656" s="84">
        <v>54</v>
      </c>
      <c r="M2656" s="110"/>
      <c r="N2656" s="121">
        <v>0</v>
      </c>
      <c r="O2656" s="110">
        <v>0</v>
      </c>
      <c r="P2656" s="190" t="s">
        <v>8878</v>
      </c>
    </row>
    <row r="2657" spans="1:16" x14ac:dyDescent="0.2">
      <c r="A2657" s="115">
        <v>40200000</v>
      </c>
      <c r="B2657" s="466" t="s">
        <v>11416</v>
      </c>
      <c r="C2657" s="467" t="s">
        <v>1583</v>
      </c>
      <c r="D2657" s="468"/>
      <c r="E2657" s="468"/>
      <c r="F2657" s="468"/>
      <c r="G2657" s="468"/>
      <c r="H2657" s="469"/>
      <c r="I2657" s="469"/>
      <c r="J2657" s="468"/>
      <c r="K2657" s="468"/>
      <c r="L2657" s="468"/>
      <c r="M2657" s="138"/>
      <c r="N2657" s="139"/>
      <c r="O2657" s="138"/>
      <c r="P2657" s="203"/>
    </row>
    <row r="2658" spans="1:16" x14ac:dyDescent="0.2">
      <c r="A2658" s="95">
        <v>40201007</v>
      </c>
      <c r="B2658" s="111"/>
      <c r="C2658" s="392" t="s">
        <v>1584</v>
      </c>
      <c r="D2658" s="393"/>
      <c r="E2658" s="393"/>
      <c r="F2658" s="393"/>
      <c r="G2658" s="393"/>
      <c r="H2658" s="394"/>
      <c r="I2658" s="394"/>
      <c r="J2658" s="393"/>
      <c r="K2658" s="393"/>
      <c r="L2658" s="414"/>
      <c r="M2658" s="112"/>
      <c r="N2658" s="113"/>
      <c r="O2658" s="112"/>
      <c r="P2658" s="197"/>
    </row>
    <row r="2659" spans="1:16" x14ac:dyDescent="0.2">
      <c r="A2659" s="96" t="s">
        <v>6746</v>
      </c>
      <c r="B2659" s="388" t="s">
        <v>11417</v>
      </c>
      <c r="C2659" s="97" t="s">
        <v>6747</v>
      </c>
      <c r="D2659" s="114" t="s">
        <v>4683</v>
      </c>
      <c r="E2659" s="114"/>
      <c r="F2659" s="114" t="s">
        <v>8373</v>
      </c>
      <c r="G2659" s="218">
        <f t="shared" ref="G2659:G2689" si="240">VLOOKUP(IF(LEN(F2659)=2,CONCATENATE(0,F2659),F2659),custo,2,TRUE)*IF(D2659="",1,D2659) - IF(VLOOKUP(A2659,deflator,2,TRUE)=1,0,VLOOKUP(IF(LEN(F2659)=2,CONCATENATE(0,F2659),F2659),custo,2,TRUE)*IF(D2659="",1,D2659) *VLOOKUP(A2659,deflator,2,TRUE))</f>
        <v>15.2</v>
      </c>
      <c r="H2659" s="120">
        <v>0</v>
      </c>
      <c r="I2659" s="297">
        <f t="shared" ref="I2659:I2689" si="241">ROUND(IF(H2659="","",VLOOKUP(A2659,tab_proc,5,TRUE))*H2659,3)</f>
        <v>0</v>
      </c>
      <c r="J2659" s="114">
        <v>0</v>
      </c>
      <c r="K2659" s="114" t="s">
        <v>4684</v>
      </c>
      <c r="L2659" s="218">
        <v>20</v>
      </c>
      <c r="M2659" s="114"/>
      <c r="N2659" s="120">
        <v>0</v>
      </c>
      <c r="O2659" s="114">
        <v>0</v>
      </c>
      <c r="P2659" s="190" t="s">
        <v>8878</v>
      </c>
    </row>
    <row r="2660" spans="1:16" x14ac:dyDescent="0.2">
      <c r="A2660" s="88" t="s">
        <v>6748</v>
      </c>
      <c r="B2660" s="388" t="s">
        <v>11418</v>
      </c>
      <c r="C2660" s="89" t="s">
        <v>6749</v>
      </c>
      <c r="D2660" s="90" t="s">
        <v>4683</v>
      </c>
      <c r="E2660" s="90"/>
      <c r="F2660" s="90" t="s">
        <v>8378</v>
      </c>
      <c r="G2660" s="84">
        <f t="shared" si="240"/>
        <v>22.8</v>
      </c>
      <c r="H2660" s="105">
        <v>0</v>
      </c>
      <c r="I2660" s="85">
        <f t="shared" si="241"/>
        <v>0</v>
      </c>
      <c r="J2660" s="90">
        <v>0</v>
      </c>
      <c r="K2660" s="90" t="s">
        <v>4684</v>
      </c>
      <c r="L2660" s="84">
        <v>30</v>
      </c>
      <c r="M2660" s="90"/>
      <c r="N2660" s="105">
        <v>0</v>
      </c>
      <c r="O2660" s="90">
        <v>0</v>
      </c>
      <c r="P2660" s="190" t="s">
        <v>8878</v>
      </c>
    </row>
    <row r="2661" spans="1:16" x14ac:dyDescent="0.2">
      <c r="A2661" s="88" t="s">
        <v>6797</v>
      </c>
      <c r="B2661" s="388" t="s">
        <v>11419</v>
      </c>
      <c r="C2661" s="89" t="s">
        <v>6798</v>
      </c>
      <c r="D2661" s="90" t="s">
        <v>4683</v>
      </c>
      <c r="E2661" s="90"/>
      <c r="F2661" s="90" t="s">
        <v>8392</v>
      </c>
      <c r="G2661" s="84">
        <f t="shared" si="240"/>
        <v>140.6</v>
      </c>
      <c r="H2661" s="105">
        <v>14.805999999999999</v>
      </c>
      <c r="I2661" s="85">
        <f t="shared" si="241"/>
        <v>131.03299999999999</v>
      </c>
      <c r="J2661" s="90">
        <v>0</v>
      </c>
      <c r="K2661" s="90" t="s">
        <v>4684</v>
      </c>
      <c r="L2661" s="84">
        <v>359.27</v>
      </c>
      <c r="M2661" s="90"/>
      <c r="N2661" s="105">
        <v>0</v>
      </c>
      <c r="O2661" s="90">
        <v>0</v>
      </c>
      <c r="P2661" s="190" t="s">
        <v>8878</v>
      </c>
    </row>
    <row r="2662" spans="1:16" x14ac:dyDescent="0.2">
      <c r="A2662" s="88" t="s">
        <v>6750</v>
      </c>
      <c r="B2662" s="388" t="s">
        <v>11420</v>
      </c>
      <c r="C2662" s="89" t="s">
        <v>6751</v>
      </c>
      <c r="D2662" s="90" t="s">
        <v>4683</v>
      </c>
      <c r="E2662" s="90"/>
      <c r="F2662" s="90" t="s">
        <v>8397</v>
      </c>
      <c r="G2662" s="84">
        <f t="shared" si="240"/>
        <v>174.8</v>
      </c>
      <c r="H2662" s="105">
        <v>8.7750000000000004</v>
      </c>
      <c r="I2662" s="85">
        <f t="shared" si="241"/>
        <v>77.659000000000006</v>
      </c>
      <c r="J2662" s="90">
        <v>0</v>
      </c>
      <c r="K2662" s="90" t="s">
        <v>4684</v>
      </c>
      <c r="L2662" s="84">
        <v>234</v>
      </c>
      <c r="M2662" s="90"/>
      <c r="N2662" s="105">
        <v>0</v>
      </c>
      <c r="O2662" s="90">
        <v>0</v>
      </c>
      <c r="P2662" s="190" t="s">
        <v>8878</v>
      </c>
    </row>
    <row r="2663" spans="1:16" x14ac:dyDescent="0.2">
      <c r="A2663" s="88" t="s">
        <v>6752</v>
      </c>
      <c r="B2663" s="388" t="s">
        <v>11421</v>
      </c>
      <c r="C2663" s="89" t="s">
        <v>6753</v>
      </c>
      <c r="D2663" s="90" t="s">
        <v>4683</v>
      </c>
      <c r="E2663" s="90"/>
      <c r="F2663" s="90" t="s">
        <v>8392</v>
      </c>
      <c r="G2663" s="84">
        <f t="shared" si="240"/>
        <v>140.6</v>
      </c>
      <c r="H2663" s="105">
        <v>8.7750000000000004</v>
      </c>
      <c r="I2663" s="85">
        <f t="shared" si="241"/>
        <v>77.659000000000006</v>
      </c>
      <c r="J2663" s="90">
        <v>0</v>
      </c>
      <c r="K2663" s="90" t="s">
        <v>4684</v>
      </c>
      <c r="L2663" s="84">
        <v>189</v>
      </c>
      <c r="M2663" s="90"/>
      <c r="N2663" s="105" t="s">
        <v>4683</v>
      </c>
      <c r="O2663" s="90" t="s">
        <v>4683</v>
      </c>
      <c r="P2663" s="190" t="s">
        <v>8878</v>
      </c>
    </row>
    <row r="2664" spans="1:16" x14ac:dyDescent="0.2">
      <c r="A2664" s="88" t="s">
        <v>6754</v>
      </c>
      <c r="B2664" s="388" t="s">
        <v>11422</v>
      </c>
      <c r="C2664" s="89" t="s">
        <v>13754</v>
      </c>
      <c r="D2664" s="90" t="s">
        <v>4683</v>
      </c>
      <c r="E2664" s="90"/>
      <c r="F2664" s="90" t="s">
        <v>8371</v>
      </c>
      <c r="G2664" s="84">
        <f t="shared" si="240"/>
        <v>83.6</v>
      </c>
      <c r="H2664" s="105">
        <v>2.78</v>
      </c>
      <c r="I2664" s="85">
        <f t="shared" si="241"/>
        <v>24.603000000000002</v>
      </c>
      <c r="J2664" s="90">
        <v>0</v>
      </c>
      <c r="K2664" s="90" t="s">
        <v>4684</v>
      </c>
      <c r="L2664" s="84">
        <v>610</v>
      </c>
      <c r="M2664" s="90"/>
      <c r="N2664" s="105">
        <v>0</v>
      </c>
      <c r="O2664" s="90">
        <v>0</v>
      </c>
      <c r="P2664" s="190" t="s">
        <v>8878</v>
      </c>
    </row>
    <row r="2665" spans="1:16" x14ac:dyDescent="0.2">
      <c r="A2665" s="88" t="s">
        <v>6755</v>
      </c>
      <c r="B2665" s="388" t="s">
        <v>11423</v>
      </c>
      <c r="C2665" s="89" t="s">
        <v>6756</v>
      </c>
      <c r="D2665" s="90" t="s">
        <v>4683</v>
      </c>
      <c r="E2665" s="90"/>
      <c r="F2665" s="90" t="s">
        <v>8382</v>
      </c>
      <c r="G2665" s="84">
        <f t="shared" si="240"/>
        <v>323</v>
      </c>
      <c r="H2665" s="105">
        <v>30.516999999999999</v>
      </c>
      <c r="I2665" s="85">
        <f t="shared" si="241"/>
        <v>270.07499999999999</v>
      </c>
      <c r="J2665" s="90">
        <v>0</v>
      </c>
      <c r="K2665" s="90" t="s">
        <v>4684</v>
      </c>
      <c r="L2665" s="84">
        <v>783.95</v>
      </c>
      <c r="M2665" s="90"/>
      <c r="N2665" s="105">
        <v>0</v>
      </c>
      <c r="O2665" s="90">
        <v>0</v>
      </c>
      <c r="P2665" s="190" t="s">
        <v>8878</v>
      </c>
    </row>
    <row r="2666" spans="1:16" x14ac:dyDescent="0.2">
      <c r="A2666" s="88" t="s">
        <v>6757</v>
      </c>
      <c r="B2666" s="388" t="s">
        <v>11424</v>
      </c>
      <c r="C2666" s="89" t="s">
        <v>8888</v>
      </c>
      <c r="D2666" s="90" t="s">
        <v>4683</v>
      </c>
      <c r="E2666" s="90"/>
      <c r="F2666" s="90" t="s">
        <v>8376</v>
      </c>
      <c r="G2666" s="84">
        <f t="shared" si="240"/>
        <v>190</v>
      </c>
      <c r="H2666" s="105">
        <v>14.798</v>
      </c>
      <c r="I2666" s="85">
        <f t="shared" si="241"/>
        <v>130.96199999999999</v>
      </c>
      <c r="J2666" s="90">
        <v>0</v>
      </c>
      <c r="K2666" s="90" t="s">
        <v>4684</v>
      </c>
      <c r="L2666" s="84">
        <v>500</v>
      </c>
      <c r="M2666" s="90"/>
      <c r="N2666" s="105">
        <v>0</v>
      </c>
      <c r="O2666" s="90">
        <v>0</v>
      </c>
      <c r="P2666" s="190" t="s">
        <v>8878</v>
      </c>
    </row>
    <row r="2667" spans="1:16" x14ac:dyDescent="0.2">
      <c r="A2667" s="88" t="s">
        <v>6758</v>
      </c>
      <c r="B2667" s="388" t="s">
        <v>11425</v>
      </c>
      <c r="C2667" s="89" t="s">
        <v>6759</v>
      </c>
      <c r="D2667" s="90" t="s">
        <v>4683</v>
      </c>
      <c r="E2667" s="90"/>
      <c r="F2667" s="90" t="s">
        <v>8382</v>
      </c>
      <c r="G2667" s="84">
        <f t="shared" si="240"/>
        <v>323</v>
      </c>
      <c r="H2667" s="105">
        <v>21.501000000000001</v>
      </c>
      <c r="I2667" s="85">
        <f t="shared" si="241"/>
        <v>190.28399999999999</v>
      </c>
      <c r="J2667" s="90">
        <v>0</v>
      </c>
      <c r="K2667" s="90" t="s">
        <v>4684</v>
      </c>
      <c r="L2667" s="84">
        <v>680.26</v>
      </c>
      <c r="M2667" s="90"/>
      <c r="N2667" s="105">
        <v>0</v>
      </c>
      <c r="O2667" s="90">
        <v>0</v>
      </c>
      <c r="P2667" s="190" t="s">
        <v>8878</v>
      </c>
    </row>
    <row r="2668" spans="1:16" x14ac:dyDescent="0.2">
      <c r="A2668" s="88" t="s">
        <v>6760</v>
      </c>
      <c r="B2668" s="388" t="s">
        <v>11426</v>
      </c>
      <c r="C2668" s="89" t="s">
        <v>6761</v>
      </c>
      <c r="D2668" s="90" t="s">
        <v>4683</v>
      </c>
      <c r="E2668" s="90"/>
      <c r="F2668" s="90" t="s">
        <v>8382</v>
      </c>
      <c r="G2668" s="84">
        <f t="shared" si="240"/>
        <v>323</v>
      </c>
      <c r="H2668" s="105">
        <v>0</v>
      </c>
      <c r="I2668" s="85">
        <f t="shared" si="241"/>
        <v>0</v>
      </c>
      <c r="J2668" s="90">
        <v>0</v>
      </c>
      <c r="K2668" s="90" t="s">
        <v>4684</v>
      </c>
      <c r="L2668" s="84">
        <v>433</v>
      </c>
      <c r="M2668" s="90"/>
      <c r="N2668" s="105">
        <v>0</v>
      </c>
      <c r="O2668" s="90">
        <v>0</v>
      </c>
      <c r="P2668" s="190" t="s">
        <v>8878</v>
      </c>
    </row>
    <row r="2669" spans="1:16" x14ac:dyDescent="0.2">
      <c r="A2669" s="88" t="s">
        <v>6762</v>
      </c>
      <c r="B2669" s="388" t="s">
        <v>11427</v>
      </c>
      <c r="C2669" s="89" t="s">
        <v>6763</v>
      </c>
      <c r="D2669" s="90" t="s">
        <v>4683</v>
      </c>
      <c r="E2669" s="90"/>
      <c r="F2669" s="90" t="s">
        <v>8382</v>
      </c>
      <c r="G2669" s="84">
        <f t="shared" si="240"/>
        <v>323</v>
      </c>
      <c r="H2669" s="105">
        <v>0</v>
      </c>
      <c r="I2669" s="85">
        <f t="shared" si="241"/>
        <v>0</v>
      </c>
      <c r="J2669" s="90">
        <v>0</v>
      </c>
      <c r="K2669" s="90" t="s">
        <v>4684</v>
      </c>
      <c r="L2669" s="84">
        <v>433</v>
      </c>
      <c r="M2669" s="90"/>
      <c r="N2669" s="105">
        <v>0</v>
      </c>
      <c r="O2669" s="90">
        <v>0</v>
      </c>
      <c r="P2669" s="190" t="s">
        <v>8878</v>
      </c>
    </row>
    <row r="2670" spans="1:16" x14ac:dyDescent="0.2">
      <c r="A2670" s="88" t="s">
        <v>6764</v>
      </c>
      <c r="B2670" s="388" t="s">
        <v>11428</v>
      </c>
      <c r="C2670" s="89" t="s">
        <v>6765</v>
      </c>
      <c r="D2670" s="90" t="s">
        <v>4683</v>
      </c>
      <c r="E2670" s="90"/>
      <c r="F2670" s="90" t="s">
        <v>8379</v>
      </c>
      <c r="G2670" s="84">
        <f t="shared" si="240"/>
        <v>114</v>
      </c>
      <c r="H2670" s="105">
        <v>12.585000000000001</v>
      </c>
      <c r="I2670" s="85">
        <f t="shared" si="241"/>
        <v>111.377</v>
      </c>
      <c r="J2670" s="90">
        <v>0</v>
      </c>
      <c r="K2670" s="90" t="s">
        <v>4684</v>
      </c>
      <c r="L2670" s="84">
        <v>150</v>
      </c>
      <c r="M2670" s="90"/>
      <c r="N2670" s="105">
        <v>0</v>
      </c>
      <c r="O2670" s="90">
        <v>0</v>
      </c>
      <c r="P2670" s="190" t="s">
        <v>8878</v>
      </c>
    </row>
    <row r="2671" spans="1:16" x14ac:dyDescent="0.2">
      <c r="A2671" s="88" t="s">
        <v>6803</v>
      </c>
      <c r="B2671" s="388" t="s">
        <v>11429</v>
      </c>
      <c r="C2671" s="89" t="s">
        <v>6804</v>
      </c>
      <c r="D2671" s="90" t="s">
        <v>4683</v>
      </c>
      <c r="E2671" s="90"/>
      <c r="F2671" s="90" t="s">
        <v>8379</v>
      </c>
      <c r="G2671" s="84">
        <f t="shared" si="240"/>
        <v>114</v>
      </c>
      <c r="H2671" s="105">
        <v>13.9</v>
      </c>
      <c r="I2671" s="85">
        <f t="shared" si="241"/>
        <v>123.015</v>
      </c>
      <c r="J2671" s="90" t="s">
        <v>4683</v>
      </c>
      <c r="K2671" s="90" t="s">
        <v>4683</v>
      </c>
      <c r="L2671" s="84">
        <v>171</v>
      </c>
      <c r="M2671" s="90"/>
      <c r="N2671" s="105">
        <v>0</v>
      </c>
      <c r="O2671" s="90">
        <v>0</v>
      </c>
      <c r="P2671" s="190" t="s">
        <v>8878</v>
      </c>
    </row>
    <row r="2672" spans="1:16" x14ac:dyDescent="0.2">
      <c r="A2672" s="88" t="s">
        <v>6766</v>
      </c>
      <c r="B2672" s="388" t="s">
        <v>11430</v>
      </c>
      <c r="C2672" s="89" t="s">
        <v>6767</v>
      </c>
      <c r="D2672" s="90" t="s">
        <v>4683</v>
      </c>
      <c r="E2672" s="90"/>
      <c r="F2672" s="90" t="s">
        <v>8383</v>
      </c>
      <c r="G2672" s="84">
        <f t="shared" si="240"/>
        <v>163.4</v>
      </c>
      <c r="H2672" s="105">
        <v>21.114000000000001</v>
      </c>
      <c r="I2672" s="85">
        <f t="shared" si="241"/>
        <v>186.85900000000001</v>
      </c>
      <c r="J2672" s="90">
        <v>0</v>
      </c>
      <c r="K2672" s="90" t="s">
        <v>4684</v>
      </c>
      <c r="L2672" s="84">
        <v>205</v>
      </c>
      <c r="M2672" s="90"/>
      <c r="N2672" s="105">
        <v>0</v>
      </c>
      <c r="O2672" s="90">
        <v>0</v>
      </c>
      <c r="P2672" s="190" t="s">
        <v>8878</v>
      </c>
    </row>
    <row r="2673" spans="1:16" x14ac:dyDescent="0.2">
      <c r="A2673" s="88" t="s">
        <v>6768</v>
      </c>
      <c r="B2673" s="388" t="s">
        <v>11431</v>
      </c>
      <c r="C2673" s="89" t="s">
        <v>6769</v>
      </c>
      <c r="D2673" s="90" t="s">
        <v>4683</v>
      </c>
      <c r="E2673" s="90"/>
      <c r="F2673" s="90" t="s">
        <v>8389</v>
      </c>
      <c r="G2673" s="84">
        <f t="shared" si="240"/>
        <v>247</v>
      </c>
      <c r="H2673" s="105">
        <v>63.139000000000003</v>
      </c>
      <c r="I2673" s="85">
        <f t="shared" si="241"/>
        <v>558.78</v>
      </c>
      <c r="J2673" s="90">
        <v>1</v>
      </c>
      <c r="K2673" s="90" t="s">
        <v>4684</v>
      </c>
      <c r="L2673" s="84">
        <v>1057.0999999999999</v>
      </c>
      <c r="M2673" s="90"/>
      <c r="N2673" s="105">
        <v>0</v>
      </c>
      <c r="O2673" s="90">
        <v>0</v>
      </c>
      <c r="P2673" s="190" t="s">
        <v>8878</v>
      </c>
    </row>
    <row r="2674" spans="1:16" x14ac:dyDescent="0.2">
      <c r="A2674" s="88" t="s">
        <v>6770</v>
      </c>
      <c r="B2674" s="388" t="s">
        <v>11432</v>
      </c>
      <c r="C2674" s="89" t="s">
        <v>6771</v>
      </c>
      <c r="D2674" s="90" t="s">
        <v>4683</v>
      </c>
      <c r="E2674" s="90"/>
      <c r="F2674" s="90" t="s">
        <v>8371</v>
      </c>
      <c r="G2674" s="84">
        <f t="shared" si="240"/>
        <v>83.6</v>
      </c>
      <c r="H2674" s="105">
        <v>2.78</v>
      </c>
      <c r="I2674" s="85">
        <f t="shared" si="241"/>
        <v>24.603000000000002</v>
      </c>
      <c r="J2674" s="90">
        <v>0</v>
      </c>
      <c r="K2674" s="90" t="s">
        <v>4684</v>
      </c>
      <c r="L2674" s="84">
        <v>143.97</v>
      </c>
      <c r="M2674" s="90"/>
      <c r="N2674" s="105">
        <v>0</v>
      </c>
      <c r="O2674" s="90">
        <v>0</v>
      </c>
      <c r="P2674" s="190" t="s">
        <v>8878</v>
      </c>
    </row>
    <row r="2675" spans="1:16" x14ac:dyDescent="0.2">
      <c r="A2675" s="88" t="s">
        <v>6772</v>
      </c>
      <c r="B2675" s="388" t="s">
        <v>11433</v>
      </c>
      <c r="C2675" s="89" t="s">
        <v>7179</v>
      </c>
      <c r="D2675" s="90" t="s">
        <v>4683</v>
      </c>
      <c r="E2675" s="90"/>
      <c r="F2675" s="90" t="s">
        <v>8383</v>
      </c>
      <c r="G2675" s="84">
        <f t="shared" si="240"/>
        <v>163.4</v>
      </c>
      <c r="H2675" s="105">
        <v>30.41</v>
      </c>
      <c r="I2675" s="85">
        <f t="shared" si="241"/>
        <v>269.12900000000002</v>
      </c>
      <c r="J2675" s="90">
        <v>1</v>
      </c>
      <c r="K2675" s="90" t="s">
        <v>4684</v>
      </c>
      <c r="L2675" s="84">
        <v>569.72</v>
      </c>
      <c r="M2675" s="90"/>
      <c r="N2675" s="105">
        <v>0</v>
      </c>
      <c r="O2675" s="90">
        <v>0</v>
      </c>
      <c r="P2675" s="190" t="s">
        <v>8878</v>
      </c>
    </row>
    <row r="2676" spans="1:16" x14ac:dyDescent="0.2">
      <c r="A2676" s="88" t="s">
        <v>6799</v>
      </c>
      <c r="B2676" s="388" t="s">
        <v>11434</v>
      </c>
      <c r="C2676" s="89" t="s">
        <v>6800</v>
      </c>
      <c r="D2676" s="90" t="s">
        <v>4683</v>
      </c>
      <c r="E2676" s="90"/>
      <c r="F2676" s="90" t="s">
        <v>8391</v>
      </c>
      <c r="G2676" s="84">
        <f t="shared" si="240"/>
        <v>125.4</v>
      </c>
      <c r="H2676" s="105">
        <v>12.585000000000001</v>
      </c>
      <c r="I2676" s="85">
        <f t="shared" si="241"/>
        <v>111.377</v>
      </c>
      <c r="J2676" s="90">
        <v>0</v>
      </c>
      <c r="K2676" s="90" t="s">
        <v>4684</v>
      </c>
      <c r="L2676" s="84">
        <f>G2676+IF(I2676="",0,I2676)</f>
        <v>236.77699999999999</v>
      </c>
      <c r="M2676" s="90"/>
      <c r="N2676" s="105" t="s">
        <v>4683</v>
      </c>
      <c r="O2676" s="90" t="s">
        <v>4683</v>
      </c>
      <c r="P2676" s="190" t="s">
        <v>8878</v>
      </c>
    </row>
    <row r="2677" spans="1:16" x14ac:dyDescent="0.2">
      <c r="A2677" s="88" t="s">
        <v>6773</v>
      </c>
      <c r="B2677" s="388" t="s">
        <v>11435</v>
      </c>
      <c r="C2677" s="89" t="s">
        <v>6774</v>
      </c>
      <c r="D2677" s="90" t="s">
        <v>4683</v>
      </c>
      <c r="E2677" s="90"/>
      <c r="F2677" s="90" t="s">
        <v>8371</v>
      </c>
      <c r="G2677" s="84">
        <f t="shared" si="240"/>
        <v>83.6</v>
      </c>
      <c r="H2677" s="105">
        <v>4.0590000000000002</v>
      </c>
      <c r="I2677" s="85">
        <f t="shared" si="241"/>
        <v>35.921999999999997</v>
      </c>
      <c r="J2677" s="90">
        <v>0</v>
      </c>
      <c r="K2677" s="90" t="s">
        <v>4684</v>
      </c>
      <c r="L2677" s="84">
        <v>250</v>
      </c>
      <c r="M2677" s="90"/>
      <c r="N2677" s="105">
        <v>0</v>
      </c>
      <c r="O2677" s="90">
        <v>0</v>
      </c>
      <c r="P2677" s="190" t="s">
        <v>8878</v>
      </c>
    </row>
    <row r="2678" spans="1:16" x14ac:dyDescent="0.2">
      <c r="A2678" s="88" t="s">
        <v>6775</v>
      </c>
      <c r="B2678" s="388" t="s">
        <v>11436</v>
      </c>
      <c r="C2678" s="89" t="s">
        <v>6776</v>
      </c>
      <c r="D2678" s="90" t="s">
        <v>4683</v>
      </c>
      <c r="E2678" s="90"/>
      <c r="F2678" s="90" t="s">
        <v>8381</v>
      </c>
      <c r="G2678" s="84">
        <f t="shared" si="240"/>
        <v>39.9</v>
      </c>
      <c r="H2678" s="105">
        <v>3</v>
      </c>
      <c r="I2678" s="85">
        <f t="shared" si="241"/>
        <v>26.55</v>
      </c>
      <c r="J2678" s="90">
        <v>0</v>
      </c>
      <c r="K2678" s="90" t="s">
        <v>4684</v>
      </c>
      <c r="L2678" s="84">
        <v>150</v>
      </c>
      <c r="M2678" s="90"/>
      <c r="N2678" s="105">
        <v>0</v>
      </c>
      <c r="O2678" s="90">
        <v>0</v>
      </c>
      <c r="P2678" s="190" t="s">
        <v>8878</v>
      </c>
    </row>
    <row r="2679" spans="1:16" x14ac:dyDescent="0.2">
      <c r="A2679" s="88" t="s">
        <v>6793</v>
      </c>
      <c r="B2679" s="388" t="s">
        <v>11437</v>
      </c>
      <c r="C2679" s="89" t="s">
        <v>6794</v>
      </c>
      <c r="D2679" s="90" t="s">
        <v>4683</v>
      </c>
      <c r="E2679" s="90"/>
      <c r="F2679" s="90" t="s">
        <v>8394</v>
      </c>
      <c r="G2679" s="84">
        <f t="shared" si="240"/>
        <v>152</v>
      </c>
      <c r="H2679" s="105">
        <v>42.9</v>
      </c>
      <c r="I2679" s="85">
        <f t="shared" si="241"/>
        <v>379.66500000000002</v>
      </c>
      <c r="J2679" s="90">
        <v>0</v>
      </c>
      <c r="K2679" s="90" t="s">
        <v>4684</v>
      </c>
      <c r="L2679" s="84">
        <v>697.35</v>
      </c>
      <c r="M2679" s="90"/>
      <c r="N2679" s="105">
        <v>0</v>
      </c>
      <c r="O2679" s="90">
        <v>0</v>
      </c>
      <c r="P2679" s="190" t="s">
        <v>8878</v>
      </c>
    </row>
    <row r="2680" spans="1:16" x14ac:dyDescent="0.2">
      <c r="A2680" s="88" t="s">
        <v>6795</v>
      </c>
      <c r="B2680" s="388" t="s">
        <v>11438</v>
      </c>
      <c r="C2680" s="89" t="s">
        <v>6796</v>
      </c>
      <c r="D2680" s="90" t="s">
        <v>4683</v>
      </c>
      <c r="E2680" s="90"/>
      <c r="F2680" s="90" t="s">
        <v>8392</v>
      </c>
      <c r="G2680" s="84">
        <f t="shared" si="240"/>
        <v>140.6</v>
      </c>
      <c r="H2680" s="105">
        <v>13.9</v>
      </c>
      <c r="I2680" s="85">
        <f t="shared" si="241"/>
        <v>123.015</v>
      </c>
      <c r="J2680" s="90">
        <v>0</v>
      </c>
      <c r="K2680" s="90" t="s">
        <v>4684</v>
      </c>
      <c r="L2680" s="84">
        <v>348.85</v>
      </c>
      <c r="M2680" s="90"/>
      <c r="N2680" s="105">
        <v>0</v>
      </c>
      <c r="O2680" s="90">
        <v>0</v>
      </c>
      <c r="P2680" s="190" t="s">
        <v>8878</v>
      </c>
    </row>
    <row r="2681" spans="1:16" x14ac:dyDescent="0.2">
      <c r="A2681" s="88" t="s">
        <v>6777</v>
      </c>
      <c r="B2681" s="388" t="s">
        <v>11439</v>
      </c>
      <c r="C2681" s="89" t="s">
        <v>6778</v>
      </c>
      <c r="D2681" s="90" t="s">
        <v>4683</v>
      </c>
      <c r="E2681" s="90"/>
      <c r="F2681" s="90" t="s">
        <v>8371</v>
      </c>
      <c r="G2681" s="84">
        <f t="shared" si="240"/>
        <v>83.6</v>
      </c>
      <c r="H2681" s="105">
        <v>5.2</v>
      </c>
      <c r="I2681" s="85">
        <f t="shared" si="241"/>
        <v>46.02</v>
      </c>
      <c r="J2681" s="90">
        <v>0</v>
      </c>
      <c r="K2681" s="90" t="s">
        <v>4684</v>
      </c>
      <c r="L2681" s="84">
        <v>112</v>
      </c>
      <c r="M2681" s="90"/>
      <c r="N2681" s="105">
        <v>0</v>
      </c>
      <c r="O2681" s="90">
        <v>0</v>
      </c>
      <c r="P2681" s="190" t="s">
        <v>8878</v>
      </c>
    </row>
    <row r="2682" spans="1:16" x14ac:dyDescent="0.2">
      <c r="A2682" s="88" t="s">
        <v>6779</v>
      </c>
      <c r="B2682" s="388" t="s">
        <v>11440</v>
      </c>
      <c r="C2682" s="89" t="s">
        <v>6780</v>
      </c>
      <c r="D2682" s="90" t="s">
        <v>4683</v>
      </c>
      <c r="E2682" s="90"/>
      <c r="F2682" s="90" t="s">
        <v>8371</v>
      </c>
      <c r="G2682" s="84">
        <f t="shared" si="240"/>
        <v>83.6</v>
      </c>
      <c r="H2682" s="105">
        <v>4.7119999999999997</v>
      </c>
      <c r="I2682" s="85">
        <f t="shared" si="241"/>
        <v>41.701000000000001</v>
      </c>
      <c r="J2682" s="90">
        <v>0</v>
      </c>
      <c r="K2682" s="90" t="s">
        <v>4684</v>
      </c>
      <c r="L2682" s="84">
        <v>112</v>
      </c>
      <c r="M2682" s="90"/>
      <c r="N2682" s="105">
        <v>0</v>
      </c>
      <c r="O2682" s="90">
        <v>0</v>
      </c>
      <c r="P2682" s="190" t="s">
        <v>8878</v>
      </c>
    </row>
    <row r="2683" spans="1:16" x14ac:dyDescent="0.2">
      <c r="A2683" s="88" t="s">
        <v>6781</v>
      </c>
      <c r="B2683" s="388" t="s">
        <v>11441</v>
      </c>
      <c r="C2683" s="89" t="s">
        <v>6782</v>
      </c>
      <c r="D2683" s="90" t="s">
        <v>4683</v>
      </c>
      <c r="E2683" s="90"/>
      <c r="F2683" s="90" t="s">
        <v>8379</v>
      </c>
      <c r="G2683" s="84">
        <f t="shared" si="240"/>
        <v>114</v>
      </c>
      <c r="H2683" s="105">
        <v>5.2</v>
      </c>
      <c r="I2683" s="85">
        <f t="shared" si="241"/>
        <v>46.02</v>
      </c>
      <c r="J2683" s="90">
        <v>0</v>
      </c>
      <c r="K2683" s="90" t="s">
        <v>4684</v>
      </c>
      <c r="L2683" s="84">
        <v>153</v>
      </c>
      <c r="M2683" s="90"/>
      <c r="N2683" s="105">
        <v>0</v>
      </c>
      <c r="O2683" s="90">
        <v>0</v>
      </c>
      <c r="P2683" s="190" t="s">
        <v>8878</v>
      </c>
    </row>
    <row r="2684" spans="1:16" x14ac:dyDescent="0.2">
      <c r="A2684" s="88" t="s">
        <v>6783</v>
      </c>
      <c r="B2684" s="388" t="s">
        <v>11442</v>
      </c>
      <c r="C2684" s="89" t="s">
        <v>6784</v>
      </c>
      <c r="D2684" s="90" t="s">
        <v>4683</v>
      </c>
      <c r="E2684" s="90"/>
      <c r="F2684" s="90" t="s">
        <v>8371</v>
      </c>
      <c r="G2684" s="84">
        <f t="shared" si="240"/>
        <v>83.6</v>
      </c>
      <c r="H2684" s="105">
        <v>4.7119999999999997</v>
      </c>
      <c r="I2684" s="85">
        <f t="shared" si="241"/>
        <v>41.701000000000001</v>
      </c>
      <c r="J2684" s="90">
        <v>0</v>
      </c>
      <c r="K2684" s="90" t="s">
        <v>4684</v>
      </c>
      <c r="L2684" s="84">
        <v>112</v>
      </c>
      <c r="M2684" s="90"/>
      <c r="N2684" s="105">
        <v>0</v>
      </c>
      <c r="O2684" s="90">
        <v>0</v>
      </c>
      <c r="P2684" s="190" t="s">
        <v>8878</v>
      </c>
    </row>
    <row r="2685" spans="1:16" x14ac:dyDescent="0.2">
      <c r="A2685" s="88" t="s">
        <v>6789</v>
      </c>
      <c r="B2685" s="388" t="s">
        <v>11443</v>
      </c>
      <c r="C2685" s="89" t="s">
        <v>6790</v>
      </c>
      <c r="D2685" s="90" t="s">
        <v>4683</v>
      </c>
      <c r="E2685" s="90"/>
      <c r="F2685" s="90" t="s">
        <v>8379</v>
      </c>
      <c r="G2685" s="84">
        <f t="shared" si="240"/>
        <v>114</v>
      </c>
      <c r="H2685" s="105">
        <v>8.7750000000000004</v>
      </c>
      <c r="I2685" s="85">
        <f t="shared" si="241"/>
        <v>77.659000000000006</v>
      </c>
      <c r="J2685" s="90">
        <v>0</v>
      </c>
      <c r="K2685" s="90" t="s">
        <v>4684</v>
      </c>
      <c r="L2685" s="84">
        <v>100</v>
      </c>
      <c r="M2685" s="90"/>
      <c r="N2685" s="105">
        <v>0</v>
      </c>
      <c r="O2685" s="90">
        <v>0</v>
      </c>
      <c r="P2685" s="190" t="s">
        <v>8878</v>
      </c>
    </row>
    <row r="2686" spans="1:16" x14ac:dyDescent="0.2">
      <c r="A2686" s="88" t="s">
        <v>6791</v>
      </c>
      <c r="B2686" s="388" t="s">
        <v>11444</v>
      </c>
      <c r="C2686" s="89" t="s">
        <v>6792</v>
      </c>
      <c r="D2686" s="90" t="s">
        <v>4683</v>
      </c>
      <c r="E2686" s="90"/>
      <c r="F2686" s="90" t="s">
        <v>8379</v>
      </c>
      <c r="G2686" s="84">
        <f t="shared" si="240"/>
        <v>114</v>
      </c>
      <c r="H2686" s="105">
        <v>4.7119999999999997</v>
      </c>
      <c r="I2686" s="85">
        <f t="shared" si="241"/>
        <v>41.701000000000001</v>
      </c>
      <c r="J2686" s="90">
        <v>0</v>
      </c>
      <c r="K2686" s="90" t="s">
        <v>4684</v>
      </c>
      <c r="L2686" s="84">
        <v>153</v>
      </c>
      <c r="M2686" s="90"/>
      <c r="N2686" s="105">
        <v>0</v>
      </c>
      <c r="O2686" s="90">
        <v>0</v>
      </c>
      <c r="P2686" s="190" t="s">
        <v>8878</v>
      </c>
    </row>
    <row r="2687" spans="1:16" x14ac:dyDescent="0.2">
      <c r="A2687" s="88" t="s">
        <v>6785</v>
      </c>
      <c r="B2687" s="388" t="s">
        <v>11445</v>
      </c>
      <c r="C2687" s="89" t="s">
        <v>6786</v>
      </c>
      <c r="D2687" s="90" t="s">
        <v>4683</v>
      </c>
      <c r="E2687" s="90"/>
      <c r="F2687" s="90" t="s">
        <v>8371</v>
      </c>
      <c r="G2687" s="84">
        <f t="shared" si="240"/>
        <v>83.6</v>
      </c>
      <c r="H2687" s="105">
        <v>13</v>
      </c>
      <c r="I2687" s="85">
        <f t="shared" si="241"/>
        <v>115.05</v>
      </c>
      <c r="J2687" s="90">
        <v>0</v>
      </c>
      <c r="K2687" s="90" t="s">
        <v>4684</v>
      </c>
      <c r="L2687" s="84">
        <v>100</v>
      </c>
      <c r="M2687" s="90"/>
      <c r="N2687" s="105">
        <v>0</v>
      </c>
      <c r="O2687" s="90">
        <v>0</v>
      </c>
      <c r="P2687" s="190" t="s">
        <v>8878</v>
      </c>
    </row>
    <row r="2688" spans="1:16" x14ac:dyDescent="0.2">
      <c r="A2688" s="88" t="s">
        <v>6787</v>
      </c>
      <c r="B2688" s="388" t="s">
        <v>11446</v>
      </c>
      <c r="C2688" s="89" t="s">
        <v>6788</v>
      </c>
      <c r="D2688" s="90" t="s">
        <v>4683</v>
      </c>
      <c r="E2688" s="90"/>
      <c r="F2688" s="90" t="s">
        <v>8371</v>
      </c>
      <c r="G2688" s="84">
        <f t="shared" si="240"/>
        <v>83.6</v>
      </c>
      <c r="H2688" s="105">
        <v>11</v>
      </c>
      <c r="I2688" s="85">
        <f t="shared" si="241"/>
        <v>97.35</v>
      </c>
      <c r="J2688" s="90">
        <v>0</v>
      </c>
      <c r="K2688" s="90" t="s">
        <v>4684</v>
      </c>
      <c r="L2688" s="84">
        <v>112</v>
      </c>
      <c r="M2688" s="90"/>
      <c r="N2688" s="105">
        <v>0</v>
      </c>
      <c r="O2688" s="90">
        <v>0</v>
      </c>
      <c r="P2688" s="190" t="s">
        <v>8878</v>
      </c>
    </row>
    <row r="2689" spans="1:16" x14ac:dyDescent="0.2">
      <c r="A2689" s="108" t="s">
        <v>6801</v>
      </c>
      <c r="B2689" s="388" t="s">
        <v>11447</v>
      </c>
      <c r="C2689" s="109" t="s">
        <v>6802</v>
      </c>
      <c r="D2689" s="110" t="s">
        <v>4683</v>
      </c>
      <c r="E2689" s="110"/>
      <c r="F2689" s="110" t="s">
        <v>8371</v>
      </c>
      <c r="G2689" s="217">
        <f t="shared" si="240"/>
        <v>83.6</v>
      </c>
      <c r="H2689" s="121">
        <v>7.15</v>
      </c>
      <c r="I2689" s="281">
        <f t="shared" si="241"/>
        <v>63.277999999999999</v>
      </c>
      <c r="J2689" s="110">
        <v>0</v>
      </c>
      <c r="K2689" s="110" t="s">
        <v>4684</v>
      </c>
      <c r="L2689" s="217">
        <v>194.23</v>
      </c>
      <c r="M2689" s="110"/>
      <c r="N2689" s="121">
        <v>0</v>
      </c>
      <c r="O2689" s="110">
        <v>0</v>
      </c>
      <c r="P2689" s="190" t="s">
        <v>8878</v>
      </c>
    </row>
    <row r="2690" spans="1:16" x14ac:dyDescent="0.2">
      <c r="A2690" s="95">
        <v>40202003</v>
      </c>
      <c r="B2690" s="111"/>
      <c r="C2690" s="392" t="s">
        <v>1585</v>
      </c>
      <c r="D2690" s="393"/>
      <c r="E2690" s="393"/>
      <c r="F2690" s="393"/>
      <c r="G2690" s="393"/>
      <c r="H2690" s="394"/>
      <c r="I2690" s="394"/>
      <c r="J2690" s="393"/>
      <c r="K2690" s="393"/>
      <c r="L2690" s="414"/>
      <c r="M2690" s="112"/>
      <c r="N2690" s="113"/>
      <c r="O2690" s="112"/>
      <c r="P2690" s="197"/>
    </row>
    <row r="2691" spans="1:16" x14ac:dyDescent="0.2">
      <c r="A2691" s="96" t="s">
        <v>6805</v>
      </c>
      <c r="B2691" s="388" t="s">
        <v>11448</v>
      </c>
      <c r="C2691" s="97" t="s">
        <v>6806</v>
      </c>
      <c r="D2691" s="114" t="s">
        <v>4683</v>
      </c>
      <c r="E2691" s="114"/>
      <c r="F2691" s="114" t="s">
        <v>8384</v>
      </c>
      <c r="G2691" s="218">
        <f t="shared" ref="G2691:G2722" si="242">VLOOKUP(IF(LEN(F2691)=2,CONCATENATE(0,F2691),F2691),custo,2,TRUE)*IF(D2691="",1,D2691) - IF(VLOOKUP(A2691,deflator,2,TRUE)=1,0,VLOOKUP(IF(LEN(F2691)=2,CONCATENATE(0,F2691),F2691),custo,2,TRUE)*IF(D2691="",1,D2691) *VLOOKUP(A2691,deflator,2,TRUE))</f>
        <v>364.8</v>
      </c>
      <c r="H2691" s="120">
        <v>0</v>
      </c>
      <c r="I2691" s="297">
        <f t="shared" ref="I2691:I2722" si="243">ROUND(IF(H2691="","",VLOOKUP(A2691,tab_proc,5,TRUE))*H2691,3)</f>
        <v>0</v>
      </c>
      <c r="J2691" s="114">
        <v>0</v>
      </c>
      <c r="K2691" s="114" t="s">
        <v>4684</v>
      </c>
      <c r="L2691" s="218">
        <v>490</v>
      </c>
      <c r="M2691" s="114"/>
      <c r="N2691" s="120">
        <v>0</v>
      </c>
      <c r="O2691" s="114">
        <v>0</v>
      </c>
      <c r="P2691" s="190" t="s">
        <v>8878</v>
      </c>
    </row>
    <row r="2692" spans="1:16" x14ac:dyDescent="0.2">
      <c r="A2692" s="88" t="s">
        <v>6809</v>
      </c>
      <c r="B2692" s="388" t="s">
        <v>11449</v>
      </c>
      <c r="C2692" s="89" t="s">
        <v>8</v>
      </c>
      <c r="D2692" s="90" t="s">
        <v>4683</v>
      </c>
      <c r="E2692" s="90"/>
      <c r="F2692" s="90" t="s">
        <v>8376</v>
      </c>
      <c r="G2692" s="84">
        <f t="shared" si="242"/>
        <v>190</v>
      </c>
      <c r="H2692" s="105">
        <v>30.41</v>
      </c>
      <c r="I2692" s="85">
        <f t="shared" si="243"/>
        <v>269.12900000000002</v>
      </c>
      <c r="J2692" s="90">
        <v>1</v>
      </c>
      <c r="K2692" s="90" t="s">
        <v>4684</v>
      </c>
      <c r="L2692" s="84">
        <v>604.72</v>
      </c>
      <c r="M2692" s="90"/>
      <c r="N2692" s="105">
        <v>0</v>
      </c>
      <c r="O2692" s="90">
        <v>0</v>
      </c>
      <c r="P2692" s="190" t="s">
        <v>8878</v>
      </c>
    </row>
    <row r="2693" spans="1:16" x14ac:dyDescent="0.2">
      <c r="A2693" s="88" t="s">
        <v>2591</v>
      </c>
      <c r="B2693" s="388" t="s">
        <v>11450</v>
      </c>
      <c r="C2693" s="89" t="s">
        <v>2592</v>
      </c>
      <c r="D2693" s="90" t="s">
        <v>4683</v>
      </c>
      <c r="E2693" s="90"/>
      <c r="F2693" s="90" t="s">
        <v>8376</v>
      </c>
      <c r="G2693" s="84">
        <f t="shared" si="242"/>
        <v>190</v>
      </c>
      <c r="H2693" s="105">
        <v>8.7750000000000004</v>
      </c>
      <c r="I2693" s="85">
        <f t="shared" si="243"/>
        <v>77.659000000000006</v>
      </c>
      <c r="J2693" s="90">
        <v>0</v>
      </c>
      <c r="K2693" s="90" t="s">
        <v>4684</v>
      </c>
      <c r="L2693" s="84">
        <v>255</v>
      </c>
      <c r="M2693" s="90"/>
      <c r="N2693" s="105" t="s">
        <v>4683</v>
      </c>
      <c r="O2693" s="90" t="s">
        <v>4683</v>
      </c>
      <c r="P2693" s="190" t="s">
        <v>8878</v>
      </c>
    </row>
    <row r="2694" spans="1:16" x14ac:dyDescent="0.2">
      <c r="A2694" s="88" t="s">
        <v>2593</v>
      </c>
      <c r="B2694" s="388" t="s">
        <v>11451</v>
      </c>
      <c r="C2694" s="89" t="s">
        <v>2594</v>
      </c>
      <c r="D2694" s="90" t="s">
        <v>4683</v>
      </c>
      <c r="E2694" s="90"/>
      <c r="F2694" s="90" t="s">
        <v>8382</v>
      </c>
      <c r="G2694" s="84">
        <f t="shared" si="242"/>
        <v>323</v>
      </c>
      <c r="H2694" s="105">
        <v>9.8350000000000009</v>
      </c>
      <c r="I2694" s="85">
        <f t="shared" si="243"/>
        <v>87.04</v>
      </c>
      <c r="J2694" s="90">
        <v>1</v>
      </c>
      <c r="K2694" s="90" t="s">
        <v>4684</v>
      </c>
      <c r="L2694" s="84">
        <v>546.1</v>
      </c>
      <c r="M2694" s="90"/>
      <c r="N2694" s="105" t="s">
        <v>4683</v>
      </c>
      <c r="O2694" s="90" t="s">
        <v>4683</v>
      </c>
      <c r="P2694" s="190" t="s">
        <v>8878</v>
      </c>
    </row>
    <row r="2695" spans="1:16" x14ac:dyDescent="0.2">
      <c r="A2695" s="88" t="s">
        <v>2595</v>
      </c>
      <c r="B2695" s="388" t="s">
        <v>11452</v>
      </c>
      <c r="C2695" s="89" t="s">
        <v>2596</v>
      </c>
      <c r="D2695" s="90" t="s">
        <v>4683</v>
      </c>
      <c r="E2695" s="90"/>
      <c r="F2695" s="90" t="s">
        <v>8385</v>
      </c>
      <c r="G2695" s="84">
        <f t="shared" si="242"/>
        <v>497.8</v>
      </c>
      <c r="H2695" s="105">
        <v>30.516999999999999</v>
      </c>
      <c r="I2695" s="85">
        <f t="shared" si="243"/>
        <v>270.07499999999999</v>
      </c>
      <c r="J2695" s="90">
        <v>1</v>
      </c>
      <c r="K2695" s="90" t="s">
        <v>4684</v>
      </c>
      <c r="L2695" s="84">
        <v>1016.95</v>
      </c>
      <c r="M2695" s="90"/>
      <c r="N2695" s="105">
        <v>0</v>
      </c>
      <c r="O2695" s="90">
        <v>0</v>
      </c>
      <c r="P2695" s="190" t="s">
        <v>8878</v>
      </c>
    </row>
    <row r="2696" spans="1:16" x14ac:dyDescent="0.2">
      <c r="A2696" s="88" t="s">
        <v>2597</v>
      </c>
      <c r="B2696" s="388" t="s">
        <v>11453</v>
      </c>
      <c r="C2696" s="89" t="s">
        <v>9</v>
      </c>
      <c r="D2696" s="90" t="s">
        <v>4683</v>
      </c>
      <c r="E2696" s="90"/>
      <c r="F2696" s="90" t="s">
        <v>8383</v>
      </c>
      <c r="G2696" s="84">
        <f t="shared" si="242"/>
        <v>163.4</v>
      </c>
      <c r="H2696" s="105">
        <v>7.2329999999999997</v>
      </c>
      <c r="I2696" s="85">
        <f t="shared" si="243"/>
        <v>64.012</v>
      </c>
      <c r="J2696" s="90">
        <v>0</v>
      </c>
      <c r="K2696" s="90" t="s">
        <v>4684</v>
      </c>
      <c r="L2696" s="84">
        <v>303.18</v>
      </c>
      <c r="M2696" s="90"/>
      <c r="N2696" s="105">
        <v>0</v>
      </c>
      <c r="O2696" s="90">
        <v>0</v>
      </c>
      <c r="P2696" s="190" t="s">
        <v>8878</v>
      </c>
    </row>
    <row r="2697" spans="1:16" x14ac:dyDescent="0.2">
      <c r="A2697" s="88" t="s">
        <v>4880</v>
      </c>
      <c r="B2697" s="388" t="s">
        <v>11454</v>
      </c>
      <c r="C2697" s="89" t="s">
        <v>4881</v>
      </c>
      <c r="D2697" s="90" t="s">
        <v>4683</v>
      </c>
      <c r="E2697" s="90"/>
      <c r="F2697" s="90" t="s">
        <v>8394</v>
      </c>
      <c r="G2697" s="84">
        <f t="shared" si="242"/>
        <v>152</v>
      </c>
      <c r="H2697" s="105">
        <v>8.2840000000000007</v>
      </c>
      <c r="I2697" s="85">
        <f t="shared" si="243"/>
        <v>73.313000000000002</v>
      </c>
      <c r="J2697" s="90">
        <v>0</v>
      </c>
      <c r="K2697" s="90" t="s">
        <v>4684</v>
      </c>
      <c r="L2697" s="84">
        <v>299.27</v>
      </c>
      <c r="M2697" s="90"/>
      <c r="N2697" s="105">
        <v>0</v>
      </c>
      <c r="O2697" s="90">
        <v>0</v>
      </c>
      <c r="P2697" s="190" t="s">
        <v>8878</v>
      </c>
    </row>
    <row r="2698" spans="1:16" x14ac:dyDescent="0.2">
      <c r="A2698" s="88" t="s">
        <v>4882</v>
      </c>
      <c r="B2698" s="388" t="s">
        <v>11455</v>
      </c>
      <c r="C2698" s="89" t="s">
        <v>4883</v>
      </c>
      <c r="D2698" s="90" t="s">
        <v>4683</v>
      </c>
      <c r="E2698" s="90"/>
      <c r="F2698" s="90" t="s">
        <v>8392</v>
      </c>
      <c r="G2698" s="84">
        <f t="shared" si="242"/>
        <v>140.6</v>
      </c>
      <c r="H2698" s="105">
        <v>13</v>
      </c>
      <c r="I2698" s="85">
        <f t="shared" si="243"/>
        <v>115.05</v>
      </c>
      <c r="J2698" s="90">
        <v>0</v>
      </c>
      <c r="K2698" s="90" t="s">
        <v>4684</v>
      </c>
      <c r="L2698" s="84">
        <v>338.5</v>
      </c>
      <c r="M2698" s="90"/>
      <c r="N2698" s="105">
        <v>0</v>
      </c>
      <c r="O2698" s="90">
        <v>0</v>
      </c>
      <c r="P2698" s="190" t="s">
        <v>8878</v>
      </c>
    </row>
    <row r="2699" spans="1:16" x14ac:dyDescent="0.2">
      <c r="A2699" s="88" t="s">
        <v>4884</v>
      </c>
      <c r="B2699" s="388" t="s">
        <v>11456</v>
      </c>
      <c r="C2699" s="89" t="s">
        <v>10</v>
      </c>
      <c r="D2699" s="90" t="s">
        <v>4683</v>
      </c>
      <c r="E2699" s="90"/>
      <c r="F2699" s="90" t="s">
        <v>8360</v>
      </c>
      <c r="G2699" s="84">
        <f t="shared" si="242"/>
        <v>577.6</v>
      </c>
      <c r="H2699" s="105">
        <v>30.516999999999999</v>
      </c>
      <c r="I2699" s="85">
        <f t="shared" si="243"/>
        <v>270.07499999999999</v>
      </c>
      <c r="J2699" s="90">
        <v>1</v>
      </c>
      <c r="K2699" s="90" t="s">
        <v>4684</v>
      </c>
      <c r="L2699" s="84">
        <v>1125.95</v>
      </c>
      <c r="M2699" s="90"/>
      <c r="N2699" s="105">
        <v>0</v>
      </c>
      <c r="O2699" s="90">
        <v>0</v>
      </c>
      <c r="P2699" s="190" t="s">
        <v>8878</v>
      </c>
    </row>
    <row r="2700" spans="1:16" x14ac:dyDescent="0.2">
      <c r="A2700" s="88" t="s">
        <v>4885</v>
      </c>
      <c r="B2700" s="388" t="s">
        <v>11457</v>
      </c>
      <c r="C2700" s="89" t="s">
        <v>4886</v>
      </c>
      <c r="D2700" s="90" t="s">
        <v>4683</v>
      </c>
      <c r="E2700" s="90"/>
      <c r="F2700" s="90" t="s">
        <v>8388</v>
      </c>
      <c r="G2700" s="84">
        <f t="shared" si="242"/>
        <v>349.6</v>
      </c>
      <c r="H2700" s="105">
        <v>0</v>
      </c>
      <c r="I2700" s="85">
        <f t="shared" si="243"/>
        <v>0</v>
      </c>
      <c r="J2700" s="90">
        <v>0</v>
      </c>
      <c r="K2700" s="90" t="s">
        <v>4684</v>
      </c>
      <c r="L2700" s="84">
        <v>468</v>
      </c>
      <c r="M2700" s="90"/>
      <c r="N2700" s="105">
        <v>0</v>
      </c>
      <c r="O2700" s="90">
        <v>0</v>
      </c>
      <c r="P2700" s="190" t="s">
        <v>8878</v>
      </c>
    </row>
    <row r="2701" spans="1:16" x14ac:dyDescent="0.2">
      <c r="A2701" s="88" t="s">
        <v>4860</v>
      </c>
      <c r="B2701" s="388" t="s">
        <v>11458</v>
      </c>
      <c r="C2701" s="89" t="s">
        <v>4861</v>
      </c>
      <c r="D2701" s="90" t="s">
        <v>4683</v>
      </c>
      <c r="E2701" s="90"/>
      <c r="F2701" s="90" t="s">
        <v>8396</v>
      </c>
      <c r="G2701" s="84">
        <f t="shared" si="242"/>
        <v>209</v>
      </c>
      <c r="H2701" s="105">
        <v>15.45</v>
      </c>
      <c r="I2701" s="85">
        <f t="shared" si="243"/>
        <v>136.733</v>
      </c>
      <c r="J2701" s="90">
        <v>0</v>
      </c>
      <c r="K2701" s="90" t="s">
        <v>4684</v>
      </c>
      <c r="L2701" s="84">
        <v>457.68</v>
      </c>
      <c r="M2701" s="90"/>
      <c r="N2701" s="105">
        <v>0</v>
      </c>
      <c r="O2701" s="90">
        <v>0</v>
      </c>
      <c r="P2701" s="190" t="s">
        <v>8878</v>
      </c>
    </row>
    <row r="2702" spans="1:16" x14ac:dyDescent="0.2">
      <c r="A2702" s="88" t="s">
        <v>4862</v>
      </c>
      <c r="B2702" s="388" t="s">
        <v>11459</v>
      </c>
      <c r="C2702" s="89" t="s">
        <v>4863</v>
      </c>
      <c r="D2702" s="90" t="s">
        <v>4683</v>
      </c>
      <c r="E2702" s="90"/>
      <c r="F2702" s="90" t="s">
        <v>8389</v>
      </c>
      <c r="G2702" s="84">
        <f t="shared" si="242"/>
        <v>247</v>
      </c>
      <c r="H2702" s="105">
        <v>17.408999999999999</v>
      </c>
      <c r="I2702" s="85">
        <f t="shared" si="243"/>
        <v>154.07</v>
      </c>
      <c r="J2702" s="90">
        <v>0</v>
      </c>
      <c r="K2702" s="90" t="s">
        <v>4684</v>
      </c>
      <c r="L2702" s="84">
        <v>531.20000000000005</v>
      </c>
      <c r="M2702" s="90"/>
      <c r="N2702" s="105">
        <v>0</v>
      </c>
      <c r="O2702" s="90">
        <v>0</v>
      </c>
      <c r="P2702" s="190" t="s">
        <v>8878</v>
      </c>
    </row>
    <row r="2703" spans="1:16" x14ac:dyDescent="0.2">
      <c r="A2703" s="88" t="s">
        <v>4867</v>
      </c>
      <c r="B2703" s="388" t="s">
        <v>11460</v>
      </c>
      <c r="C2703" s="89" t="s">
        <v>4868</v>
      </c>
      <c r="D2703" s="90" t="s">
        <v>4683</v>
      </c>
      <c r="E2703" s="90"/>
      <c r="F2703" s="90" t="s">
        <v>8360</v>
      </c>
      <c r="G2703" s="84">
        <f t="shared" si="242"/>
        <v>577.6</v>
      </c>
      <c r="H2703" s="105">
        <v>17.408999999999999</v>
      </c>
      <c r="I2703" s="85">
        <f t="shared" si="243"/>
        <v>154.07</v>
      </c>
      <c r="J2703" s="90">
        <v>1</v>
      </c>
      <c r="K2703" s="90" t="s">
        <v>4684</v>
      </c>
      <c r="L2703" s="84">
        <v>975.2</v>
      </c>
      <c r="M2703" s="90"/>
      <c r="N2703" s="105">
        <v>0</v>
      </c>
      <c r="O2703" s="90">
        <v>0</v>
      </c>
      <c r="P2703" s="190" t="s">
        <v>8878</v>
      </c>
    </row>
    <row r="2704" spans="1:16" x14ac:dyDescent="0.2">
      <c r="A2704" s="88" t="s">
        <v>4887</v>
      </c>
      <c r="B2704" s="388" t="s">
        <v>11461</v>
      </c>
      <c r="C2704" s="89" t="s">
        <v>4888</v>
      </c>
      <c r="D2704" s="90" t="s">
        <v>4683</v>
      </c>
      <c r="E2704" s="90"/>
      <c r="F2704" s="90" t="s">
        <v>8395</v>
      </c>
      <c r="G2704" s="84">
        <f t="shared" si="242"/>
        <v>452.2</v>
      </c>
      <c r="H2704" s="105">
        <v>21.501000000000001</v>
      </c>
      <c r="I2704" s="85">
        <f t="shared" si="243"/>
        <v>190.28399999999999</v>
      </c>
      <c r="J2704" s="90">
        <v>0</v>
      </c>
      <c r="K2704" s="90" t="s">
        <v>4684</v>
      </c>
      <c r="L2704" s="84">
        <v>852.26</v>
      </c>
      <c r="M2704" s="90"/>
      <c r="N2704" s="105" t="s">
        <v>4683</v>
      </c>
      <c r="O2704" s="90" t="s">
        <v>4683</v>
      </c>
      <c r="P2704" s="190" t="s">
        <v>8878</v>
      </c>
    </row>
    <row r="2705" spans="1:16" x14ac:dyDescent="0.2">
      <c r="A2705" s="88" t="s">
        <v>4869</v>
      </c>
      <c r="B2705" s="388" t="s">
        <v>11462</v>
      </c>
      <c r="C2705" s="89" t="s">
        <v>4870</v>
      </c>
      <c r="D2705" s="90" t="s">
        <v>4683</v>
      </c>
      <c r="E2705" s="90"/>
      <c r="F2705" s="90" t="s">
        <v>8395</v>
      </c>
      <c r="G2705" s="84">
        <f t="shared" si="242"/>
        <v>452.2</v>
      </c>
      <c r="H2705" s="105">
        <v>17.408999999999999</v>
      </c>
      <c r="I2705" s="85">
        <f t="shared" si="243"/>
        <v>154.07</v>
      </c>
      <c r="J2705" s="90">
        <v>0</v>
      </c>
      <c r="K2705" s="90" t="s">
        <v>4684</v>
      </c>
      <c r="L2705" s="84">
        <v>805.2</v>
      </c>
      <c r="M2705" s="90"/>
      <c r="N2705" s="105">
        <v>0</v>
      </c>
      <c r="O2705" s="90">
        <v>0</v>
      </c>
      <c r="P2705" s="190" t="s">
        <v>8878</v>
      </c>
    </row>
    <row r="2706" spans="1:16" x14ac:dyDescent="0.2">
      <c r="A2706" s="88" t="s">
        <v>6943</v>
      </c>
      <c r="B2706" s="388" t="s">
        <v>11463</v>
      </c>
      <c r="C2706" s="89" t="s">
        <v>6944</v>
      </c>
      <c r="D2706" s="90" t="s">
        <v>4683</v>
      </c>
      <c r="E2706" s="90"/>
      <c r="F2706" s="90" t="s">
        <v>8390</v>
      </c>
      <c r="G2706" s="84">
        <f t="shared" si="242"/>
        <v>228</v>
      </c>
      <c r="H2706" s="105">
        <v>9.8350000000000009</v>
      </c>
      <c r="I2706" s="85">
        <f t="shared" si="243"/>
        <v>87.04</v>
      </c>
      <c r="J2706" s="90" t="s">
        <v>4683</v>
      </c>
      <c r="K2706" s="90" t="s">
        <v>4683</v>
      </c>
      <c r="L2706" s="84">
        <v>419.1</v>
      </c>
      <c r="M2706" s="90"/>
      <c r="N2706" s="105">
        <v>0</v>
      </c>
      <c r="O2706" s="90">
        <v>0</v>
      </c>
      <c r="P2706" s="190" t="s">
        <v>8878</v>
      </c>
    </row>
    <row r="2707" spans="1:16" x14ac:dyDescent="0.2">
      <c r="A2707" s="88" t="s">
        <v>4889</v>
      </c>
      <c r="B2707" s="388" t="s">
        <v>11464</v>
      </c>
      <c r="C2707" s="89" t="s">
        <v>11</v>
      </c>
      <c r="D2707" s="90" t="s">
        <v>4683</v>
      </c>
      <c r="E2707" s="90"/>
      <c r="F2707" s="90" t="s">
        <v>8395</v>
      </c>
      <c r="G2707" s="84">
        <f t="shared" si="242"/>
        <v>452.2</v>
      </c>
      <c r="H2707" s="105">
        <v>9.8350000000000009</v>
      </c>
      <c r="I2707" s="85">
        <f t="shared" si="243"/>
        <v>87.04</v>
      </c>
      <c r="J2707" s="90">
        <v>0</v>
      </c>
      <c r="K2707" s="90" t="s">
        <v>4684</v>
      </c>
      <c r="L2707" s="84">
        <v>718.1</v>
      </c>
      <c r="M2707" s="90"/>
      <c r="N2707" s="105">
        <v>0</v>
      </c>
      <c r="O2707" s="90">
        <v>0</v>
      </c>
      <c r="P2707" s="190" t="s">
        <v>8878</v>
      </c>
    </row>
    <row r="2708" spans="1:16" x14ac:dyDescent="0.2">
      <c r="A2708" s="88" t="s">
        <v>4890</v>
      </c>
      <c r="B2708" s="388" t="s">
        <v>11465</v>
      </c>
      <c r="C2708" s="89" t="s">
        <v>4891</v>
      </c>
      <c r="D2708" s="90" t="s">
        <v>4683</v>
      </c>
      <c r="E2708" s="90"/>
      <c r="F2708" s="90" t="s">
        <v>8393</v>
      </c>
      <c r="G2708" s="84">
        <f t="shared" si="242"/>
        <v>266</v>
      </c>
      <c r="H2708" s="105">
        <v>13</v>
      </c>
      <c r="I2708" s="85">
        <f t="shared" si="243"/>
        <v>115.05</v>
      </c>
      <c r="J2708" s="90">
        <v>0</v>
      </c>
      <c r="K2708" s="90" t="s">
        <v>4684</v>
      </c>
      <c r="L2708" s="84">
        <v>515.5</v>
      </c>
      <c r="M2708" s="90"/>
      <c r="N2708" s="105">
        <v>0</v>
      </c>
      <c r="O2708" s="90">
        <v>0</v>
      </c>
      <c r="P2708" s="190" t="s">
        <v>8878</v>
      </c>
    </row>
    <row r="2709" spans="1:16" x14ac:dyDescent="0.2">
      <c r="A2709" s="88" t="s">
        <v>4892</v>
      </c>
      <c r="B2709" s="388" t="s">
        <v>11466</v>
      </c>
      <c r="C2709" s="89" t="s">
        <v>12</v>
      </c>
      <c r="D2709" s="90" t="s">
        <v>4683</v>
      </c>
      <c r="E2709" s="90"/>
      <c r="F2709" s="90" t="s">
        <v>8392</v>
      </c>
      <c r="G2709" s="84">
        <f t="shared" si="242"/>
        <v>140.6</v>
      </c>
      <c r="H2709" s="105">
        <v>18.774999999999999</v>
      </c>
      <c r="I2709" s="85">
        <f t="shared" si="243"/>
        <v>166.15899999999999</v>
      </c>
      <c r="J2709" s="90">
        <v>0</v>
      </c>
      <c r="K2709" s="90" t="s">
        <v>4684</v>
      </c>
      <c r="L2709" s="84">
        <v>404.91</v>
      </c>
      <c r="M2709" s="90"/>
      <c r="N2709" s="105">
        <v>0</v>
      </c>
      <c r="O2709" s="90">
        <v>0</v>
      </c>
      <c r="P2709" s="190" t="s">
        <v>8878</v>
      </c>
    </row>
    <row r="2710" spans="1:16" x14ac:dyDescent="0.2">
      <c r="A2710" s="88" t="s">
        <v>4893</v>
      </c>
      <c r="B2710" s="388" t="s">
        <v>11467</v>
      </c>
      <c r="C2710" s="89" t="s">
        <v>4894</v>
      </c>
      <c r="D2710" s="90" t="s">
        <v>4683</v>
      </c>
      <c r="E2710" s="90"/>
      <c r="F2710" s="90" t="s">
        <v>8376</v>
      </c>
      <c r="G2710" s="84">
        <f t="shared" si="242"/>
        <v>190</v>
      </c>
      <c r="H2710" s="105">
        <v>5.2</v>
      </c>
      <c r="I2710" s="85">
        <f t="shared" si="243"/>
        <v>46.02</v>
      </c>
      <c r="J2710" s="90">
        <v>0</v>
      </c>
      <c r="K2710" s="90" t="s">
        <v>4684</v>
      </c>
      <c r="L2710" s="84">
        <v>314.8</v>
      </c>
      <c r="M2710" s="90"/>
      <c r="N2710" s="105">
        <v>0</v>
      </c>
      <c r="O2710" s="90">
        <v>0</v>
      </c>
      <c r="P2710" s="190" t="s">
        <v>8878</v>
      </c>
    </row>
    <row r="2711" spans="1:16" x14ac:dyDescent="0.2">
      <c r="A2711" s="88" t="s">
        <v>4895</v>
      </c>
      <c r="B2711" s="388" t="s">
        <v>11468</v>
      </c>
      <c r="C2711" s="89" t="s">
        <v>4896</v>
      </c>
      <c r="D2711" s="90" t="s">
        <v>4683</v>
      </c>
      <c r="E2711" s="90"/>
      <c r="F2711" s="90" t="s">
        <v>8383</v>
      </c>
      <c r="G2711" s="84">
        <f t="shared" si="242"/>
        <v>163.4</v>
      </c>
      <c r="H2711" s="105">
        <v>14.805999999999999</v>
      </c>
      <c r="I2711" s="85">
        <f t="shared" si="243"/>
        <v>131.03299999999999</v>
      </c>
      <c r="J2711" s="90">
        <v>0</v>
      </c>
      <c r="K2711" s="90" t="s">
        <v>4684</v>
      </c>
      <c r="L2711" s="84">
        <v>390.27</v>
      </c>
      <c r="M2711" s="90"/>
      <c r="N2711" s="105">
        <v>0</v>
      </c>
      <c r="O2711" s="90">
        <v>0</v>
      </c>
      <c r="P2711" s="190" t="s">
        <v>8878</v>
      </c>
    </row>
    <row r="2712" spans="1:16" x14ac:dyDescent="0.2">
      <c r="A2712" s="88" t="s">
        <v>4897</v>
      </c>
      <c r="B2712" s="388" t="s">
        <v>11469</v>
      </c>
      <c r="C2712" s="89" t="s">
        <v>8619</v>
      </c>
      <c r="D2712" s="90" t="s">
        <v>4683</v>
      </c>
      <c r="E2712" s="90"/>
      <c r="F2712" s="90" t="s">
        <v>8376</v>
      </c>
      <c r="G2712" s="84">
        <f t="shared" si="242"/>
        <v>190</v>
      </c>
      <c r="H2712" s="105">
        <v>14.805999999999999</v>
      </c>
      <c r="I2712" s="85">
        <f t="shared" si="243"/>
        <v>131.03299999999999</v>
      </c>
      <c r="J2712" s="90">
        <v>0</v>
      </c>
      <c r="K2712" s="90" t="s">
        <v>4684</v>
      </c>
      <c r="L2712" s="84">
        <v>425.27</v>
      </c>
      <c r="M2712" s="90"/>
      <c r="N2712" s="105">
        <v>0</v>
      </c>
      <c r="O2712" s="90">
        <v>0</v>
      </c>
      <c r="P2712" s="190" t="s">
        <v>8878</v>
      </c>
    </row>
    <row r="2713" spans="1:16" x14ac:dyDescent="0.2">
      <c r="A2713" s="88" t="s">
        <v>4898</v>
      </c>
      <c r="B2713" s="388" t="s">
        <v>11470</v>
      </c>
      <c r="C2713" s="89" t="s">
        <v>4899</v>
      </c>
      <c r="D2713" s="90" t="s">
        <v>4683</v>
      </c>
      <c r="E2713" s="90"/>
      <c r="F2713" s="90" t="s">
        <v>8395</v>
      </c>
      <c r="G2713" s="84">
        <f t="shared" si="242"/>
        <v>452.2</v>
      </c>
      <c r="H2713" s="105">
        <v>7.2329999999999997</v>
      </c>
      <c r="I2713" s="85">
        <f t="shared" si="243"/>
        <v>64.012</v>
      </c>
      <c r="J2713" s="90">
        <v>1</v>
      </c>
      <c r="K2713" s="90" t="s">
        <v>4684</v>
      </c>
      <c r="L2713" s="84">
        <v>688.18</v>
      </c>
      <c r="M2713" s="90"/>
      <c r="N2713" s="105">
        <v>0</v>
      </c>
      <c r="O2713" s="90">
        <v>0</v>
      </c>
      <c r="P2713" s="190" t="s">
        <v>8878</v>
      </c>
    </row>
    <row r="2714" spans="1:16" x14ac:dyDescent="0.2">
      <c r="A2714" s="88" t="s">
        <v>4900</v>
      </c>
      <c r="B2714" s="388" t="s">
        <v>11471</v>
      </c>
      <c r="C2714" s="89" t="s">
        <v>8620</v>
      </c>
      <c r="D2714" s="90" t="s">
        <v>4683</v>
      </c>
      <c r="E2714" s="90"/>
      <c r="F2714" s="90" t="s">
        <v>8376</v>
      </c>
      <c r="G2714" s="84">
        <f t="shared" si="242"/>
        <v>190</v>
      </c>
      <c r="H2714" s="105">
        <v>30.41</v>
      </c>
      <c r="I2714" s="85">
        <f t="shared" si="243"/>
        <v>269.12900000000002</v>
      </c>
      <c r="J2714" s="90">
        <v>1</v>
      </c>
      <c r="K2714" s="90" t="s">
        <v>4684</v>
      </c>
      <c r="L2714" s="84">
        <v>604.72</v>
      </c>
      <c r="M2714" s="90"/>
      <c r="N2714" s="105">
        <v>0</v>
      </c>
      <c r="O2714" s="90">
        <v>0</v>
      </c>
      <c r="P2714" s="190" t="s">
        <v>8878</v>
      </c>
    </row>
    <row r="2715" spans="1:16" x14ac:dyDescent="0.2">
      <c r="A2715" s="88" t="s">
        <v>4901</v>
      </c>
      <c r="B2715" s="388" t="s">
        <v>11472</v>
      </c>
      <c r="C2715" s="89" t="s">
        <v>4902</v>
      </c>
      <c r="D2715" s="90" t="s">
        <v>4683</v>
      </c>
      <c r="E2715" s="90"/>
      <c r="F2715" s="90" t="s">
        <v>8385</v>
      </c>
      <c r="G2715" s="84">
        <f t="shared" si="242"/>
        <v>497.8</v>
      </c>
      <c r="H2715" s="105">
        <v>0</v>
      </c>
      <c r="I2715" s="85">
        <f t="shared" si="243"/>
        <v>0</v>
      </c>
      <c r="J2715" s="90">
        <v>1</v>
      </c>
      <c r="K2715" s="90" t="s">
        <v>4684</v>
      </c>
      <c r="L2715" s="84">
        <v>666</v>
      </c>
      <c r="M2715" s="90"/>
      <c r="N2715" s="105" t="s">
        <v>4683</v>
      </c>
      <c r="O2715" s="90" t="s">
        <v>4683</v>
      </c>
      <c r="P2715" s="190" t="s">
        <v>8878</v>
      </c>
    </row>
    <row r="2716" spans="1:16" x14ac:dyDescent="0.2">
      <c r="A2716" s="88" t="s">
        <v>4903</v>
      </c>
      <c r="B2716" s="388" t="s">
        <v>11473</v>
      </c>
      <c r="C2716" s="89" t="s">
        <v>4904</v>
      </c>
      <c r="D2716" s="90" t="s">
        <v>4683</v>
      </c>
      <c r="E2716" s="90"/>
      <c r="F2716" s="90" t="s">
        <v>8385</v>
      </c>
      <c r="G2716" s="84">
        <f t="shared" si="242"/>
        <v>497.8</v>
      </c>
      <c r="H2716" s="105">
        <v>0</v>
      </c>
      <c r="I2716" s="85">
        <f t="shared" si="243"/>
        <v>0</v>
      </c>
      <c r="J2716" s="90">
        <v>1</v>
      </c>
      <c r="K2716" s="90" t="s">
        <v>4684</v>
      </c>
      <c r="L2716" s="84">
        <v>666</v>
      </c>
      <c r="M2716" s="90"/>
      <c r="N2716" s="105" t="s">
        <v>4683</v>
      </c>
      <c r="O2716" s="90" t="s">
        <v>4683</v>
      </c>
      <c r="P2716" s="190" t="s">
        <v>8878</v>
      </c>
    </row>
    <row r="2717" spans="1:16" x14ac:dyDescent="0.2">
      <c r="A2717" s="88" t="s">
        <v>4905</v>
      </c>
      <c r="B2717" s="388" t="s">
        <v>11474</v>
      </c>
      <c r="C2717" s="89" t="s">
        <v>8621</v>
      </c>
      <c r="D2717" s="90" t="s">
        <v>4683</v>
      </c>
      <c r="E2717" s="90"/>
      <c r="F2717" s="90" t="s">
        <v>8385</v>
      </c>
      <c r="G2717" s="84">
        <f t="shared" si="242"/>
        <v>497.8</v>
      </c>
      <c r="H2717" s="105">
        <v>0</v>
      </c>
      <c r="I2717" s="85">
        <f t="shared" si="243"/>
        <v>0</v>
      </c>
      <c r="J2717" s="90">
        <v>1</v>
      </c>
      <c r="K2717" s="90" t="s">
        <v>4684</v>
      </c>
      <c r="L2717" s="84">
        <v>666</v>
      </c>
      <c r="M2717" s="90"/>
      <c r="N2717" s="105" t="s">
        <v>4683</v>
      </c>
      <c r="O2717" s="90" t="s">
        <v>4683</v>
      </c>
      <c r="P2717" s="190" t="s">
        <v>8878</v>
      </c>
    </row>
    <row r="2718" spans="1:16" x14ac:dyDescent="0.2">
      <c r="A2718" s="88" t="s">
        <v>2684</v>
      </c>
      <c r="B2718" s="388" t="s">
        <v>11475</v>
      </c>
      <c r="C2718" s="89" t="s">
        <v>2685</v>
      </c>
      <c r="D2718" s="90" t="s">
        <v>4683</v>
      </c>
      <c r="E2718" s="90"/>
      <c r="F2718" s="90" t="s">
        <v>8392</v>
      </c>
      <c r="G2718" s="84">
        <f t="shared" si="242"/>
        <v>140.6</v>
      </c>
      <c r="H2718" s="105">
        <v>13.67</v>
      </c>
      <c r="I2718" s="85">
        <f t="shared" si="243"/>
        <v>120.98</v>
      </c>
      <c r="J2718" s="90">
        <v>0</v>
      </c>
      <c r="K2718" s="90" t="s">
        <v>4684</v>
      </c>
      <c r="L2718" s="84">
        <f>G2718+IF(I2718="",0,I2718)</f>
        <v>261.58</v>
      </c>
      <c r="M2718" s="90"/>
      <c r="N2718" s="105">
        <v>0</v>
      </c>
      <c r="O2718" s="90">
        <v>0</v>
      </c>
      <c r="P2718" s="190" t="s">
        <v>8878</v>
      </c>
    </row>
    <row r="2719" spans="1:16" x14ac:dyDescent="0.2">
      <c r="A2719" s="88" t="s">
        <v>6807</v>
      </c>
      <c r="B2719" s="388" t="s">
        <v>11476</v>
      </c>
      <c r="C2719" s="89" t="s">
        <v>6808</v>
      </c>
      <c r="D2719" s="90" t="s">
        <v>4683</v>
      </c>
      <c r="E2719" s="90"/>
      <c r="F2719" s="90" t="s">
        <v>8391</v>
      </c>
      <c r="G2719" s="84">
        <f t="shared" si="242"/>
        <v>125.4</v>
      </c>
      <c r="H2719" s="105">
        <v>15.45</v>
      </c>
      <c r="I2719" s="85">
        <f t="shared" si="243"/>
        <v>136.733</v>
      </c>
      <c r="J2719" s="90">
        <v>0</v>
      </c>
      <c r="K2719" s="90" t="s">
        <v>4684</v>
      </c>
      <c r="L2719" s="84">
        <v>345.68</v>
      </c>
      <c r="M2719" s="90"/>
      <c r="N2719" s="105">
        <v>0</v>
      </c>
      <c r="O2719" s="90">
        <v>0</v>
      </c>
      <c r="P2719" s="190" t="s">
        <v>8878</v>
      </c>
    </row>
    <row r="2720" spans="1:16" x14ac:dyDescent="0.2">
      <c r="A2720" s="88" t="s">
        <v>4874</v>
      </c>
      <c r="B2720" s="388" t="s">
        <v>11477</v>
      </c>
      <c r="C2720" s="89" t="s">
        <v>6942</v>
      </c>
      <c r="D2720" s="90" t="s">
        <v>4683</v>
      </c>
      <c r="E2720" s="90"/>
      <c r="F2720" s="90" t="s">
        <v>8391</v>
      </c>
      <c r="G2720" s="84">
        <f t="shared" si="242"/>
        <v>125.4</v>
      </c>
      <c r="H2720" s="105">
        <v>15.45</v>
      </c>
      <c r="I2720" s="85">
        <f t="shared" si="243"/>
        <v>136.733</v>
      </c>
      <c r="J2720" s="90" t="s">
        <v>4683</v>
      </c>
      <c r="K2720" s="90" t="s">
        <v>4683</v>
      </c>
      <c r="L2720" s="84">
        <f>G2720+IF(I2720="",0,I2720)</f>
        <v>262.13300000000004</v>
      </c>
      <c r="M2720" s="90"/>
      <c r="N2720" s="105">
        <v>0</v>
      </c>
      <c r="O2720" s="90">
        <v>0</v>
      </c>
      <c r="P2720" s="190" t="s">
        <v>8878</v>
      </c>
    </row>
    <row r="2721" spans="1:16" x14ac:dyDescent="0.2">
      <c r="A2721" s="88" t="s">
        <v>4906</v>
      </c>
      <c r="B2721" s="388" t="s">
        <v>11478</v>
      </c>
      <c r="C2721" s="89" t="s">
        <v>4907</v>
      </c>
      <c r="D2721" s="90" t="s">
        <v>4683</v>
      </c>
      <c r="E2721" s="90"/>
      <c r="F2721" s="90" t="s">
        <v>8390</v>
      </c>
      <c r="G2721" s="84">
        <f t="shared" si="242"/>
        <v>228</v>
      </c>
      <c r="H2721" s="105">
        <v>14.805999999999999</v>
      </c>
      <c r="I2721" s="85">
        <f t="shared" si="243"/>
        <v>131.03299999999999</v>
      </c>
      <c r="J2721" s="90">
        <v>0</v>
      </c>
      <c r="K2721" s="90" t="s">
        <v>4684</v>
      </c>
      <c r="L2721" s="84">
        <v>476.27</v>
      </c>
      <c r="M2721" s="90"/>
      <c r="N2721" s="105">
        <v>0</v>
      </c>
      <c r="O2721" s="90">
        <v>0</v>
      </c>
      <c r="P2721" s="190" t="s">
        <v>8878</v>
      </c>
    </row>
    <row r="2722" spans="1:16" x14ac:dyDescent="0.2">
      <c r="A2722" s="88" t="s">
        <v>4908</v>
      </c>
      <c r="B2722" s="388" t="s">
        <v>11479</v>
      </c>
      <c r="C2722" s="89" t="s">
        <v>4909</v>
      </c>
      <c r="D2722" s="90" t="s">
        <v>4683</v>
      </c>
      <c r="E2722" s="90"/>
      <c r="F2722" s="90" t="s">
        <v>8395</v>
      </c>
      <c r="G2722" s="84">
        <f t="shared" si="242"/>
        <v>452.2</v>
      </c>
      <c r="H2722" s="105">
        <v>7.2320000000000002</v>
      </c>
      <c r="I2722" s="85">
        <f t="shared" si="243"/>
        <v>64.003</v>
      </c>
      <c r="J2722" s="90">
        <v>1</v>
      </c>
      <c r="K2722" s="90" t="s">
        <v>4684</v>
      </c>
      <c r="L2722" s="84">
        <v>688.17</v>
      </c>
      <c r="M2722" s="90"/>
      <c r="N2722" s="105">
        <v>0</v>
      </c>
      <c r="O2722" s="90">
        <v>0</v>
      </c>
      <c r="P2722" s="190" t="s">
        <v>8878</v>
      </c>
    </row>
    <row r="2723" spans="1:16" x14ac:dyDescent="0.2">
      <c r="A2723" s="88" t="s">
        <v>4910</v>
      </c>
      <c r="B2723" s="388" t="s">
        <v>11480</v>
      </c>
      <c r="C2723" s="89" t="s">
        <v>4911</v>
      </c>
      <c r="D2723" s="90" t="s">
        <v>4683</v>
      </c>
      <c r="E2723" s="90"/>
      <c r="F2723" s="90" t="s">
        <v>8376</v>
      </c>
      <c r="G2723" s="84">
        <f t="shared" ref="G2723:G2754" si="244">VLOOKUP(IF(LEN(F2723)=2,CONCATENATE(0,F2723),F2723),custo,2,TRUE)*IF(D2723="",1,D2723) - IF(VLOOKUP(A2723,deflator,2,TRUE)=1,0,VLOOKUP(IF(LEN(F2723)=2,CONCATENATE(0,F2723),F2723),custo,2,TRUE)*IF(D2723="",1,D2723) *VLOOKUP(A2723,deflator,2,TRUE))</f>
        <v>190</v>
      </c>
      <c r="H2723" s="105">
        <v>7.2320000000000002</v>
      </c>
      <c r="I2723" s="85">
        <f t="shared" ref="I2723:I2754" si="245">ROUND(IF(H2723="","",VLOOKUP(A2723,tab_proc,5,TRUE))*H2723,3)</f>
        <v>64.003</v>
      </c>
      <c r="J2723" s="90">
        <v>1</v>
      </c>
      <c r="K2723" s="90" t="s">
        <v>4684</v>
      </c>
      <c r="L2723" s="84">
        <v>338.17</v>
      </c>
      <c r="M2723" s="90"/>
      <c r="N2723" s="105">
        <v>0</v>
      </c>
      <c r="O2723" s="90">
        <v>0</v>
      </c>
      <c r="P2723" s="190" t="s">
        <v>8878</v>
      </c>
    </row>
    <row r="2724" spans="1:16" x14ac:dyDescent="0.2">
      <c r="A2724" s="88" t="s">
        <v>4912</v>
      </c>
      <c r="B2724" s="388" t="s">
        <v>11481</v>
      </c>
      <c r="C2724" s="89" t="s">
        <v>4913</v>
      </c>
      <c r="D2724" s="90" t="s">
        <v>4683</v>
      </c>
      <c r="E2724" s="90"/>
      <c r="F2724" s="90" t="s">
        <v>8390</v>
      </c>
      <c r="G2724" s="84">
        <f t="shared" si="244"/>
        <v>228</v>
      </c>
      <c r="H2724" s="105">
        <v>7.2320000000000002</v>
      </c>
      <c r="I2724" s="85">
        <f t="shared" si="245"/>
        <v>64.003</v>
      </c>
      <c r="J2724" s="90">
        <v>0</v>
      </c>
      <c r="K2724" s="90" t="s">
        <v>4684</v>
      </c>
      <c r="L2724" s="84">
        <v>389.17</v>
      </c>
      <c r="M2724" s="90"/>
      <c r="N2724" s="105">
        <v>0</v>
      </c>
      <c r="O2724" s="90">
        <v>0</v>
      </c>
      <c r="P2724" s="190" t="s">
        <v>8878</v>
      </c>
    </row>
    <row r="2725" spans="1:16" x14ac:dyDescent="0.2">
      <c r="A2725" s="88" t="s">
        <v>4914</v>
      </c>
      <c r="B2725" s="388" t="s">
        <v>11482</v>
      </c>
      <c r="C2725" s="89" t="s">
        <v>13</v>
      </c>
      <c r="D2725" s="90" t="s">
        <v>4683</v>
      </c>
      <c r="E2725" s="90"/>
      <c r="F2725" s="90" t="s">
        <v>8390</v>
      </c>
      <c r="G2725" s="84">
        <f t="shared" si="244"/>
        <v>228</v>
      </c>
      <c r="H2725" s="105">
        <v>7.2320000000000002</v>
      </c>
      <c r="I2725" s="85">
        <f t="shared" si="245"/>
        <v>64.003</v>
      </c>
      <c r="J2725" s="90">
        <v>0</v>
      </c>
      <c r="K2725" s="90" t="s">
        <v>4684</v>
      </c>
      <c r="L2725" s="84">
        <v>389.27</v>
      </c>
      <c r="M2725" s="90"/>
      <c r="N2725" s="105">
        <v>0</v>
      </c>
      <c r="O2725" s="90">
        <v>0</v>
      </c>
      <c r="P2725" s="190" t="s">
        <v>8878</v>
      </c>
    </row>
    <row r="2726" spans="1:16" x14ac:dyDescent="0.2">
      <c r="A2726" s="88" t="s">
        <v>4915</v>
      </c>
      <c r="B2726" s="388" t="s">
        <v>11483</v>
      </c>
      <c r="C2726" s="89" t="s">
        <v>4916</v>
      </c>
      <c r="D2726" s="90" t="s">
        <v>4683</v>
      </c>
      <c r="E2726" s="90"/>
      <c r="F2726" s="90" t="s">
        <v>8395</v>
      </c>
      <c r="G2726" s="84">
        <f t="shared" si="244"/>
        <v>452.2</v>
      </c>
      <c r="H2726" s="105">
        <v>9.8350000000000009</v>
      </c>
      <c r="I2726" s="85">
        <f t="shared" si="245"/>
        <v>87.04</v>
      </c>
      <c r="J2726" s="90">
        <v>0</v>
      </c>
      <c r="K2726" s="90" t="s">
        <v>4684</v>
      </c>
      <c r="L2726" s="84">
        <v>718.1</v>
      </c>
      <c r="M2726" s="90"/>
      <c r="N2726" s="105">
        <v>0</v>
      </c>
      <c r="O2726" s="90">
        <v>0</v>
      </c>
      <c r="P2726" s="190" t="s">
        <v>8878</v>
      </c>
    </row>
    <row r="2727" spans="1:16" x14ac:dyDescent="0.2">
      <c r="A2727" s="88" t="s">
        <v>4917</v>
      </c>
      <c r="B2727" s="388" t="s">
        <v>11484</v>
      </c>
      <c r="C2727" s="89" t="s">
        <v>8622</v>
      </c>
      <c r="D2727" s="90" t="s">
        <v>4683</v>
      </c>
      <c r="E2727" s="90"/>
      <c r="F2727" s="90" t="s">
        <v>8397</v>
      </c>
      <c r="G2727" s="84">
        <f t="shared" si="244"/>
        <v>174.8</v>
      </c>
      <c r="H2727" s="105">
        <v>9.8350000000000009</v>
      </c>
      <c r="I2727" s="85">
        <f t="shared" si="245"/>
        <v>87.04</v>
      </c>
      <c r="J2727" s="90">
        <v>0</v>
      </c>
      <c r="K2727" s="90" t="s">
        <v>4684</v>
      </c>
      <c r="L2727" s="84">
        <v>347.1</v>
      </c>
      <c r="M2727" s="90"/>
      <c r="N2727" s="105">
        <v>0</v>
      </c>
      <c r="O2727" s="90">
        <v>0</v>
      </c>
      <c r="P2727" s="190" t="s">
        <v>8878</v>
      </c>
    </row>
    <row r="2728" spans="1:16" x14ac:dyDescent="0.2">
      <c r="A2728" s="88" t="s">
        <v>4918</v>
      </c>
      <c r="B2728" s="388" t="s">
        <v>11485</v>
      </c>
      <c r="C2728" s="89" t="s">
        <v>4919</v>
      </c>
      <c r="D2728" s="90" t="s">
        <v>4683</v>
      </c>
      <c r="E2728" s="90"/>
      <c r="F2728" s="90" t="s">
        <v>8395</v>
      </c>
      <c r="G2728" s="84">
        <f t="shared" si="244"/>
        <v>452.2</v>
      </c>
      <c r="H2728" s="105">
        <v>7.2320000000000002</v>
      </c>
      <c r="I2728" s="85">
        <f t="shared" si="245"/>
        <v>64.003</v>
      </c>
      <c r="J2728" s="90">
        <v>1</v>
      </c>
      <c r="K2728" s="90" t="s">
        <v>4684</v>
      </c>
      <c r="L2728" s="84">
        <v>688.17</v>
      </c>
      <c r="M2728" s="90"/>
      <c r="N2728" s="105">
        <v>0</v>
      </c>
      <c r="O2728" s="90">
        <v>0</v>
      </c>
      <c r="P2728" s="190" t="s">
        <v>8878</v>
      </c>
    </row>
    <row r="2729" spans="1:16" x14ac:dyDescent="0.2">
      <c r="A2729" s="88" t="s">
        <v>4920</v>
      </c>
      <c r="B2729" s="388" t="s">
        <v>11486</v>
      </c>
      <c r="C2729" s="89" t="s">
        <v>4921</v>
      </c>
      <c r="D2729" s="90" t="s">
        <v>4683</v>
      </c>
      <c r="E2729" s="90"/>
      <c r="F2729" s="90" t="s">
        <v>8388</v>
      </c>
      <c r="G2729" s="84">
        <f t="shared" si="244"/>
        <v>349.6</v>
      </c>
      <c r="H2729" s="105">
        <v>63.139000000000003</v>
      </c>
      <c r="I2729" s="85">
        <f t="shared" si="245"/>
        <v>558.78</v>
      </c>
      <c r="J2729" s="90">
        <v>1</v>
      </c>
      <c r="K2729" s="90" t="s">
        <v>4684</v>
      </c>
      <c r="L2729" s="84">
        <v>1194.0999999999999</v>
      </c>
      <c r="M2729" s="90"/>
      <c r="N2729" s="105">
        <v>0</v>
      </c>
      <c r="O2729" s="90">
        <v>0</v>
      </c>
      <c r="P2729" s="190" t="s">
        <v>8878</v>
      </c>
    </row>
    <row r="2730" spans="1:16" x14ac:dyDescent="0.2">
      <c r="A2730" s="88" t="s">
        <v>2652</v>
      </c>
      <c r="B2730" s="388" t="s">
        <v>11487</v>
      </c>
      <c r="C2730" s="89" t="s">
        <v>8623</v>
      </c>
      <c r="D2730" s="90" t="s">
        <v>4683</v>
      </c>
      <c r="E2730" s="90"/>
      <c r="F2730" s="90" t="s">
        <v>8383</v>
      </c>
      <c r="G2730" s="84">
        <f t="shared" si="244"/>
        <v>163.4</v>
      </c>
      <c r="H2730" s="105">
        <v>16</v>
      </c>
      <c r="I2730" s="85">
        <f t="shared" si="245"/>
        <v>141.6</v>
      </c>
      <c r="J2730" s="90">
        <v>0</v>
      </c>
      <c r="K2730" s="90" t="s">
        <v>4684</v>
      </c>
      <c r="L2730" s="84">
        <v>220</v>
      </c>
      <c r="M2730" s="90"/>
      <c r="N2730" s="105">
        <v>0</v>
      </c>
      <c r="O2730" s="90">
        <v>0</v>
      </c>
      <c r="P2730" s="190" t="s">
        <v>8878</v>
      </c>
    </row>
    <row r="2731" spans="1:16" x14ac:dyDescent="0.2">
      <c r="A2731" s="88" t="s">
        <v>2653</v>
      </c>
      <c r="B2731" s="388" t="s">
        <v>11488</v>
      </c>
      <c r="C2731" s="89" t="s">
        <v>8624</v>
      </c>
      <c r="D2731" s="90" t="s">
        <v>4683</v>
      </c>
      <c r="E2731" s="90"/>
      <c r="F2731" s="90" t="s">
        <v>8371</v>
      </c>
      <c r="G2731" s="84">
        <f t="shared" si="244"/>
        <v>83.6</v>
      </c>
      <c r="H2731" s="105">
        <v>13</v>
      </c>
      <c r="I2731" s="85">
        <f t="shared" si="245"/>
        <v>115.05</v>
      </c>
      <c r="J2731" s="90">
        <v>0</v>
      </c>
      <c r="K2731" s="90" t="s">
        <v>4684</v>
      </c>
      <c r="L2731" s="84">
        <v>112</v>
      </c>
      <c r="M2731" s="90"/>
      <c r="N2731" s="105">
        <v>0</v>
      </c>
      <c r="O2731" s="90">
        <v>0</v>
      </c>
      <c r="P2731" s="190" t="s">
        <v>8878</v>
      </c>
    </row>
    <row r="2732" spans="1:16" x14ac:dyDescent="0.2">
      <c r="A2732" s="88" t="s">
        <v>2654</v>
      </c>
      <c r="B2732" s="388" t="s">
        <v>11489</v>
      </c>
      <c r="C2732" s="89" t="s">
        <v>8625</v>
      </c>
      <c r="D2732" s="90" t="s">
        <v>4683</v>
      </c>
      <c r="E2732" s="90"/>
      <c r="F2732" s="90" t="s">
        <v>8397</v>
      </c>
      <c r="G2732" s="84">
        <f t="shared" si="244"/>
        <v>174.8</v>
      </c>
      <c r="H2732" s="105">
        <v>13</v>
      </c>
      <c r="I2732" s="85">
        <f t="shared" si="245"/>
        <v>115.05</v>
      </c>
      <c r="J2732" s="90">
        <v>0</v>
      </c>
      <c r="K2732" s="90" t="s">
        <v>4684</v>
      </c>
      <c r="L2732" s="84">
        <v>234</v>
      </c>
      <c r="M2732" s="90"/>
      <c r="N2732" s="105">
        <v>0</v>
      </c>
      <c r="O2732" s="90">
        <v>0</v>
      </c>
      <c r="P2732" s="190" t="s">
        <v>8878</v>
      </c>
    </row>
    <row r="2733" spans="1:16" x14ac:dyDescent="0.2">
      <c r="A2733" s="88" t="s">
        <v>6945</v>
      </c>
      <c r="B2733" s="388" t="s">
        <v>11490</v>
      </c>
      <c r="C2733" s="89" t="s">
        <v>4688</v>
      </c>
      <c r="D2733" s="90" t="s">
        <v>4683</v>
      </c>
      <c r="E2733" s="90"/>
      <c r="F2733" s="90" t="s">
        <v>8382</v>
      </c>
      <c r="G2733" s="84">
        <f t="shared" si="244"/>
        <v>323</v>
      </c>
      <c r="H2733" s="105">
        <v>52</v>
      </c>
      <c r="I2733" s="85">
        <f t="shared" si="245"/>
        <v>460.2</v>
      </c>
      <c r="J2733" s="90">
        <v>1</v>
      </c>
      <c r="K2733" s="90" t="s">
        <v>4683</v>
      </c>
      <c r="L2733" s="84">
        <v>1031</v>
      </c>
      <c r="M2733" s="90"/>
      <c r="N2733" s="105">
        <v>0</v>
      </c>
      <c r="O2733" s="90">
        <v>0</v>
      </c>
      <c r="P2733" s="190" t="s">
        <v>8878</v>
      </c>
    </row>
    <row r="2734" spans="1:16" x14ac:dyDescent="0.2">
      <c r="A2734" s="88" t="s">
        <v>2655</v>
      </c>
      <c r="B2734" s="388" t="s">
        <v>11491</v>
      </c>
      <c r="C2734" s="89" t="s">
        <v>2656</v>
      </c>
      <c r="D2734" s="90" t="s">
        <v>4683</v>
      </c>
      <c r="E2734" s="90"/>
      <c r="F2734" s="90" t="s">
        <v>8392</v>
      </c>
      <c r="G2734" s="84">
        <f t="shared" si="244"/>
        <v>140.6</v>
      </c>
      <c r="H2734" s="105">
        <v>2.78</v>
      </c>
      <c r="I2734" s="85">
        <f t="shared" si="245"/>
        <v>24.603000000000002</v>
      </c>
      <c r="J2734" s="90">
        <v>0</v>
      </c>
      <c r="K2734" s="90" t="s">
        <v>4684</v>
      </c>
      <c r="L2734" s="84">
        <v>189</v>
      </c>
      <c r="M2734" s="90"/>
      <c r="N2734" s="105">
        <v>0</v>
      </c>
      <c r="O2734" s="90">
        <v>0</v>
      </c>
      <c r="P2734" s="190" t="s">
        <v>8878</v>
      </c>
    </row>
    <row r="2735" spans="1:16" x14ac:dyDescent="0.2">
      <c r="A2735" s="88" t="s">
        <v>2657</v>
      </c>
      <c r="B2735" s="388" t="s">
        <v>11492</v>
      </c>
      <c r="C2735" s="89" t="s">
        <v>2658</v>
      </c>
      <c r="D2735" s="90" t="s">
        <v>4683</v>
      </c>
      <c r="E2735" s="90"/>
      <c r="F2735" s="90" t="s">
        <v>8371</v>
      </c>
      <c r="G2735" s="84">
        <f t="shared" si="244"/>
        <v>83.6</v>
      </c>
      <c r="H2735" s="105">
        <v>5.2</v>
      </c>
      <c r="I2735" s="85">
        <f t="shared" si="245"/>
        <v>46.02</v>
      </c>
      <c r="J2735" s="90">
        <v>0</v>
      </c>
      <c r="K2735" s="90" t="s">
        <v>4684</v>
      </c>
      <c r="L2735" s="84">
        <v>112</v>
      </c>
      <c r="M2735" s="90"/>
      <c r="N2735" s="105">
        <v>0</v>
      </c>
      <c r="O2735" s="90">
        <v>0</v>
      </c>
      <c r="P2735" s="190" t="s">
        <v>8878</v>
      </c>
    </row>
    <row r="2736" spans="1:16" x14ac:dyDescent="0.2">
      <c r="A2736" s="88" t="s">
        <v>2659</v>
      </c>
      <c r="B2736" s="388" t="s">
        <v>11493</v>
      </c>
      <c r="C2736" s="89" t="s">
        <v>2660</v>
      </c>
      <c r="D2736" s="90" t="s">
        <v>4683</v>
      </c>
      <c r="E2736" s="90"/>
      <c r="F2736" s="90" t="s">
        <v>8392</v>
      </c>
      <c r="G2736" s="84">
        <f t="shared" si="244"/>
        <v>140.6</v>
      </c>
      <c r="H2736" s="105">
        <v>5.2</v>
      </c>
      <c r="I2736" s="85">
        <f t="shared" si="245"/>
        <v>46.02</v>
      </c>
      <c r="J2736" s="90">
        <v>0</v>
      </c>
      <c r="K2736" s="90" t="s">
        <v>4684</v>
      </c>
      <c r="L2736" s="84">
        <v>189</v>
      </c>
      <c r="M2736" s="90"/>
      <c r="N2736" s="105">
        <v>0</v>
      </c>
      <c r="O2736" s="90">
        <v>0</v>
      </c>
      <c r="P2736" s="190" t="s">
        <v>8878</v>
      </c>
    </row>
    <row r="2737" spans="1:16" x14ac:dyDescent="0.2">
      <c r="A2737" s="88" t="s">
        <v>2661</v>
      </c>
      <c r="B2737" s="388" t="s">
        <v>11494</v>
      </c>
      <c r="C2737" s="89" t="s">
        <v>2662</v>
      </c>
      <c r="D2737" s="90" t="s">
        <v>4683</v>
      </c>
      <c r="E2737" s="90"/>
      <c r="F2737" s="90" t="s">
        <v>8382</v>
      </c>
      <c r="G2737" s="84">
        <f t="shared" si="244"/>
        <v>323</v>
      </c>
      <c r="H2737" s="105">
        <v>14.805999999999999</v>
      </c>
      <c r="I2737" s="85">
        <f t="shared" si="245"/>
        <v>131.03299999999999</v>
      </c>
      <c r="J2737" s="90">
        <v>0</v>
      </c>
      <c r="K2737" s="90" t="s">
        <v>4684</v>
      </c>
      <c r="L2737" s="84">
        <v>603.27</v>
      </c>
      <c r="M2737" s="90"/>
      <c r="N2737" s="105">
        <v>0</v>
      </c>
      <c r="O2737" s="90">
        <v>0</v>
      </c>
      <c r="P2737" s="190" t="s">
        <v>8878</v>
      </c>
    </row>
    <row r="2738" spans="1:16" x14ac:dyDescent="0.2">
      <c r="A2738" s="88" t="s">
        <v>2663</v>
      </c>
      <c r="B2738" s="388" t="s">
        <v>11495</v>
      </c>
      <c r="C2738" s="89" t="s">
        <v>2664</v>
      </c>
      <c r="D2738" s="90" t="s">
        <v>4683</v>
      </c>
      <c r="E2738" s="90"/>
      <c r="F2738" s="90" t="s">
        <v>8395</v>
      </c>
      <c r="G2738" s="84">
        <f t="shared" si="244"/>
        <v>452.2</v>
      </c>
      <c r="H2738" s="105">
        <v>14.805999999999999</v>
      </c>
      <c r="I2738" s="85">
        <f t="shared" si="245"/>
        <v>131.03299999999999</v>
      </c>
      <c r="J2738" s="90">
        <v>0</v>
      </c>
      <c r="K2738" s="90" t="s">
        <v>4684</v>
      </c>
      <c r="L2738" s="84">
        <v>775.27</v>
      </c>
      <c r="M2738" s="90"/>
      <c r="N2738" s="105">
        <v>0</v>
      </c>
      <c r="O2738" s="90">
        <v>0</v>
      </c>
      <c r="P2738" s="190" t="s">
        <v>8878</v>
      </c>
    </row>
    <row r="2739" spans="1:16" x14ac:dyDescent="0.2">
      <c r="A2739" s="88" t="s">
        <v>2665</v>
      </c>
      <c r="B2739" s="388" t="s">
        <v>11496</v>
      </c>
      <c r="C2739" s="89" t="s">
        <v>2666</v>
      </c>
      <c r="D2739" s="90" t="s">
        <v>4683</v>
      </c>
      <c r="E2739" s="90"/>
      <c r="F2739" s="90" t="s">
        <v>8381</v>
      </c>
      <c r="G2739" s="84">
        <f t="shared" si="244"/>
        <v>39.9</v>
      </c>
      <c r="H2739" s="105">
        <v>5.2</v>
      </c>
      <c r="I2739" s="85">
        <f t="shared" si="245"/>
        <v>46.02</v>
      </c>
      <c r="J2739" s="90">
        <v>0</v>
      </c>
      <c r="K2739" s="90" t="s">
        <v>4684</v>
      </c>
      <c r="L2739" s="84">
        <v>54</v>
      </c>
      <c r="M2739" s="90"/>
      <c r="N2739" s="105">
        <v>0</v>
      </c>
      <c r="O2739" s="90">
        <v>0</v>
      </c>
      <c r="P2739" s="190" t="s">
        <v>8878</v>
      </c>
    </row>
    <row r="2740" spans="1:16" x14ac:dyDescent="0.2">
      <c r="A2740" s="88" t="s">
        <v>2667</v>
      </c>
      <c r="B2740" s="388" t="s">
        <v>11497</v>
      </c>
      <c r="C2740" s="89" t="s">
        <v>2668</v>
      </c>
      <c r="D2740" s="90" t="s">
        <v>4683</v>
      </c>
      <c r="E2740" s="90"/>
      <c r="F2740" s="90" t="s">
        <v>8395</v>
      </c>
      <c r="G2740" s="84">
        <f t="shared" si="244"/>
        <v>452.2</v>
      </c>
      <c r="H2740" s="105">
        <v>30.516999999999999</v>
      </c>
      <c r="I2740" s="85">
        <f t="shared" si="245"/>
        <v>270.07499999999999</v>
      </c>
      <c r="J2740" s="90">
        <v>1</v>
      </c>
      <c r="K2740" s="90" t="s">
        <v>4684</v>
      </c>
      <c r="L2740" s="84">
        <v>955.95</v>
      </c>
      <c r="M2740" s="90"/>
      <c r="N2740" s="105" t="s">
        <v>4683</v>
      </c>
      <c r="O2740" s="90" t="s">
        <v>4683</v>
      </c>
      <c r="P2740" s="190" t="s">
        <v>8878</v>
      </c>
    </row>
    <row r="2741" spans="1:16" x14ac:dyDescent="0.2">
      <c r="A2741" s="88" t="s">
        <v>2669</v>
      </c>
      <c r="B2741" s="388" t="s">
        <v>11498</v>
      </c>
      <c r="C2741" s="89" t="s">
        <v>2670</v>
      </c>
      <c r="D2741" s="90" t="s">
        <v>4683</v>
      </c>
      <c r="E2741" s="90"/>
      <c r="F2741" s="90" t="s">
        <v>8395</v>
      </c>
      <c r="G2741" s="84">
        <f t="shared" si="244"/>
        <v>452.2</v>
      </c>
      <c r="H2741" s="105">
        <v>30.516999999999999</v>
      </c>
      <c r="I2741" s="85">
        <f t="shared" si="245"/>
        <v>270.07499999999999</v>
      </c>
      <c r="J2741" s="90">
        <v>1</v>
      </c>
      <c r="K2741" s="90" t="s">
        <v>4684</v>
      </c>
      <c r="L2741" s="84">
        <v>955.95</v>
      </c>
      <c r="M2741" s="90"/>
      <c r="N2741" s="105" t="s">
        <v>4683</v>
      </c>
      <c r="O2741" s="90" t="s">
        <v>4683</v>
      </c>
      <c r="P2741" s="190" t="s">
        <v>8878</v>
      </c>
    </row>
    <row r="2742" spans="1:16" x14ac:dyDescent="0.2">
      <c r="A2742" s="88" t="s">
        <v>2671</v>
      </c>
      <c r="B2742" s="388" t="s">
        <v>11499</v>
      </c>
      <c r="C2742" s="89" t="s">
        <v>2672</v>
      </c>
      <c r="D2742" s="90" t="s">
        <v>4683</v>
      </c>
      <c r="E2742" s="90"/>
      <c r="F2742" s="90" t="s">
        <v>8385</v>
      </c>
      <c r="G2742" s="84">
        <f t="shared" si="244"/>
        <v>497.8</v>
      </c>
      <c r="H2742" s="105">
        <v>30.516999999999999</v>
      </c>
      <c r="I2742" s="85">
        <f t="shared" si="245"/>
        <v>270.07499999999999</v>
      </c>
      <c r="J2742" s="90">
        <v>1</v>
      </c>
      <c r="K2742" s="90" t="s">
        <v>4684</v>
      </c>
      <c r="L2742" s="84">
        <v>1016.95</v>
      </c>
      <c r="M2742" s="90"/>
      <c r="N2742" s="105">
        <v>0</v>
      </c>
      <c r="O2742" s="90">
        <v>0</v>
      </c>
      <c r="P2742" s="190" t="s">
        <v>8878</v>
      </c>
    </row>
    <row r="2743" spans="1:16" x14ac:dyDescent="0.2">
      <c r="A2743" s="88" t="s">
        <v>2673</v>
      </c>
      <c r="B2743" s="388" t="s">
        <v>11500</v>
      </c>
      <c r="C2743" s="89" t="s">
        <v>2674</v>
      </c>
      <c r="D2743" s="90" t="s">
        <v>4683</v>
      </c>
      <c r="E2743" s="90"/>
      <c r="F2743" s="90" t="s">
        <v>8360</v>
      </c>
      <c r="G2743" s="84">
        <f t="shared" si="244"/>
        <v>577.6</v>
      </c>
      <c r="H2743" s="105">
        <v>30.516999999999999</v>
      </c>
      <c r="I2743" s="85">
        <f t="shared" si="245"/>
        <v>270.07499999999999</v>
      </c>
      <c r="J2743" s="90">
        <v>1</v>
      </c>
      <c r="K2743" s="90" t="s">
        <v>4684</v>
      </c>
      <c r="L2743" s="84">
        <v>1125.95</v>
      </c>
      <c r="M2743" s="90"/>
      <c r="N2743" s="105" t="s">
        <v>4683</v>
      </c>
      <c r="O2743" s="90" t="s">
        <v>4683</v>
      </c>
      <c r="P2743" s="190" t="s">
        <v>8878</v>
      </c>
    </row>
    <row r="2744" spans="1:16" x14ac:dyDescent="0.2">
      <c r="A2744" s="88" t="s">
        <v>2675</v>
      </c>
      <c r="B2744" s="388" t="s">
        <v>11501</v>
      </c>
      <c r="C2744" s="89" t="s">
        <v>2676</v>
      </c>
      <c r="D2744" s="90" t="s">
        <v>4683</v>
      </c>
      <c r="E2744" s="90"/>
      <c r="F2744" s="90" t="s">
        <v>8397</v>
      </c>
      <c r="G2744" s="84">
        <f t="shared" si="244"/>
        <v>174.8</v>
      </c>
      <c r="H2744" s="105">
        <v>8.2840000000000007</v>
      </c>
      <c r="I2744" s="85">
        <f t="shared" si="245"/>
        <v>73.313000000000002</v>
      </c>
      <c r="J2744" s="90">
        <v>0</v>
      </c>
      <c r="K2744" s="90" t="s">
        <v>4684</v>
      </c>
      <c r="L2744" s="84">
        <v>329.27</v>
      </c>
      <c r="M2744" s="90"/>
      <c r="N2744" s="105">
        <v>0</v>
      </c>
      <c r="O2744" s="90">
        <v>0</v>
      </c>
      <c r="P2744" s="190" t="s">
        <v>8878</v>
      </c>
    </row>
    <row r="2745" spans="1:16" x14ac:dyDescent="0.2">
      <c r="A2745" s="88" t="s">
        <v>2677</v>
      </c>
      <c r="B2745" s="388" t="s">
        <v>11502</v>
      </c>
      <c r="C2745" s="89" t="s">
        <v>14</v>
      </c>
      <c r="D2745" s="90" t="s">
        <v>4683</v>
      </c>
      <c r="E2745" s="90"/>
      <c r="F2745" s="90" t="s">
        <v>8395</v>
      </c>
      <c r="G2745" s="84">
        <f t="shared" si="244"/>
        <v>452.2</v>
      </c>
      <c r="H2745" s="105">
        <v>17.408999999999999</v>
      </c>
      <c r="I2745" s="85">
        <f t="shared" si="245"/>
        <v>154.07</v>
      </c>
      <c r="J2745" s="90">
        <v>0</v>
      </c>
      <c r="K2745" s="90" t="s">
        <v>4684</v>
      </c>
      <c r="L2745" s="84">
        <v>805.2</v>
      </c>
      <c r="M2745" s="90"/>
      <c r="N2745" s="105">
        <v>0</v>
      </c>
      <c r="O2745" s="90">
        <v>0</v>
      </c>
      <c r="P2745" s="190" t="s">
        <v>8878</v>
      </c>
    </row>
    <row r="2746" spans="1:16" x14ac:dyDescent="0.2">
      <c r="A2746" s="88" t="s">
        <v>2678</v>
      </c>
      <c r="B2746" s="388" t="s">
        <v>11503</v>
      </c>
      <c r="C2746" s="89" t="s">
        <v>15</v>
      </c>
      <c r="D2746" s="90" t="s">
        <v>4683</v>
      </c>
      <c r="E2746" s="90"/>
      <c r="F2746" s="90" t="s">
        <v>8382</v>
      </c>
      <c r="G2746" s="84">
        <f t="shared" si="244"/>
        <v>323</v>
      </c>
      <c r="H2746" s="105">
        <v>14.805999999999999</v>
      </c>
      <c r="I2746" s="85">
        <f t="shared" si="245"/>
        <v>131.03299999999999</v>
      </c>
      <c r="J2746" s="90">
        <v>0</v>
      </c>
      <c r="K2746" s="90" t="s">
        <v>4684</v>
      </c>
      <c r="L2746" s="84">
        <v>603.27</v>
      </c>
      <c r="M2746" s="90"/>
      <c r="N2746" s="105">
        <v>0</v>
      </c>
      <c r="O2746" s="90">
        <v>0</v>
      </c>
      <c r="P2746" s="190" t="s">
        <v>8878</v>
      </c>
    </row>
    <row r="2747" spans="1:16" x14ac:dyDescent="0.2">
      <c r="A2747" s="88" t="s">
        <v>2679</v>
      </c>
      <c r="B2747" s="388" t="s">
        <v>11504</v>
      </c>
      <c r="C2747" s="89" t="s">
        <v>8748</v>
      </c>
      <c r="D2747" s="90" t="s">
        <v>4683</v>
      </c>
      <c r="E2747" s="90"/>
      <c r="F2747" s="90" t="s">
        <v>8389</v>
      </c>
      <c r="G2747" s="84">
        <f t="shared" si="244"/>
        <v>247</v>
      </c>
      <c r="H2747" s="105">
        <v>25.196999999999999</v>
      </c>
      <c r="I2747" s="85">
        <f t="shared" si="245"/>
        <v>222.99299999999999</v>
      </c>
      <c r="J2747" s="90">
        <v>0</v>
      </c>
      <c r="K2747" s="90" t="s">
        <v>4684</v>
      </c>
      <c r="L2747" s="84">
        <v>620.77</v>
      </c>
      <c r="M2747" s="90"/>
      <c r="N2747" s="105">
        <v>0</v>
      </c>
      <c r="O2747" s="90">
        <v>0</v>
      </c>
      <c r="P2747" s="190" t="s">
        <v>8878</v>
      </c>
    </row>
    <row r="2748" spans="1:16" x14ac:dyDescent="0.2">
      <c r="A2748" s="88" t="s">
        <v>2680</v>
      </c>
      <c r="B2748" s="388" t="s">
        <v>11505</v>
      </c>
      <c r="C2748" s="89" t="s">
        <v>8749</v>
      </c>
      <c r="D2748" s="90" t="s">
        <v>4683</v>
      </c>
      <c r="E2748" s="90"/>
      <c r="F2748" s="90" t="s">
        <v>8376</v>
      </c>
      <c r="G2748" s="84">
        <f t="shared" si="244"/>
        <v>190</v>
      </c>
      <c r="H2748" s="105">
        <v>20.225999999999999</v>
      </c>
      <c r="I2748" s="85">
        <f t="shared" si="245"/>
        <v>179</v>
      </c>
      <c r="J2748" s="90">
        <v>0</v>
      </c>
      <c r="K2748" s="90" t="s">
        <v>4684</v>
      </c>
      <c r="L2748" s="84">
        <v>487.6</v>
      </c>
      <c r="M2748" s="90"/>
      <c r="N2748" s="105">
        <v>0</v>
      </c>
      <c r="O2748" s="90">
        <v>0</v>
      </c>
      <c r="P2748" s="190" t="s">
        <v>8878</v>
      </c>
    </row>
    <row r="2749" spans="1:16" x14ac:dyDescent="0.2">
      <c r="A2749" s="88" t="s">
        <v>2681</v>
      </c>
      <c r="B2749" s="388" t="s">
        <v>11506</v>
      </c>
      <c r="C2749" s="89" t="s">
        <v>8750</v>
      </c>
      <c r="D2749" s="90" t="s">
        <v>4683</v>
      </c>
      <c r="E2749" s="90"/>
      <c r="F2749" s="90" t="s">
        <v>8376</v>
      </c>
      <c r="G2749" s="84">
        <f t="shared" si="244"/>
        <v>190</v>
      </c>
      <c r="H2749" s="105">
        <v>5.2</v>
      </c>
      <c r="I2749" s="85">
        <f t="shared" si="245"/>
        <v>46.02</v>
      </c>
      <c r="J2749" s="90">
        <v>0</v>
      </c>
      <c r="K2749" s="90" t="s">
        <v>4684</v>
      </c>
      <c r="L2749" s="84">
        <v>314.8</v>
      </c>
      <c r="M2749" s="90"/>
      <c r="N2749" s="105">
        <v>0</v>
      </c>
      <c r="O2749" s="90">
        <v>0</v>
      </c>
      <c r="P2749" s="190" t="s">
        <v>8878</v>
      </c>
    </row>
    <row r="2750" spans="1:16" x14ac:dyDescent="0.2">
      <c r="A2750" s="88" t="s">
        <v>2682</v>
      </c>
      <c r="B2750" s="388" t="s">
        <v>11507</v>
      </c>
      <c r="C2750" s="89" t="s">
        <v>8626</v>
      </c>
      <c r="D2750" s="90" t="s">
        <v>4683</v>
      </c>
      <c r="E2750" s="90"/>
      <c r="F2750" s="90" t="s">
        <v>8393</v>
      </c>
      <c r="G2750" s="84">
        <f t="shared" si="244"/>
        <v>266</v>
      </c>
      <c r="H2750" s="105">
        <v>8.7750000000000004</v>
      </c>
      <c r="I2750" s="85">
        <f t="shared" si="245"/>
        <v>77.659000000000006</v>
      </c>
      <c r="J2750" s="90">
        <v>0</v>
      </c>
      <c r="K2750" s="90" t="s">
        <v>4684</v>
      </c>
      <c r="L2750" s="84">
        <v>466.91</v>
      </c>
      <c r="M2750" s="90"/>
      <c r="N2750" s="105">
        <v>0</v>
      </c>
      <c r="O2750" s="90">
        <v>0</v>
      </c>
      <c r="P2750" s="190" t="s">
        <v>8878</v>
      </c>
    </row>
    <row r="2751" spans="1:16" x14ac:dyDescent="0.2">
      <c r="A2751" s="88" t="s">
        <v>4865</v>
      </c>
      <c r="B2751" s="388" t="s">
        <v>11508</v>
      </c>
      <c r="C2751" s="89" t="s">
        <v>4866</v>
      </c>
      <c r="D2751" s="90" t="s">
        <v>4683</v>
      </c>
      <c r="E2751" s="90"/>
      <c r="F2751" s="90" t="s">
        <v>8375</v>
      </c>
      <c r="G2751" s="84">
        <f t="shared" si="244"/>
        <v>95</v>
      </c>
      <c r="H2751" s="105">
        <v>4.0590000000000002</v>
      </c>
      <c r="I2751" s="85">
        <f t="shared" si="245"/>
        <v>35.921999999999997</v>
      </c>
      <c r="J2751" s="90">
        <v>0</v>
      </c>
      <c r="K2751" s="90" t="s">
        <v>4684</v>
      </c>
      <c r="L2751" s="84">
        <v>199.68</v>
      </c>
      <c r="M2751" s="90"/>
      <c r="N2751" s="105">
        <v>0</v>
      </c>
      <c r="O2751" s="90">
        <v>0</v>
      </c>
      <c r="P2751" s="190" t="s">
        <v>8878</v>
      </c>
    </row>
    <row r="2752" spans="1:16" x14ac:dyDescent="0.2">
      <c r="A2752" s="88" t="s">
        <v>4864</v>
      </c>
      <c r="B2752" s="388" t="s">
        <v>11509</v>
      </c>
      <c r="C2752" s="89" t="s">
        <v>8627</v>
      </c>
      <c r="D2752" s="90" t="s">
        <v>4683</v>
      </c>
      <c r="E2752" s="90"/>
      <c r="F2752" s="90" t="s">
        <v>8379</v>
      </c>
      <c r="G2752" s="84">
        <f t="shared" si="244"/>
        <v>114</v>
      </c>
      <c r="H2752" s="105">
        <v>4.0590000000000002</v>
      </c>
      <c r="I2752" s="85">
        <f t="shared" si="245"/>
        <v>35.921999999999997</v>
      </c>
      <c r="J2752" s="90">
        <v>0</v>
      </c>
      <c r="K2752" s="90" t="s">
        <v>4684</v>
      </c>
      <c r="L2752" s="84">
        <v>174.68</v>
      </c>
      <c r="M2752" s="90"/>
      <c r="N2752" s="105">
        <v>0</v>
      </c>
      <c r="O2752" s="90">
        <v>0</v>
      </c>
      <c r="P2752" s="190" t="s">
        <v>8878</v>
      </c>
    </row>
    <row r="2753" spans="1:16" x14ac:dyDescent="0.2">
      <c r="A2753" s="88" t="s">
        <v>4871</v>
      </c>
      <c r="B2753" s="388" t="s">
        <v>11510</v>
      </c>
      <c r="C2753" s="89" t="s">
        <v>4872</v>
      </c>
      <c r="D2753" s="90" t="s">
        <v>4683</v>
      </c>
      <c r="E2753" s="90"/>
      <c r="F2753" s="90" t="s">
        <v>8380</v>
      </c>
      <c r="G2753" s="84">
        <f t="shared" si="244"/>
        <v>47.5</v>
      </c>
      <c r="H2753" s="105">
        <v>3</v>
      </c>
      <c r="I2753" s="85">
        <f t="shared" si="245"/>
        <v>26.55</v>
      </c>
      <c r="J2753" s="90" t="s">
        <v>4683</v>
      </c>
      <c r="K2753" s="90" t="s">
        <v>4684</v>
      </c>
      <c r="L2753" s="84">
        <v>98.5</v>
      </c>
      <c r="M2753" s="90"/>
      <c r="N2753" s="105">
        <v>0</v>
      </c>
      <c r="O2753" s="90">
        <v>0</v>
      </c>
      <c r="P2753" s="190" t="s">
        <v>8878</v>
      </c>
    </row>
    <row r="2754" spans="1:16" x14ac:dyDescent="0.2">
      <c r="A2754" s="88" t="s">
        <v>4873</v>
      </c>
      <c r="B2754" s="388" t="s">
        <v>11511</v>
      </c>
      <c r="C2754" s="89" t="s">
        <v>8628</v>
      </c>
      <c r="D2754" s="90" t="s">
        <v>4683</v>
      </c>
      <c r="E2754" s="90"/>
      <c r="F2754" s="90" t="s">
        <v>8375</v>
      </c>
      <c r="G2754" s="84">
        <f t="shared" si="244"/>
        <v>95</v>
      </c>
      <c r="H2754" s="105">
        <v>3</v>
      </c>
      <c r="I2754" s="85">
        <f t="shared" si="245"/>
        <v>26.55</v>
      </c>
      <c r="J2754" s="90" t="s">
        <v>4683</v>
      </c>
      <c r="K2754" s="90" t="s">
        <v>4684</v>
      </c>
      <c r="L2754" s="84">
        <v>162.5</v>
      </c>
      <c r="M2754" s="90"/>
      <c r="N2754" s="105">
        <v>0</v>
      </c>
      <c r="O2754" s="90">
        <v>0</v>
      </c>
      <c r="P2754" s="190" t="s">
        <v>8878</v>
      </c>
    </row>
    <row r="2755" spans="1:16" x14ac:dyDescent="0.2">
      <c r="A2755" s="88" t="s">
        <v>2683</v>
      </c>
      <c r="B2755" s="388" t="s">
        <v>11512</v>
      </c>
      <c r="C2755" s="89" t="s">
        <v>16</v>
      </c>
      <c r="D2755" s="90" t="s">
        <v>4683</v>
      </c>
      <c r="E2755" s="90"/>
      <c r="F2755" s="90" t="s">
        <v>8376</v>
      </c>
      <c r="G2755" s="84">
        <f>VLOOKUP(IF(LEN(F2755)=2,CONCATENATE(0,F2755),F2755),custo,2,TRUE)*IF(D2755="",1,D2755) - IF(VLOOKUP(A2755,deflator,2,TRUE)=1,0,VLOOKUP(IF(LEN(F2755)=2,CONCATENATE(0,F2755),F2755),custo,2,TRUE)*IF(D2755="",1,D2755) *VLOOKUP(A2755,deflator,2,TRUE))</f>
        <v>190</v>
      </c>
      <c r="H2755" s="105">
        <v>7.2320000000000002</v>
      </c>
      <c r="I2755" s="85">
        <f>ROUND(IF(H2755="","",VLOOKUP(A2755,tab_proc,5,TRUE))*H2755,3)</f>
        <v>64.003</v>
      </c>
      <c r="J2755" s="90">
        <v>0</v>
      </c>
      <c r="K2755" s="90" t="s">
        <v>4684</v>
      </c>
      <c r="L2755" s="84">
        <v>338.17</v>
      </c>
      <c r="M2755" s="90"/>
      <c r="N2755" s="105">
        <v>0</v>
      </c>
      <c r="O2755" s="90">
        <v>0</v>
      </c>
      <c r="P2755" s="190" t="s">
        <v>8878</v>
      </c>
    </row>
    <row r="2756" spans="1:16" x14ac:dyDescent="0.2">
      <c r="A2756" s="88" t="s">
        <v>2686</v>
      </c>
      <c r="B2756" s="388" t="s">
        <v>11513</v>
      </c>
      <c r="C2756" s="89" t="s">
        <v>17</v>
      </c>
      <c r="D2756" s="90" t="s">
        <v>4683</v>
      </c>
      <c r="E2756" s="90"/>
      <c r="F2756" s="90" t="s">
        <v>8383</v>
      </c>
      <c r="G2756" s="84">
        <f>VLOOKUP(IF(LEN(F2756)=2,CONCATENATE(0,F2756),F2756),custo,2,TRUE)*IF(D2756="",1,D2756) - IF(VLOOKUP(A2756,deflator,2,TRUE)=1,0,VLOOKUP(IF(LEN(F2756)=2,CONCATENATE(0,F2756),F2756),custo,2,TRUE)*IF(D2756="",1,D2756) *VLOOKUP(A2756,deflator,2,TRUE))</f>
        <v>163.4</v>
      </c>
      <c r="H2756" s="105">
        <v>0</v>
      </c>
      <c r="I2756" s="85">
        <f>ROUND(IF(H2756="","",VLOOKUP(A2756,tab_proc,5,TRUE))*H2756,3)</f>
        <v>0</v>
      </c>
      <c r="J2756" s="90">
        <v>0</v>
      </c>
      <c r="K2756" s="90" t="s">
        <v>4684</v>
      </c>
      <c r="L2756" s="84">
        <v>220</v>
      </c>
      <c r="M2756" s="90"/>
      <c r="N2756" s="105">
        <v>0</v>
      </c>
      <c r="O2756" s="90">
        <v>0</v>
      </c>
      <c r="P2756" s="190" t="s">
        <v>8878</v>
      </c>
    </row>
    <row r="2757" spans="1:16" x14ac:dyDescent="0.2">
      <c r="A2757" s="88" t="s">
        <v>2687</v>
      </c>
      <c r="B2757" s="388" t="s">
        <v>11514</v>
      </c>
      <c r="C2757" s="109" t="s">
        <v>2688</v>
      </c>
      <c r="D2757" s="110" t="s">
        <v>4683</v>
      </c>
      <c r="E2757" s="110"/>
      <c r="F2757" s="110" t="s">
        <v>8388</v>
      </c>
      <c r="G2757" s="217">
        <f>VLOOKUP(IF(LEN(F2757)=2,CONCATENATE(0,F2757),F2757),custo,2,TRUE)*IF(D2757="",1,D2757) - IF(VLOOKUP(A2757,deflator,2,TRUE)=1,0,VLOOKUP(IF(LEN(F2757)=2,CONCATENATE(0,F2757),F2757),custo,2,TRUE)*IF(D2757="",1,D2757) *VLOOKUP(A2757,deflator,2,TRUE))</f>
        <v>349.6</v>
      </c>
      <c r="H2757" s="121">
        <v>8.7750000000000004</v>
      </c>
      <c r="I2757" s="281">
        <f>ROUND(IF(H2757="","",VLOOKUP(A2757,tab_proc,5,TRUE))*H2757,3)</f>
        <v>77.659000000000006</v>
      </c>
      <c r="J2757" s="110">
        <v>0</v>
      </c>
      <c r="K2757" s="110" t="s">
        <v>4684</v>
      </c>
      <c r="L2757" s="217">
        <v>568.91</v>
      </c>
      <c r="M2757" s="90"/>
      <c r="N2757" s="105">
        <v>0</v>
      </c>
      <c r="O2757" s="90">
        <v>0</v>
      </c>
      <c r="P2757" s="190" t="s">
        <v>8878</v>
      </c>
    </row>
    <row r="2758" spans="1:16" x14ac:dyDescent="0.2">
      <c r="A2758" s="108" t="s">
        <v>2689</v>
      </c>
      <c r="B2758" s="388" t="s">
        <v>11515</v>
      </c>
      <c r="C2758" s="80" t="s">
        <v>4859</v>
      </c>
      <c r="D2758" s="81" t="s">
        <v>4683</v>
      </c>
      <c r="E2758" s="81"/>
      <c r="F2758" s="81" t="s">
        <v>8391</v>
      </c>
      <c r="G2758" s="326">
        <f>VLOOKUP(IF(LEN(F2758)=2,CONCATENATE(0,F2758),F2758),custo,2,TRUE)*IF(D2758="",1,D2758) - IF(VLOOKUP(A2758,deflator,2,TRUE)=1,0,VLOOKUP(IF(LEN(F2758)=2,CONCATENATE(0,F2758),F2758),custo,2,TRUE)*IF(D2758="",1,D2758) *VLOOKUP(A2758,deflator,2,TRUE))</f>
        <v>125.4</v>
      </c>
      <c r="H2758" s="83">
        <v>2.12</v>
      </c>
      <c r="I2758" s="327">
        <f>ROUND(IF(H2758="","",VLOOKUP(A2758,tab_proc,5,TRUE))*H2758,3)</f>
        <v>18.762</v>
      </c>
      <c r="J2758" s="81">
        <v>0</v>
      </c>
      <c r="K2758" s="81" t="s">
        <v>4684</v>
      </c>
      <c r="L2758" s="326">
        <v>192.38</v>
      </c>
      <c r="M2758" s="279"/>
      <c r="N2758" s="105">
        <v>0</v>
      </c>
      <c r="O2758" s="90">
        <v>0</v>
      </c>
      <c r="P2758" s="190" t="s">
        <v>8878</v>
      </c>
    </row>
    <row r="2759" spans="1:16" x14ac:dyDescent="0.2">
      <c r="A2759" s="285"/>
      <c r="B2759" s="375" t="s">
        <v>11516</v>
      </c>
      <c r="C2759" s="80" t="s">
        <v>8902</v>
      </c>
      <c r="D2759" s="81"/>
      <c r="E2759" s="81"/>
      <c r="F2759" s="81"/>
      <c r="G2759" s="326"/>
      <c r="H2759" s="83"/>
      <c r="I2759" s="327"/>
      <c r="J2759" s="81"/>
      <c r="K2759" s="81"/>
      <c r="L2759" s="326">
        <v>1000</v>
      </c>
      <c r="M2759" s="344"/>
      <c r="N2759" s="346"/>
      <c r="O2759" s="344"/>
      <c r="P2759" s="290"/>
    </row>
    <row r="2760" spans="1:16" x14ac:dyDescent="0.2">
      <c r="A2760" s="115">
        <v>40305005</v>
      </c>
      <c r="B2760" s="466" t="s">
        <v>11517</v>
      </c>
      <c r="C2760" s="467" t="s">
        <v>538</v>
      </c>
      <c r="D2760" s="468"/>
      <c r="E2760" s="468"/>
      <c r="F2760" s="468"/>
      <c r="G2760" s="468"/>
      <c r="H2760" s="469"/>
      <c r="I2760" s="469"/>
      <c r="J2760" s="468"/>
      <c r="K2760" s="468"/>
      <c r="L2760" s="493"/>
      <c r="M2760" s="142"/>
      <c r="N2760" s="143"/>
      <c r="O2760" s="142"/>
      <c r="P2760" s="204"/>
    </row>
    <row r="2761" spans="1:16" x14ac:dyDescent="0.2">
      <c r="A2761" s="95">
        <v>40301001</v>
      </c>
      <c r="B2761" s="135"/>
      <c r="C2761" s="426" t="s">
        <v>539</v>
      </c>
      <c r="D2761" s="427"/>
      <c r="E2761" s="427"/>
      <c r="F2761" s="427"/>
      <c r="G2761" s="427"/>
      <c r="H2761" s="428"/>
      <c r="I2761" s="428"/>
      <c r="J2761" s="427"/>
      <c r="K2761" s="427"/>
      <c r="L2761" s="429"/>
      <c r="M2761" s="106"/>
      <c r="N2761" s="107"/>
      <c r="O2761" s="106"/>
      <c r="P2761" s="196"/>
    </row>
    <row r="2762" spans="1:16" x14ac:dyDescent="0.2">
      <c r="A2762" s="96" t="s">
        <v>6946</v>
      </c>
      <c r="B2762" s="430" t="s">
        <v>11518</v>
      </c>
      <c r="C2762" s="177" t="s">
        <v>6947</v>
      </c>
      <c r="D2762" s="114">
        <v>0.1</v>
      </c>
      <c r="E2762" s="114" t="s">
        <v>2215</v>
      </c>
      <c r="F2762" s="114" t="s">
        <v>8377</v>
      </c>
      <c r="G2762" s="218">
        <f t="shared" ref="G2762:G2793" si="246">VLOOKUP(IF(LEN(F2762)=2,CONCATENATE(0,F2762),F2762),custo,2,TRUE)*IF(D2762="",1,D2762) - IF(VLOOKUP(A2762,deflator,2,TRUE)=1,0,VLOOKUP(IF(LEN(F2762)=2,CONCATENATE(0,F2762),F2762),custo,2,TRUE)*IF(D2762="",1,D2762) *VLOOKUP(A2762,deflator,2,TRUE))</f>
        <v>0.76</v>
      </c>
      <c r="H2762" s="120">
        <v>3.2669999999999999</v>
      </c>
      <c r="I2762" s="297">
        <f t="shared" ref="I2762:I2793" si="247">ROUND(IF(H2762="","",VLOOKUP(A2762,tab_proc,5,TRUE))*H2762,3)</f>
        <v>32.67</v>
      </c>
      <c r="J2762" s="114">
        <v>0</v>
      </c>
      <c r="K2762" s="96" t="s">
        <v>4684</v>
      </c>
      <c r="L2762" s="328">
        <v>18.149999999999999</v>
      </c>
      <c r="M2762" s="279"/>
      <c r="N2762" s="105">
        <v>0</v>
      </c>
      <c r="O2762" s="90">
        <v>0</v>
      </c>
      <c r="P2762" s="190" t="s">
        <v>8878</v>
      </c>
    </row>
    <row r="2763" spans="1:16" x14ac:dyDescent="0.2">
      <c r="A2763" s="88" t="s">
        <v>6948</v>
      </c>
      <c r="B2763" s="430" t="s">
        <v>11519</v>
      </c>
      <c r="C2763" s="136" t="s">
        <v>6949</v>
      </c>
      <c r="D2763" s="90">
        <v>0.1</v>
      </c>
      <c r="E2763" s="90" t="s">
        <v>2215</v>
      </c>
      <c r="F2763" s="90" t="s">
        <v>8377</v>
      </c>
      <c r="G2763" s="84">
        <f t="shared" si="246"/>
        <v>0.76</v>
      </c>
      <c r="H2763" s="105">
        <v>1.764</v>
      </c>
      <c r="I2763" s="85">
        <f t="shared" si="247"/>
        <v>17.64</v>
      </c>
      <c r="J2763" s="90">
        <v>0</v>
      </c>
      <c r="K2763" s="88" t="s">
        <v>4684</v>
      </c>
      <c r="L2763" s="328">
        <v>3.51</v>
      </c>
      <c r="M2763" s="279"/>
      <c r="N2763" s="105">
        <v>0</v>
      </c>
      <c r="O2763" s="90">
        <v>0</v>
      </c>
      <c r="P2763" s="190" t="s">
        <v>8878</v>
      </c>
    </row>
    <row r="2764" spans="1:16" x14ac:dyDescent="0.2">
      <c r="A2764" s="88" t="s">
        <v>6950</v>
      </c>
      <c r="B2764" s="430" t="s">
        <v>11520</v>
      </c>
      <c r="C2764" s="136" t="s">
        <v>6951</v>
      </c>
      <c r="D2764" s="90">
        <v>0.1</v>
      </c>
      <c r="E2764" s="90" t="s">
        <v>2215</v>
      </c>
      <c r="F2764" s="90" t="s">
        <v>8377</v>
      </c>
      <c r="G2764" s="84">
        <f t="shared" si="246"/>
        <v>0.76</v>
      </c>
      <c r="H2764" s="105">
        <v>3.2669999999999999</v>
      </c>
      <c r="I2764" s="85">
        <f t="shared" si="247"/>
        <v>32.67</v>
      </c>
      <c r="J2764" s="90">
        <v>0</v>
      </c>
      <c r="K2764" s="88" t="s">
        <v>4684</v>
      </c>
      <c r="L2764" s="328">
        <v>18.149999999999999</v>
      </c>
      <c r="M2764" s="279"/>
      <c r="N2764" s="105">
        <v>0</v>
      </c>
      <c r="O2764" s="90">
        <v>0</v>
      </c>
      <c r="P2764" s="190" t="s">
        <v>8878</v>
      </c>
    </row>
    <row r="2765" spans="1:16" x14ac:dyDescent="0.2">
      <c r="A2765" s="88" t="s">
        <v>6952</v>
      </c>
      <c r="B2765" s="430" t="s">
        <v>11521</v>
      </c>
      <c r="C2765" s="136" t="s">
        <v>6953</v>
      </c>
      <c r="D2765" s="90">
        <v>0.1</v>
      </c>
      <c r="E2765" s="90" t="s">
        <v>2215</v>
      </c>
      <c r="F2765" s="90" t="s">
        <v>8377</v>
      </c>
      <c r="G2765" s="84">
        <f t="shared" si="246"/>
        <v>0.76</v>
      </c>
      <c r="H2765" s="105">
        <v>1.764</v>
      </c>
      <c r="I2765" s="85">
        <f t="shared" si="247"/>
        <v>17.64</v>
      </c>
      <c r="J2765" s="90">
        <v>0</v>
      </c>
      <c r="K2765" s="88" t="s">
        <v>4684</v>
      </c>
      <c r="L2765" s="328">
        <v>21.78</v>
      </c>
      <c r="M2765" s="279"/>
      <c r="N2765" s="105">
        <v>0</v>
      </c>
      <c r="O2765" s="90">
        <v>0</v>
      </c>
      <c r="P2765" s="190" t="s">
        <v>8878</v>
      </c>
    </row>
    <row r="2766" spans="1:16" x14ac:dyDescent="0.2">
      <c r="A2766" s="88" t="s">
        <v>6954</v>
      </c>
      <c r="B2766" s="430" t="s">
        <v>11522</v>
      </c>
      <c r="C2766" s="136" t="s">
        <v>6955</v>
      </c>
      <c r="D2766" s="90">
        <v>0.1</v>
      </c>
      <c r="E2766" s="90" t="s">
        <v>2215</v>
      </c>
      <c r="F2766" s="90" t="s">
        <v>8377</v>
      </c>
      <c r="G2766" s="84">
        <f t="shared" si="246"/>
        <v>0.76</v>
      </c>
      <c r="H2766" s="105">
        <v>2.097</v>
      </c>
      <c r="I2766" s="85">
        <f t="shared" si="247"/>
        <v>20.97</v>
      </c>
      <c r="J2766" s="90">
        <v>0</v>
      </c>
      <c r="K2766" s="88" t="s">
        <v>4684</v>
      </c>
      <c r="L2766" s="328">
        <v>1.85</v>
      </c>
      <c r="M2766" s="279"/>
      <c r="N2766" s="105">
        <v>0</v>
      </c>
      <c r="O2766" s="90">
        <v>0</v>
      </c>
      <c r="P2766" s="190" t="s">
        <v>8878</v>
      </c>
    </row>
    <row r="2767" spans="1:16" x14ac:dyDescent="0.2">
      <c r="A2767" s="88" t="s">
        <v>6956</v>
      </c>
      <c r="B2767" s="430" t="s">
        <v>11523</v>
      </c>
      <c r="C2767" s="136" t="s">
        <v>5172</v>
      </c>
      <c r="D2767" s="90">
        <v>0.1</v>
      </c>
      <c r="E2767" s="90" t="s">
        <v>2215</v>
      </c>
      <c r="F2767" s="90" t="s">
        <v>8377</v>
      </c>
      <c r="G2767" s="84">
        <f t="shared" si="246"/>
        <v>0.76</v>
      </c>
      <c r="H2767" s="105">
        <v>2.097</v>
      </c>
      <c r="I2767" s="85">
        <f t="shared" si="247"/>
        <v>20.97</v>
      </c>
      <c r="J2767" s="90">
        <v>0</v>
      </c>
      <c r="K2767" s="88" t="s">
        <v>4684</v>
      </c>
      <c r="L2767" s="328">
        <v>2.0099999999999998</v>
      </c>
      <c r="M2767" s="279"/>
      <c r="N2767" s="105">
        <v>0</v>
      </c>
      <c r="O2767" s="90">
        <v>0</v>
      </c>
      <c r="P2767" s="190" t="s">
        <v>8878</v>
      </c>
    </row>
    <row r="2768" spans="1:16" x14ac:dyDescent="0.2">
      <c r="A2768" s="88" t="s">
        <v>5173</v>
      </c>
      <c r="B2768" s="430" t="s">
        <v>11524</v>
      </c>
      <c r="C2768" s="136" t="s">
        <v>5174</v>
      </c>
      <c r="D2768" s="90">
        <v>0.1</v>
      </c>
      <c r="E2768" s="90" t="s">
        <v>2215</v>
      </c>
      <c r="F2768" s="90" t="s">
        <v>8377</v>
      </c>
      <c r="G2768" s="84">
        <f t="shared" si="246"/>
        <v>0.76</v>
      </c>
      <c r="H2768" s="105">
        <v>1.764</v>
      </c>
      <c r="I2768" s="85">
        <f t="shared" si="247"/>
        <v>17.64</v>
      </c>
      <c r="J2768" s="90">
        <v>0</v>
      </c>
      <c r="K2768" s="88" t="s">
        <v>4684</v>
      </c>
      <c r="L2768" s="328">
        <v>21.78</v>
      </c>
      <c r="M2768" s="279"/>
      <c r="N2768" s="105">
        <v>0</v>
      </c>
      <c r="O2768" s="90">
        <v>0</v>
      </c>
      <c r="P2768" s="190" t="s">
        <v>8878</v>
      </c>
    </row>
    <row r="2769" spans="1:16" x14ac:dyDescent="0.2">
      <c r="A2769" s="88" t="s">
        <v>5175</v>
      </c>
      <c r="B2769" s="430" t="s">
        <v>11525</v>
      </c>
      <c r="C2769" s="136" t="s">
        <v>5176</v>
      </c>
      <c r="D2769" s="90">
        <v>0.1</v>
      </c>
      <c r="E2769" s="90" t="s">
        <v>2215</v>
      </c>
      <c r="F2769" s="90" t="s">
        <v>8377</v>
      </c>
      <c r="G2769" s="84">
        <f t="shared" si="246"/>
        <v>0.76</v>
      </c>
      <c r="H2769" s="105">
        <v>1.764</v>
      </c>
      <c r="I2769" s="85">
        <f t="shared" si="247"/>
        <v>17.64</v>
      </c>
      <c r="J2769" s="90">
        <v>0</v>
      </c>
      <c r="K2769" s="88" t="s">
        <v>4684</v>
      </c>
      <c r="L2769" s="328">
        <v>21.78</v>
      </c>
      <c r="M2769" s="279"/>
      <c r="N2769" s="105">
        <v>0</v>
      </c>
      <c r="O2769" s="90">
        <v>0</v>
      </c>
      <c r="P2769" s="190" t="s">
        <v>8878</v>
      </c>
    </row>
    <row r="2770" spans="1:16" x14ac:dyDescent="0.2">
      <c r="A2770" s="88" t="s">
        <v>5177</v>
      </c>
      <c r="B2770" s="430" t="s">
        <v>11526</v>
      </c>
      <c r="C2770" s="136" t="s">
        <v>5178</v>
      </c>
      <c r="D2770" s="90">
        <v>0.1</v>
      </c>
      <c r="E2770" s="90" t="s">
        <v>2215</v>
      </c>
      <c r="F2770" s="90" t="s">
        <v>8377</v>
      </c>
      <c r="G2770" s="84">
        <f t="shared" si="246"/>
        <v>0.76</v>
      </c>
      <c r="H2770" s="105">
        <v>2.097</v>
      </c>
      <c r="I2770" s="85">
        <f t="shared" si="247"/>
        <v>20.97</v>
      </c>
      <c r="J2770" s="90">
        <v>0</v>
      </c>
      <c r="K2770" s="88" t="s">
        <v>4684</v>
      </c>
      <c r="L2770" s="328">
        <v>18.149999999999999</v>
      </c>
      <c r="M2770" s="279"/>
      <c r="N2770" s="105">
        <v>0</v>
      </c>
      <c r="O2770" s="90">
        <v>0</v>
      </c>
      <c r="P2770" s="190" t="s">
        <v>8878</v>
      </c>
    </row>
    <row r="2771" spans="1:16" x14ac:dyDescent="0.2">
      <c r="A2771" s="88" t="s">
        <v>5179</v>
      </c>
      <c r="B2771" s="430" t="s">
        <v>11527</v>
      </c>
      <c r="C2771" s="136" t="s">
        <v>5180</v>
      </c>
      <c r="D2771" s="90">
        <v>0.01</v>
      </c>
      <c r="E2771" s="90" t="s">
        <v>2215</v>
      </c>
      <c r="F2771" s="90" t="s">
        <v>8377</v>
      </c>
      <c r="G2771" s="84">
        <f t="shared" si="246"/>
        <v>7.5999999999999998E-2</v>
      </c>
      <c r="H2771" s="105">
        <v>0.72</v>
      </c>
      <c r="I2771" s="85">
        <f t="shared" si="247"/>
        <v>7.2</v>
      </c>
      <c r="J2771" s="90">
        <v>0</v>
      </c>
      <c r="K2771" s="88" t="s">
        <v>4684</v>
      </c>
      <c r="L2771" s="328">
        <v>3.68</v>
      </c>
      <c r="M2771" s="279"/>
      <c r="N2771" s="105">
        <v>0</v>
      </c>
      <c r="O2771" s="90">
        <v>0</v>
      </c>
      <c r="P2771" s="190" t="s">
        <v>8878</v>
      </c>
    </row>
    <row r="2772" spans="1:16" x14ac:dyDescent="0.2">
      <c r="A2772" s="88" t="s">
        <v>5181</v>
      </c>
      <c r="B2772" s="430" t="s">
        <v>11528</v>
      </c>
      <c r="C2772" s="136" t="s">
        <v>5182</v>
      </c>
      <c r="D2772" s="90">
        <v>0.75</v>
      </c>
      <c r="E2772" s="90" t="s">
        <v>2215</v>
      </c>
      <c r="F2772" s="90" t="s">
        <v>8377</v>
      </c>
      <c r="G2772" s="84">
        <f t="shared" si="246"/>
        <v>5.7</v>
      </c>
      <c r="H2772" s="105">
        <v>45.234000000000002</v>
      </c>
      <c r="I2772" s="85">
        <f t="shared" si="247"/>
        <v>452.34</v>
      </c>
      <c r="J2772" s="90">
        <v>0</v>
      </c>
      <c r="K2772" s="88" t="s">
        <v>4684</v>
      </c>
      <c r="L2772" s="328">
        <v>244.42</v>
      </c>
      <c r="M2772" s="279"/>
      <c r="N2772" s="105">
        <v>0</v>
      </c>
      <c r="O2772" s="90">
        <v>0</v>
      </c>
      <c r="P2772" s="190" t="s">
        <v>8878</v>
      </c>
    </row>
    <row r="2773" spans="1:16" x14ac:dyDescent="0.2">
      <c r="A2773" s="88" t="s">
        <v>5183</v>
      </c>
      <c r="B2773" s="430" t="s">
        <v>11529</v>
      </c>
      <c r="C2773" s="136" t="s">
        <v>5184</v>
      </c>
      <c r="D2773" s="90">
        <v>0.1</v>
      </c>
      <c r="E2773" s="90" t="s">
        <v>2215</v>
      </c>
      <c r="F2773" s="90" t="s">
        <v>8377</v>
      </c>
      <c r="G2773" s="84">
        <f t="shared" si="246"/>
        <v>0.76</v>
      </c>
      <c r="H2773" s="105">
        <v>2.097</v>
      </c>
      <c r="I2773" s="85">
        <f t="shared" si="247"/>
        <v>20.97</v>
      </c>
      <c r="J2773" s="90">
        <v>0</v>
      </c>
      <c r="K2773" s="88" t="s">
        <v>4684</v>
      </c>
      <c r="L2773" s="328">
        <v>18.149999999999999</v>
      </c>
      <c r="M2773" s="279"/>
      <c r="N2773" s="105">
        <v>0</v>
      </c>
      <c r="O2773" s="90">
        <v>0</v>
      </c>
      <c r="P2773" s="190" t="s">
        <v>8878</v>
      </c>
    </row>
    <row r="2774" spans="1:16" x14ac:dyDescent="0.2">
      <c r="A2774" s="88" t="s">
        <v>5185</v>
      </c>
      <c r="B2774" s="430" t="s">
        <v>11530</v>
      </c>
      <c r="C2774" s="136" t="s">
        <v>5186</v>
      </c>
      <c r="D2774" s="90">
        <v>0.25</v>
      </c>
      <c r="E2774" s="90" t="s">
        <v>2215</v>
      </c>
      <c r="F2774" s="90" t="s">
        <v>8377</v>
      </c>
      <c r="G2774" s="84">
        <f t="shared" si="246"/>
        <v>1.9</v>
      </c>
      <c r="H2774" s="105">
        <v>4.5</v>
      </c>
      <c r="I2774" s="85">
        <f t="shared" si="247"/>
        <v>45</v>
      </c>
      <c r="J2774" s="90">
        <v>0</v>
      </c>
      <c r="K2774" s="88" t="s">
        <v>4684</v>
      </c>
      <c r="L2774" s="328">
        <v>24.2</v>
      </c>
      <c r="M2774" s="279"/>
      <c r="N2774" s="105">
        <v>0</v>
      </c>
      <c r="O2774" s="90">
        <v>0</v>
      </c>
      <c r="P2774" s="190" t="s">
        <v>8878</v>
      </c>
    </row>
    <row r="2775" spans="1:16" x14ac:dyDescent="0.2">
      <c r="A2775" s="88" t="s">
        <v>5187</v>
      </c>
      <c r="B2775" s="430" t="s">
        <v>11531</v>
      </c>
      <c r="C2775" s="136" t="s">
        <v>5188</v>
      </c>
      <c r="D2775" s="90">
        <v>0.04</v>
      </c>
      <c r="E2775" s="90" t="s">
        <v>2215</v>
      </c>
      <c r="F2775" s="90" t="s">
        <v>8377</v>
      </c>
      <c r="G2775" s="84">
        <f t="shared" si="246"/>
        <v>0.30399999999999999</v>
      </c>
      <c r="H2775" s="105">
        <v>1.0529999999999999</v>
      </c>
      <c r="I2775" s="85">
        <f t="shared" si="247"/>
        <v>10.53</v>
      </c>
      <c r="J2775" s="90">
        <v>0</v>
      </c>
      <c r="K2775" s="88" t="s">
        <v>4684</v>
      </c>
      <c r="L2775" s="328">
        <v>10.89</v>
      </c>
      <c r="M2775" s="279"/>
      <c r="N2775" s="105">
        <v>0</v>
      </c>
      <c r="O2775" s="90">
        <v>0</v>
      </c>
      <c r="P2775" s="190" t="s">
        <v>8878</v>
      </c>
    </row>
    <row r="2776" spans="1:16" x14ac:dyDescent="0.2">
      <c r="A2776" s="88" t="s">
        <v>5189</v>
      </c>
      <c r="B2776" s="430" t="s">
        <v>11532</v>
      </c>
      <c r="C2776" s="136" t="s">
        <v>5190</v>
      </c>
      <c r="D2776" s="90">
        <v>0.01</v>
      </c>
      <c r="E2776" s="90" t="s">
        <v>2215</v>
      </c>
      <c r="F2776" s="90" t="s">
        <v>8377</v>
      </c>
      <c r="G2776" s="84">
        <f t="shared" si="246"/>
        <v>7.5999999999999998E-2</v>
      </c>
      <c r="H2776" s="105">
        <v>0.38700000000000001</v>
      </c>
      <c r="I2776" s="85">
        <f t="shared" si="247"/>
        <v>3.87</v>
      </c>
      <c r="J2776" s="90">
        <v>0</v>
      </c>
      <c r="K2776" s="88" t="s">
        <v>4684</v>
      </c>
      <c r="L2776" s="328">
        <v>1.85</v>
      </c>
      <c r="M2776" s="279"/>
      <c r="N2776" s="105">
        <v>0</v>
      </c>
      <c r="O2776" s="90">
        <v>0</v>
      </c>
      <c r="P2776" s="190" t="s">
        <v>8878</v>
      </c>
    </row>
    <row r="2777" spans="1:16" x14ac:dyDescent="0.2">
      <c r="A2777" s="88" t="s">
        <v>5191</v>
      </c>
      <c r="B2777" s="430" t="s">
        <v>11533</v>
      </c>
      <c r="C2777" s="136" t="s">
        <v>5192</v>
      </c>
      <c r="D2777" s="90">
        <v>0.1</v>
      </c>
      <c r="E2777" s="90" t="s">
        <v>2215</v>
      </c>
      <c r="F2777" s="90" t="s">
        <v>8377</v>
      </c>
      <c r="G2777" s="84">
        <f t="shared" si="246"/>
        <v>0.76</v>
      </c>
      <c r="H2777" s="105">
        <v>3.2669999999999999</v>
      </c>
      <c r="I2777" s="85">
        <f t="shared" si="247"/>
        <v>32.67</v>
      </c>
      <c r="J2777" s="90">
        <v>0</v>
      </c>
      <c r="K2777" s="88" t="s">
        <v>4684</v>
      </c>
      <c r="L2777" s="328">
        <v>15.65</v>
      </c>
      <c r="M2777" s="279"/>
      <c r="N2777" s="105">
        <v>0</v>
      </c>
      <c r="O2777" s="90">
        <v>0</v>
      </c>
      <c r="P2777" s="190" t="s">
        <v>8878</v>
      </c>
    </row>
    <row r="2778" spans="1:16" x14ac:dyDescent="0.2">
      <c r="A2778" s="88" t="s">
        <v>5193</v>
      </c>
      <c r="B2778" s="430" t="s">
        <v>11534</v>
      </c>
      <c r="C2778" s="136" t="s">
        <v>5194</v>
      </c>
      <c r="D2778" s="90">
        <v>0.25</v>
      </c>
      <c r="E2778" s="90" t="s">
        <v>2215</v>
      </c>
      <c r="F2778" s="90" t="s">
        <v>8377</v>
      </c>
      <c r="G2778" s="84">
        <f t="shared" si="246"/>
        <v>1.9</v>
      </c>
      <c r="H2778" s="105">
        <v>4.5</v>
      </c>
      <c r="I2778" s="85">
        <f t="shared" si="247"/>
        <v>45</v>
      </c>
      <c r="J2778" s="90">
        <v>0</v>
      </c>
      <c r="K2778" s="88" t="s">
        <v>4684</v>
      </c>
      <c r="L2778" s="328">
        <v>36.299999999999997</v>
      </c>
      <c r="M2778" s="279"/>
      <c r="N2778" s="105">
        <v>0</v>
      </c>
      <c r="O2778" s="90">
        <v>0</v>
      </c>
      <c r="P2778" s="190" t="s">
        <v>8878</v>
      </c>
    </row>
    <row r="2779" spans="1:16" x14ac:dyDescent="0.2">
      <c r="A2779" s="88" t="s">
        <v>5195</v>
      </c>
      <c r="B2779" s="430" t="s">
        <v>11535</v>
      </c>
      <c r="C2779" s="136" t="s">
        <v>5196</v>
      </c>
      <c r="D2779" s="90">
        <v>0.1</v>
      </c>
      <c r="E2779" s="90" t="s">
        <v>2215</v>
      </c>
      <c r="F2779" s="90" t="s">
        <v>8377</v>
      </c>
      <c r="G2779" s="84">
        <f t="shared" si="246"/>
        <v>0.76</v>
      </c>
      <c r="H2779" s="105">
        <v>3.2669999999999999</v>
      </c>
      <c r="I2779" s="85">
        <f t="shared" si="247"/>
        <v>32.67</v>
      </c>
      <c r="J2779" s="90">
        <v>0</v>
      </c>
      <c r="K2779" s="88" t="s">
        <v>4684</v>
      </c>
      <c r="L2779" s="328">
        <v>30.25</v>
      </c>
      <c r="M2779" s="279"/>
      <c r="N2779" s="105">
        <v>0</v>
      </c>
      <c r="O2779" s="90">
        <v>0</v>
      </c>
      <c r="P2779" s="190" t="s">
        <v>8878</v>
      </c>
    </row>
    <row r="2780" spans="1:16" x14ac:dyDescent="0.2">
      <c r="A2780" s="88" t="s">
        <v>5197</v>
      </c>
      <c r="B2780" s="430" t="s">
        <v>11536</v>
      </c>
      <c r="C2780" s="136" t="s">
        <v>5198</v>
      </c>
      <c r="D2780" s="90">
        <v>0.75</v>
      </c>
      <c r="E2780" s="90" t="s">
        <v>2215</v>
      </c>
      <c r="F2780" s="90" t="s">
        <v>8377</v>
      </c>
      <c r="G2780" s="84">
        <f t="shared" si="246"/>
        <v>5.7</v>
      </c>
      <c r="H2780" s="105">
        <v>35</v>
      </c>
      <c r="I2780" s="85">
        <f t="shared" si="247"/>
        <v>350</v>
      </c>
      <c r="J2780" s="90">
        <v>0</v>
      </c>
      <c r="K2780" s="88" t="s">
        <v>4684</v>
      </c>
      <c r="L2780" s="328">
        <v>187.55</v>
      </c>
      <c r="M2780" s="279"/>
      <c r="N2780" s="105">
        <v>0</v>
      </c>
      <c r="O2780" s="90">
        <v>0</v>
      </c>
      <c r="P2780" s="190" t="s">
        <v>8878</v>
      </c>
    </row>
    <row r="2781" spans="1:16" x14ac:dyDescent="0.2">
      <c r="A2781" s="88" t="s">
        <v>5199</v>
      </c>
      <c r="B2781" s="430" t="s">
        <v>11537</v>
      </c>
      <c r="C2781" s="136" t="s">
        <v>8021</v>
      </c>
      <c r="D2781" s="90">
        <v>0.75</v>
      </c>
      <c r="E2781" s="90" t="s">
        <v>2215</v>
      </c>
      <c r="F2781" s="90" t="s">
        <v>8377</v>
      </c>
      <c r="G2781" s="84">
        <f t="shared" si="246"/>
        <v>5.7</v>
      </c>
      <c r="H2781" s="105">
        <v>29.97</v>
      </c>
      <c r="I2781" s="85">
        <f t="shared" si="247"/>
        <v>299.7</v>
      </c>
      <c r="J2781" s="90">
        <v>0</v>
      </c>
      <c r="K2781" s="88" t="s">
        <v>4684</v>
      </c>
      <c r="L2781" s="328">
        <v>181.5</v>
      </c>
      <c r="M2781" s="279"/>
      <c r="N2781" s="105">
        <v>0</v>
      </c>
      <c r="O2781" s="90">
        <v>0</v>
      </c>
      <c r="P2781" s="190" t="s">
        <v>8878</v>
      </c>
    </row>
    <row r="2782" spans="1:16" x14ac:dyDescent="0.2">
      <c r="A2782" s="88" t="s">
        <v>8022</v>
      </c>
      <c r="B2782" s="430" t="s">
        <v>11538</v>
      </c>
      <c r="C2782" s="136" t="s">
        <v>8023</v>
      </c>
      <c r="D2782" s="90">
        <v>0.75</v>
      </c>
      <c r="E2782" s="90" t="s">
        <v>2215</v>
      </c>
      <c r="F2782" s="90" t="s">
        <v>8377</v>
      </c>
      <c r="G2782" s="84">
        <f t="shared" si="246"/>
        <v>5.7</v>
      </c>
      <c r="H2782" s="105">
        <v>44.954999999999998</v>
      </c>
      <c r="I2782" s="85">
        <f t="shared" si="247"/>
        <v>449.55</v>
      </c>
      <c r="J2782" s="90">
        <v>0</v>
      </c>
      <c r="K2782" s="88" t="s">
        <v>4684</v>
      </c>
      <c r="L2782" s="328">
        <v>187.55</v>
      </c>
      <c r="M2782" s="279"/>
      <c r="N2782" s="105">
        <v>0</v>
      </c>
      <c r="O2782" s="90">
        <v>0</v>
      </c>
      <c r="P2782" s="190" t="s">
        <v>8878</v>
      </c>
    </row>
    <row r="2783" spans="1:16" x14ac:dyDescent="0.2">
      <c r="A2783" s="88" t="s">
        <v>8024</v>
      </c>
      <c r="B2783" s="430" t="s">
        <v>11539</v>
      </c>
      <c r="C2783" s="136" t="s">
        <v>8025</v>
      </c>
      <c r="D2783" s="90">
        <v>0.01</v>
      </c>
      <c r="E2783" s="90" t="s">
        <v>2215</v>
      </c>
      <c r="F2783" s="90" t="s">
        <v>8377</v>
      </c>
      <c r="G2783" s="84">
        <f t="shared" si="246"/>
        <v>7.5999999999999998E-2</v>
      </c>
      <c r="H2783" s="105">
        <v>0.38700000000000001</v>
      </c>
      <c r="I2783" s="85">
        <f t="shared" si="247"/>
        <v>3.87</v>
      </c>
      <c r="J2783" s="90">
        <v>0</v>
      </c>
      <c r="K2783" s="88" t="s">
        <v>4684</v>
      </c>
      <c r="L2783" s="328">
        <v>4.2350000000000003</v>
      </c>
      <c r="M2783" s="279"/>
      <c r="N2783" s="105">
        <v>0</v>
      </c>
      <c r="O2783" s="90">
        <v>0</v>
      </c>
      <c r="P2783" s="190" t="s">
        <v>8878</v>
      </c>
    </row>
    <row r="2784" spans="1:16" x14ac:dyDescent="0.2">
      <c r="A2784" s="88" t="s">
        <v>8026</v>
      </c>
      <c r="B2784" s="430" t="s">
        <v>11540</v>
      </c>
      <c r="C2784" s="136" t="s">
        <v>8027</v>
      </c>
      <c r="D2784" s="90">
        <v>0.01</v>
      </c>
      <c r="E2784" s="90" t="s">
        <v>2215</v>
      </c>
      <c r="F2784" s="90" t="s">
        <v>8377</v>
      </c>
      <c r="G2784" s="84">
        <f t="shared" si="246"/>
        <v>7.5999999999999998E-2</v>
      </c>
      <c r="H2784" s="105">
        <v>0.72</v>
      </c>
      <c r="I2784" s="85">
        <f t="shared" si="247"/>
        <v>7.2</v>
      </c>
      <c r="J2784" s="90">
        <v>0</v>
      </c>
      <c r="K2784" s="88" t="s">
        <v>4684</v>
      </c>
      <c r="L2784" s="328">
        <v>3.68</v>
      </c>
      <c r="M2784" s="279"/>
      <c r="N2784" s="105">
        <v>0</v>
      </c>
      <c r="O2784" s="90">
        <v>0</v>
      </c>
      <c r="P2784" s="190" t="s">
        <v>8878</v>
      </c>
    </row>
    <row r="2785" spans="1:16" x14ac:dyDescent="0.2">
      <c r="A2785" s="88" t="s">
        <v>8028</v>
      </c>
      <c r="B2785" s="430" t="s">
        <v>11541</v>
      </c>
      <c r="C2785" s="136" t="s">
        <v>8029</v>
      </c>
      <c r="D2785" s="90">
        <v>0.01</v>
      </c>
      <c r="E2785" s="90" t="s">
        <v>2215</v>
      </c>
      <c r="F2785" s="90" t="s">
        <v>8377</v>
      </c>
      <c r="G2785" s="84">
        <f t="shared" si="246"/>
        <v>7.5999999999999998E-2</v>
      </c>
      <c r="H2785" s="105">
        <v>1.17</v>
      </c>
      <c r="I2785" s="85">
        <f t="shared" si="247"/>
        <v>11.7</v>
      </c>
      <c r="J2785" s="90">
        <v>0</v>
      </c>
      <c r="K2785" s="88" t="s">
        <v>4684</v>
      </c>
      <c r="L2785" s="328">
        <v>3.68</v>
      </c>
      <c r="M2785" s="279"/>
      <c r="N2785" s="105">
        <v>0</v>
      </c>
      <c r="O2785" s="90">
        <v>0</v>
      </c>
      <c r="P2785" s="190" t="s">
        <v>8878</v>
      </c>
    </row>
    <row r="2786" spans="1:16" x14ac:dyDescent="0.2">
      <c r="A2786" s="88" t="s">
        <v>8030</v>
      </c>
      <c r="B2786" s="430" t="s">
        <v>11542</v>
      </c>
      <c r="C2786" s="136" t="s">
        <v>8031</v>
      </c>
      <c r="D2786" s="90">
        <v>0.01</v>
      </c>
      <c r="E2786" s="90" t="s">
        <v>2215</v>
      </c>
      <c r="F2786" s="90" t="s">
        <v>8377</v>
      </c>
      <c r="G2786" s="84">
        <f t="shared" si="246"/>
        <v>7.5999999999999998E-2</v>
      </c>
      <c r="H2786" s="105">
        <v>1.17</v>
      </c>
      <c r="I2786" s="85">
        <f t="shared" si="247"/>
        <v>11.7</v>
      </c>
      <c r="J2786" s="90">
        <v>0</v>
      </c>
      <c r="K2786" s="88" t="s">
        <v>4684</v>
      </c>
      <c r="L2786" s="328">
        <v>3.68</v>
      </c>
      <c r="M2786" s="279"/>
      <c r="N2786" s="105">
        <v>0</v>
      </c>
      <c r="O2786" s="90">
        <v>0</v>
      </c>
      <c r="P2786" s="190" t="s">
        <v>8878</v>
      </c>
    </row>
    <row r="2787" spans="1:16" x14ac:dyDescent="0.2">
      <c r="A2787" s="88" t="s">
        <v>8032</v>
      </c>
      <c r="B2787" s="430" t="s">
        <v>11543</v>
      </c>
      <c r="C2787" s="136" t="s">
        <v>8033</v>
      </c>
      <c r="D2787" s="90">
        <v>0.01</v>
      </c>
      <c r="E2787" s="90" t="s">
        <v>2215</v>
      </c>
      <c r="F2787" s="90" t="s">
        <v>8377</v>
      </c>
      <c r="G2787" s="84">
        <f t="shared" si="246"/>
        <v>7.5999999999999998E-2</v>
      </c>
      <c r="H2787" s="105">
        <v>1.17</v>
      </c>
      <c r="I2787" s="85">
        <f t="shared" si="247"/>
        <v>11.7</v>
      </c>
      <c r="J2787" s="90">
        <v>0</v>
      </c>
      <c r="K2787" s="88" t="s">
        <v>4684</v>
      </c>
      <c r="L2787" s="328">
        <v>3.68</v>
      </c>
      <c r="M2787" s="279"/>
      <c r="N2787" s="105">
        <v>0</v>
      </c>
      <c r="O2787" s="90">
        <v>0</v>
      </c>
      <c r="P2787" s="190" t="s">
        <v>8878</v>
      </c>
    </row>
    <row r="2788" spans="1:16" x14ac:dyDescent="0.2">
      <c r="A2788" s="88" t="s">
        <v>8034</v>
      </c>
      <c r="B2788" s="430" t="s">
        <v>11544</v>
      </c>
      <c r="C2788" s="136" t="s">
        <v>8035</v>
      </c>
      <c r="D2788" s="90">
        <v>0.1</v>
      </c>
      <c r="E2788" s="90" t="s">
        <v>2215</v>
      </c>
      <c r="F2788" s="90" t="s">
        <v>8377</v>
      </c>
      <c r="G2788" s="84">
        <f t="shared" si="246"/>
        <v>0.76</v>
      </c>
      <c r="H2788" s="105">
        <v>3.2669999999999999</v>
      </c>
      <c r="I2788" s="85">
        <f t="shared" si="247"/>
        <v>32.67</v>
      </c>
      <c r="J2788" s="90">
        <v>0</v>
      </c>
      <c r="K2788" s="88" t="s">
        <v>4684</v>
      </c>
      <c r="L2788" s="328">
        <v>27.5</v>
      </c>
      <c r="M2788" s="279"/>
      <c r="N2788" s="105">
        <v>0</v>
      </c>
      <c r="O2788" s="90">
        <v>0</v>
      </c>
      <c r="P2788" s="190" t="s">
        <v>8878</v>
      </c>
    </row>
    <row r="2789" spans="1:16" x14ac:dyDescent="0.2">
      <c r="A2789" s="88" t="s">
        <v>8036</v>
      </c>
      <c r="B2789" s="430" t="s">
        <v>11545</v>
      </c>
      <c r="C2789" s="136" t="s">
        <v>8037</v>
      </c>
      <c r="D2789" s="90">
        <v>0.01</v>
      </c>
      <c r="E2789" s="90" t="s">
        <v>2215</v>
      </c>
      <c r="F2789" s="90" t="s">
        <v>8377</v>
      </c>
      <c r="G2789" s="84">
        <f t="shared" si="246"/>
        <v>7.5999999999999998E-2</v>
      </c>
      <c r="H2789" s="105">
        <v>0.72</v>
      </c>
      <c r="I2789" s="85">
        <f t="shared" si="247"/>
        <v>7.2</v>
      </c>
      <c r="J2789" s="90">
        <v>0</v>
      </c>
      <c r="K2789" s="88" t="s">
        <v>4684</v>
      </c>
      <c r="L2789" s="328">
        <v>2.25</v>
      </c>
      <c r="M2789" s="279"/>
      <c r="N2789" s="105">
        <v>0</v>
      </c>
      <c r="O2789" s="90">
        <v>0</v>
      </c>
      <c r="P2789" s="190" t="s">
        <v>8878</v>
      </c>
    </row>
    <row r="2790" spans="1:16" x14ac:dyDescent="0.2">
      <c r="A2790" s="88" t="s">
        <v>3020</v>
      </c>
      <c r="B2790" s="430" t="s">
        <v>11546</v>
      </c>
      <c r="C2790" s="89" t="s">
        <v>3021</v>
      </c>
      <c r="D2790" s="90">
        <v>0.1</v>
      </c>
      <c r="E2790" s="90" t="s">
        <v>2215</v>
      </c>
      <c r="F2790" s="90" t="s">
        <v>8377</v>
      </c>
      <c r="G2790" s="84">
        <f t="shared" si="246"/>
        <v>0.76</v>
      </c>
      <c r="H2790" s="105">
        <v>3.2669999999999999</v>
      </c>
      <c r="I2790" s="85">
        <f t="shared" si="247"/>
        <v>32.67</v>
      </c>
      <c r="J2790" s="90">
        <v>0</v>
      </c>
      <c r="K2790" s="88" t="s">
        <v>4684</v>
      </c>
      <c r="L2790" s="328">
        <v>36.299999999999997</v>
      </c>
      <c r="M2790" s="279"/>
      <c r="N2790" s="105">
        <v>0</v>
      </c>
      <c r="O2790" s="90">
        <v>0</v>
      </c>
      <c r="P2790" s="190" t="s">
        <v>8878</v>
      </c>
    </row>
    <row r="2791" spans="1:16" x14ac:dyDescent="0.2">
      <c r="A2791" s="88" t="s">
        <v>8038</v>
      </c>
      <c r="B2791" s="430" t="s">
        <v>11547</v>
      </c>
      <c r="C2791" s="89" t="s">
        <v>8039</v>
      </c>
      <c r="D2791" s="90">
        <v>0.75</v>
      </c>
      <c r="E2791" s="90" t="s">
        <v>2215</v>
      </c>
      <c r="F2791" s="90" t="s">
        <v>8377</v>
      </c>
      <c r="G2791" s="84">
        <f t="shared" si="246"/>
        <v>5.7</v>
      </c>
      <c r="H2791" s="105">
        <v>20</v>
      </c>
      <c r="I2791" s="85">
        <f t="shared" si="247"/>
        <v>200</v>
      </c>
      <c r="J2791" s="90">
        <v>0</v>
      </c>
      <c r="K2791" s="88" t="s">
        <v>4684</v>
      </c>
      <c r="L2791" s="328">
        <v>242</v>
      </c>
      <c r="M2791" s="279"/>
      <c r="N2791" s="105">
        <v>0</v>
      </c>
      <c r="O2791" s="90">
        <v>0</v>
      </c>
      <c r="P2791" s="190" t="s">
        <v>8878</v>
      </c>
    </row>
    <row r="2792" spans="1:16" x14ac:dyDescent="0.2">
      <c r="A2792" s="88" t="s">
        <v>8040</v>
      </c>
      <c r="B2792" s="430" t="s">
        <v>11548</v>
      </c>
      <c r="C2792" s="89" t="s">
        <v>8041</v>
      </c>
      <c r="D2792" s="90">
        <v>0.25</v>
      </c>
      <c r="E2792" s="90" t="s">
        <v>2215</v>
      </c>
      <c r="F2792" s="90" t="s">
        <v>8377</v>
      </c>
      <c r="G2792" s="84">
        <f t="shared" si="246"/>
        <v>1.9</v>
      </c>
      <c r="H2792" s="105">
        <v>13.455</v>
      </c>
      <c r="I2792" s="85">
        <f t="shared" si="247"/>
        <v>134.55000000000001</v>
      </c>
      <c r="J2792" s="90">
        <v>0</v>
      </c>
      <c r="K2792" s="88" t="s">
        <v>4684</v>
      </c>
      <c r="L2792" s="328">
        <v>133.1</v>
      </c>
      <c r="M2792" s="279"/>
      <c r="N2792" s="105">
        <v>0</v>
      </c>
      <c r="O2792" s="90">
        <v>0</v>
      </c>
      <c r="P2792" s="190" t="s">
        <v>8878</v>
      </c>
    </row>
    <row r="2793" spans="1:16" x14ac:dyDescent="0.2">
      <c r="A2793" s="88" t="s">
        <v>8042</v>
      </c>
      <c r="B2793" s="430" t="s">
        <v>11549</v>
      </c>
      <c r="C2793" s="89" t="s">
        <v>8043</v>
      </c>
      <c r="D2793" s="90">
        <v>0.1</v>
      </c>
      <c r="E2793" s="90" t="s">
        <v>2215</v>
      </c>
      <c r="F2793" s="90" t="s">
        <v>8377</v>
      </c>
      <c r="G2793" s="84">
        <f t="shared" si="246"/>
        <v>0.76</v>
      </c>
      <c r="H2793" s="105">
        <v>3.2669999999999999</v>
      </c>
      <c r="I2793" s="85">
        <f t="shared" si="247"/>
        <v>32.67</v>
      </c>
      <c r="J2793" s="90">
        <v>0</v>
      </c>
      <c r="K2793" s="88" t="s">
        <v>4684</v>
      </c>
      <c r="L2793" s="328">
        <v>36.299999999999997</v>
      </c>
      <c r="M2793" s="279"/>
      <c r="N2793" s="105">
        <v>0</v>
      </c>
      <c r="O2793" s="90">
        <v>0</v>
      </c>
      <c r="P2793" s="190" t="s">
        <v>8878</v>
      </c>
    </row>
    <row r="2794" spans="1:16" x14ac:dyDescent="0.2">
      <c r="A2794" s="88" t="s">
        <v>8044</v>
      </c>
      <c r="B2794" s="430" t="s">
        <v>11550</v>
      </c>
      <c r="C2794" s="89" t="s">
        <v>8045</v>
      </c>
      <c r="D2794" s="90">
        <v>0.1</v>
      </c>
      <c r="E2794" s="90" t="s">
        <v>2215</v>
      </c>
      <c r="F2794" s="90" t="s">
        <v>8377</v>
      </c>
      <c r="G2794" s="84">
        <f t="shared" ref="G2794:G2825" si="248">VLOOKUP(IF(LEN(F2794)=2,CONCATENATE(0,F2794),F2794),custo,2,TRUE)*IF(D2794="",1,D2794) - IF(VLOOKUP(A2794,deflator,2,TRUE)=1,0,VLOOKUP(IF(LEN(F2794)=2,CONCATENATE(0,F2794),F2794),custo,2,TRUE)*IF(D2794="",1,D2794) *VLOOKUP(A2794,deflator,2,TRUE))</f>
        <v>0.76</v>
      </c>
      <c r="H2794" s="105">
        <v>2.097</v>
      </c>
      <c r="I2794" s="85">
        <f t="shared" ref="I2794:I2825" si="249">ROUND(IF(H2794="","",VLOOKUP(A2794,tab_proc,5,TRUE))*H2794,3)</f>
        <v>20.97</v>
      </c>
      <c r="J2794" s="90">
        <v>0</v>
      </c>
      <c r="K2794" s="88" t="s">
        <v>4684</v>
      </c>
      <c r="L2794" s="328">
        <v>3.51</v>
      </c>
      <c r="M2794" s="279"/>
      <c r="N2794" s="105">
        <v>0</v>
      </c>
      <c r="O2794" s="90">
        <v>0</v>
      </c>
      <c r="P2794" s="190" t="s">
        <v>8878</v>
      </c>
    </row>
    <row r="2795" spans="1:16" x14ac:dyDescent="0.2">
      <c r="A2795" s="88" t="s">
        <v>8046</v>
      </c>
      <c r="B2795" s="430" t="s">
        <v>11551</v>
      </c>
      <c r="C2795" s="89" t="s">
        <v>8047</v>
      </c>
      <c r="D2795" s="90">
        <v>0.75</v>
      </c>
      <c r="E2795" s="90" t="s">
        <v>2215</v>
      </c>
      <c r="F2795" s="90" t="s">
        <v>8377</v>
      </c>
      <c r="G2795" s="84">
        <f t="shared" si="248"/>
        <v>5.7</v>
      </c>
      <c r="H2795" s="105">
        <v>11.385</v>
      </c>
      <c r="I2795" s="85">
        <f t="shared" si="249"/>
        <v>113.85</v>
      </c>
      <c r="J2795" s="90">
        <v>0</v>
      </c>
      <c r="K2795" s="88" t="s">
        <v>4684</v>
      </c>
      <c r="L2795" s="328">
        <v>10</v>
      </c>
      <c r="M2795" s="279"/>
      <c r="N2795" s="105">
        <v>0</v>
      </c>
      <c r="O2795" s="90">
        <v>0</v>
      </c>
      <c r="P2795" s="190" t="s">
        <v>8878</v>
      </c>
    </row>
    <row r="2796" spans="1:16" x14ac:dyDescent="0.2">
      <c r="A2796" s="88" t="s">
        <v>8048</v>
      </c>
      <c r="B2796" s="430" t="s">
        <v>11552</v>
      </c>
      <c r="C2796" s="89" t="s">
        <v>8049</v>
      </c>
      <c r="D2796" s="90">
        <v>0.1</v>
      </c>
      <c r="E2796" s="90" t="s">
        <v>2215</v>
      </c>
      <c r="F2796" s="90" t="s">
        <v>8377</v>
      </c>
      <c r="G2796" s="84">
        <f t="shared" si="248"/>
        <v>0.76</v>
      </c>
      <c r="H2796" s="105">
        <v>3.2669999999999999</v>
      </c>
      <c r="I2796" s="85">
        <f t="shared" si="249"/>
        <v>32.67</v>
      </c>
      <c r="J2796" s="90">
        <v>0</v>
      </c>
      <c r="K2796" s="88" t="s">
        <v>4684</v>
      </c>
      <c r="L2796" s="328">
        <v>36.299999999999997</v>
      </c>
      <c r="M2796" s="279"/>
      <c r="N2796" s="105">
        <v>0</v>
      </c>
      <c r="O2796" s="90">
        <v>0</v>
      </c>
      <c r="P2796" s="190" t="s">
        <v>8878</v>
      </c>
    </row>
    <row r="2797" spans="1:16" x14ac:dyDescent="0.2">
      <c r="A2797" s="88" t="s">
        <v>8050</v>
      </c>
      <c r="B2797" s="430" t="s">
        <v>11553</v>
      </c>
      <c r="C2797" s="89" t="s">
        <v>8629</v>
      </c>
      <c r="D2797" s="90">
        <v>0.01</v>
      </c>
      <c r="E2797" s="90" t="s">
        <v>2215</v>
      </c>
      <c r="F2797" s="90" t="s">
        <v>8377</v>
      </c>
      <c r="G2797" s="84">
        <f t="shared" si="248"/>
        <v>7.5999999999999998E-2</v>
      </c>
      <c r="H2797" s="105">
        <v>1.764</v>
      </c>
      <c r="I2797" s="85">
        <f t="shared" si="249"/>
        <v>17.64</v>
      </c>
      <c r="J2797" s="90">
        <v>0</v>
      </c>
      <c r="K2797" s="88" t="s">
        <v>4684</v>
      </c>
      <c r="L2797" s="328">
        <v>18.149999999999999</v>
      </c>
      <c r="M2797" s="279"/>
      <c r="N2797" s="105">
        <v>0</v>
      </c>
      <c r="O2797" s="90">
        <v>0</v>
      </c>
      <c r="P2797" s="190" t="s">
        <v>8878</v>
      </c>
    </row>
    <row r="2798" spans="1:16" x14ac:dyDescent="0.2">
      <c r="A2798" s="88" t="s">
        <v>8051</v>
      </c>
      <c r="B2798" s="430" t="s">
        <v>11554</v>
      </c>
      <c r="C2798" s="89" t="s">
        <v>8630</v>
      </c>
      <c r="D2798" s="90">
        <v>0.01</v>
      </c>
      <c r="E2798" s="90" t="s">
        <v>2215</v>
      </c>
      <c r="F2798" s="90" t="s">
        <v>8377</v>
      </c>
      <c r="G2798" s="84">
        <f t="shared" si="248"/>
        <v>7.5999999999999998E-2</v>
      </c>
      <c r="H2798" s="105">
        <v>1.764</v>
      </c>
      <c r="I2798" s="85">
        <f t="shared" si="249"/>
        <v>17.64</v>
      </c>
      <c r="J2798" s="90">
        <v>0</v>
      </c>
      <c r="K2798" s="88" t="s">
        <v>4684</v>
      </c>
      <c r="L2798" s="328">
        <v>18.149999999999999</v>
      </c>
      <c r="M2798" s="279"/>
      <c r="N2798" s="105">
        <v>0</v>
      </c>
      <c r="O2798" s="90">
        <v>0</v>
      </c>
      <c r="P2798" s="190" t="s">
        <v>8878</v>
      </c>
    </row>
    <row r="2799" spans="1:16" x14ac:dyDescent="0.2">
      <c r="A2799" s="88" t="s">
        <v>8052</v>
      </c>
      <c r="B2799" s="430" t="s">
        <v>11555</v>
      </c>
      <c r="C2799" s="89" t="s">
        <v>8053</v>
      </c>
      <c r="D2799" s="90">
        <v>0.1</v>
      </c>
      <c r="E2799" s="90" t="s">
        <v>2215</v>
      </c>
      <c r="F2799" s="90" t="s">
        <v>8377</v>
      </c>
      <c r="G2799" s="84">
        <f t="shared" si="248"/>
        <v>0.76</v>
      </c>
      <c r="H2799" s="105">
        <v>3.2669999999999999</v>
      </c>
      <c r="I2799" s="85">
        <f t="shared" si="249"/>
        <v>32.67</v>
      </c>
      <c r="J2799" s="90">
        <v>0</v>
      </c>
      <c r="K2799" s="88" t="s">
        <v>4684</v>
      </c>
      <c r="L2799" s="328">
        <v>10</v>
      </c>
      <c r="M2799" s="279"/>
      <c r="N2799" s="105">
        <v>0</v>
      </c>
      <c r="O2799" s="90">
        <v>0</v>
      </c>
      <c r="P2799" s="190" t="s">
        <v>8878</v>
      </c>
    </row>
    <row r="2800" spans="1:16" x14ac:dyDescent="0.2">
      <c r="A2800" s="88" t="s">
        <v>5700</v>
      </c>
      <c r="B2800" s="430" t="s">
        <v>11556</v>
      </c>
      <c r="C2800" s="89" t="s">
        <v>5701</v>
      </c>
      <c r="D2800" s="90">
        <v>0.1</v>
      </c>
      <c r="E2800" s="90" t="s">
        <v>2215</v>
      </c>
      <c r="F2800" s="90" t="s">
        <v>8377</v>
      </c>
      <c r="G2800" s="84">
        <f t="shared" si="248"/>
        <v>0.76</v>
      </c>
      <c r="H2800" s="105">
        <v>3.2669999999999999</v>
      </c>
      <c r="I2800" s="85">
        <f t="shared" si="249"/>
        <v>32.67</v>
      </c>
      <c r="J2800" s="90">
        <v>0</v>
      </c>
      <c r="K2800" s="88" t="s">
        <v>4684</v>
      </c>
      <c r="L2800" s="328">
        <v>13.48</v>
      </c>
      <c r="M2800" s="279"/>
      <c r="N2800" s="105">
        <v>0</v>
      </c>
      <c r="O2800" s="90">
        <v>0</v>
      </c>
      <c r="P2800" s="190" t="s">
        <v>8878</v>
      </c>
    </row>
    <row r="2801" spans="1:16" x14ac:dyDescent="0.2">
      <c r="A2801" s="88" t="s">
        <v>8054</v>
      </c>
      <c r="B2801" s="430" t="s">
        <v>11557</v>
      </c>
      <c r="C2801" s="89" t="s">
        <v>8055</v>
      </c>
      <c r="D2801" s="90">
        <v>0.25</v>
      </c>
      <c r="E2801" s="90" t="s">
        <v>2215</v>
      </c>
      <c r="F2801" s="90" t="s">
        <v>8377</v>
      </c>
      <c r="G2801" s="84">
        <f t="shared" si="248"/>
        <v>1.9</v>
      </c>
      <c r="H2801" s="105">
        <v>1.804</v>
      </c>
      <c r="I2801" s="85">
        <f t="shared" si="249"/>
        <v>18.04</v>
      </c>
      <c r="J2801" s="90">
        <v>0</v>
      </c>
      <c r="K2801" s="88" t="s">
        <v>4684</v>
      </c>
      <c r="L2801" s="328">
        <v>18.149999999999999</v>
      </c>
      <c r="M2801" s="279"/>
      <c r="N2801" s="105">
        <v>0</v>
      </c>
      <c r="O2801" s="90">
        <v>0</v>
      </c>
      <c r="P2801" s="190" t="s">
        <v>8878</v>
      </c>
    </row>
    <row r="2802" spans="1:16" x14ac:dyDescent="0.2">
      <c r="A2802" s="88" t="s">
        <v>8056</v>
      </c>
      <c r="B2802" s="430" t="s">
        <v>11558</v>
      </c>
      <c r="C2802" s="89" t="s">
        <v>8057</v>
      </c>
      <c r="D2802" s="90">
        <v>0.01</v>
      </c>
      <c r="E2802" s="90" t="s">
        <v>2215</v>
      </c>
      <c r="F2802" s="90" t="s">
        <v>8377</v>
      </c>
      <c r="G2802" s="84">
        <f t="shared" si="248"/>
        <v>7.5999999999999998E-2</v>
      </c>
      <c r="H2802" s="105">
        <v>0.38700000000000001</v>
      </c>
      <c r="I2802" s="85">
        <f t="shared" si="249"/>
        <v>3.87</v>
      </c>
      <c r="J2802" s="90">
        <v>0</v>
      </c>
      <c r="K2802" s="88" t="s">
        <v>4684</v>
      </c>
      <c r="L2802" s="328">
        <v>2.0099999999999998</v>
      </c>
      <c r="M2802" s="279"/>
      <c r="N2802" s="105">
        <v>0</v>
      </c>
      <c r="O2802" s="90">
        <v>0</v>
      </c>
      <c r="P2802" s="190" t="s">
        <v>8878</v>
      </c>
    </row>
    <row r="2803" spans="1:16" x14ac:dyDescent="0.2">
      <c r="A2803" s="88" t="s">
        <v>8058</v>
      </c>
      <c r="B2803" s="430" t="s">
        <v>11559</v>
      </c>
      <c r="C2803" s="89" t="s">
        <v>8059</v>
      </c>
      <c r="D2803" s="90">
        <v>0.01</v>
      </c>
      <c r="E2803" s="90" t="s">
        <v>2215</v>
      </c>
      <c r="F2803" s="90" t="s">
        <v>8377</v>
      </c>
      <c r="G2803" s="84">
        <f t="shared" si="248"/>
        <v>7.5999999999999998E-2</v>
      </c>
      <c r="H2803" s="105">
        <v>0.38700000000000001</v>
      </c>
      <c r="I2803" s="85">
        <f t="shared" si="249"/>
        <v>3.87</v>
      </c>
      <c r="J2803" s="90">
        <v>0</v>
      </c>
      <c r="K2803" s="88" t="s">
        <v>4684</v>
      </c>
      <c r="L2803" s="328">
        <v>1.85</v>
      </c>
      <c r="M2803" s="279"/>
      <c r="N2803" s="105">
        <v>0</v>
      </c>
      <c r="O2803" s="90">
        <v>0</v>
      </c>
      <c r="P2803" s="190" t="s">
        <v>8878</v>
      </c>
    </row>
    <row r="2804" spans="1:16" x14ac:dyDescent="0.2">
      <c r="A2804" s="88" t="s">
        <v>8060</v>
      </c>
      <c r="B2804" s="430" t="s">
        <v>11560</v>
      </c>
      <c r="C2804" s="89" t="s">
        <v>8061</v>
      </c>
      <c r="D2804" s="90">
        <v>0.04</v>
      </c>
      <c r="E2804" s="90" t="s">
        <v>2215</v>
      </c>
      <c r="F2804" s="90" t="s">
        <v>8377</v>
      </c>
      <c r="G2804" s="84">
        <f t="shared" si="248"/>
        <v>0.30399999999999999</v>
      </c>
      <c r="H2804" s="105">
        <v>1.0529999999999999</v>
      </c>
      <c r="I2804" s="85">
        <f t="shared" si="249"/>
        <v>10.53</v>
      </c>
      <c r="J2804" s="90">
        <v>0</v>
      </c>
      <c r="K2804" s="88" t="s">
        <v>4684</v>
      </c>
      <c r="L2804" s="328">
        <v>3.51</v>
      </c>
      <c r="M2804" s="279"/>
      <c r="N2804" s="105">
        <v>0</v>
      </c>
      <c r="O2804" s="90">
        <v>0</v>
      </c>
      <c r="P2804" s="190" t="s">
        <v>8878</v>
      </c>
    </row>
    <row r="2805" spans="1:16" x14ac:dyDescent="0.2">
      <c r="A2805" s="88" t="s">
        <v>8062</v>
      </c>
      <c r="B2805" s="430" t="s">
        <v>11561</v>
      </c>
      <c r="C2805" s="89" t="s">
        <v>8063</v>
      </c>
      <c r="D2805" s="90">
        <v>0.01</v>
      </c>
      <c r="E2805" s="90" t="s">
        <v>2215</v>
      </c>
      <c r="F2805" s="90" t="s">
        <v>8377</v>
      </c>
      <c r="G2805" s="84">
        <f t="shared" si="248"/>
        <v>7.5999999999999998E-2</v>
      </c>
      <c r="H2805" s="105">
        <v>0.54</v>
      </c>
      <c r="I2805" s="85">
        <f t="shared" si="249"/>
        <v>5.4</v>
      </c>
      <c r="J2805" s="90">
        <v>0</v>
      </c>
      <c r="K2805" s="88" t="s">
        <v>4684</v>
      </c>
      <c r="L2805" s="328">
        <v>2.0099999999999998</v>
      </c>
      <c r="M2805" s="279"/>
      <c r="N2805" s="105">
        <v>0</v>
      </c>
      <c r="O2805" s="90">
        <v>0</v>
      </c>
      <c r="P2805" s="190" t="s">
        <v>8878</v>
      </c>
    </row>
    <row r="2806" spans="1:16" x14ac:dyDescent="0.2">
      <c r="A2806" s="88" t="s">
        <v>8064</v>
      </c>
      <c r="B2806" s="430" t="s">
        <v>11562</v>
      </c>
      <c r="C2806" s="89" t="s">
        <v>8065</v>
      </c>
      <c r="D2806" s="90">
        <v>0.1</v>
      </c>
      <c r="E2806" s="90" t="s">
        <v>2215</v>
      </c>
      <c r="F2806" s="90" t="s">
        <v>8377</v>
      </c>
      <c r="G2806" s="84">
        <f t="shared" si="248"/>
        <v>0.76</v>
      </c>
      <c r="H2806" s="105">
        <v>3.2669999999999999</v>
      </c>
      <c r="I2806" s="85">
        <f t="shared" si="249"/>
        <v>32.67</v>
      </c>
      <c r="J2806" s="90">
        <v>0</v>
      </c>
      <c r="K2806" s="88" t="s">
        <v>4684</v>
      </c>
      <c r="L2806" s="328">
        <v>17.53</v>
      </c>
      <c r="M2806" s="279"/>
      <c r="N2806" s="105">
        <v>0</v>
      </c>
      <c r="O2806" s="90">
        <v>0</v>
      </c>
      <c r="P2806" s="190" t="s">
        <v>8878</v>
      </c>
    </row>
    <row r="2807" spans="1:16" x14ac:dyDescent="0.2">
      <c r="A2807" s="88" t="s">
        <v>8066</v>
      </c>
      <c r="B2807" s="430" t="s">
        <v>11563</v>
      </c>
      <c r="C2807" s="89" t="s">
        <v>8067</v>
      </c>
      <c r="D2807" s="90">
        <v>0.25</v>
      </c>
      <c r="E2807" s="90" t="s">
        <v>2215</v>
      </c>
      <c r="F2807" s="90" t="s">
        <v>8377</v>
      </c>
      <c r="G2807" s="84">
        <f t="shared" si="248"/>
        <v>1.9</v>
      </c>
      <c r="H2807" s="105">
        <v>4.4550000000000001</v>
      </c>
      <c r="I2807" s="85">
        <f t="shared" si="249"/>
        <v>44.55</v>
      </c>
      <c r="J2807" s="90">
        <v>0</v>
      </c>
      <c r="K2807" s="88" t="s">
        <v>4684</v>
      </c>
      <c r="L2807" s="328">
        <v>42.35</v>
      </c>
      <c r="M2807" s="279"/>
      <c r="N2807" s="105">
        <v>0</v>
      </c>
      <c r="O2807" s="90">
        <v>0</v>
      </c>
      <c r="P2807" s="190" t="s">
        <v>8878</v>
      </c>
    </row>
    <row r="2808" spans="1:16" x14ac:dyDescent="0.2">
      <c r="A2808" s="88" t="s">
        <v>8068</v>
      </c>
      <c r="B2808" s="430" t="s">
        <v>11564</v>
      </c>
      <c r="C2808" s="89" t="s">
        <v>7501</v>
      </c>
      <c r="D2808" s="90">
        <v>0.75</v>
      </c>
      <c r="E2808" s="90" t="s">
        <v>2215</v>
      </c>
      <c r="F2808" s="90" t="s">
        <v>8377</v>
      </c>
      <c r="G2808" s="84">
        <f t="shared" si="248"/>
        <v>5.7</v>
      </c>
      <c r="H2808" s="105">
        <v>29.97</v>
      </c>
      <c r="I2808" s="85">
        <f t="shared" si="249"/>
        <v>299.7</v>
      </c>
      <c r="J2808" s="90">
        <v>0</v>
      </c>
      <c r="K2808" s="88" t="s">
        <v>4684</v>
      </c>
      <c r="L2808" s="328">
        <v>248.05</v>
      </c>
      <c r="M2808" s="279"/>
      <c r="N2808" s="105">
        <v>0</v>
      </c>
      <c r="O2808" s="90">
        <v>0</v>
      </c>
      <c r="P2808" s="190" t="s">
        <v>8878</v>
      </c>
    </row>
    <row r="2809" spans="1:16" x14ac:dyDescent="0.2">
      <c r="A2809" s="88" t="s">
        <v>7502</v>
      </c>
      <c r="B2809" s="430" t="s">
        <v>11565</v>
      </c>
      <c r="C2809" s="89" t="s">
        <v>7503</v>
      </c>
      <c r="D2809" s="90">
        <v>0.01</v>
      </c>
      <c r="E2809" s="90" t="s">
        <v>2215</v>
      </c>
      <c r="F2809" s="90" t="s">
        <v>8377</v>
      </c>
      <c r="G2809" s="84">
        <f t="shared" si="248"/>
        <v>7.5999999999999998E-2</v>
      </c>
      <c r="H2809" s="105">
        <v>0.54</v>
      </c>
      <c r="I2809" s="85">
        <f t="shared" si="249"/>
        <v>5.4</v>
      </c>
      <c r="J2809" s="90">
        <v>0</v>
      </c>
      <c r="K2809" s="88" t="s">
        <v>4684</v>
      </c>
      <c r="L2809" s="328">
        <v>2.0099999999999998</v>
      </c>
      <c r="M2809" s="279"/>
      <c r="N2809" s="105">
        <v>0</v>
      </c>
      <c r="O2809" s="90">
        <v>0</v>
      </c>
      <c r="P2809" s="190" t="s">
        <v>8878</v>
      </c>
    </row>
    <row r="2810" spans="1:16" x14ac:dyDescent="0.2">
      <c r="A2810" s="88" t="s">
        <v>7504</v>
      </c>
      <c r="B2810" s="430" t="s">
        <v>11566</v>
      </c>
      <c r="C2810" s="89" t="s">
        <v>7505</v>
      </c>
      <c r="D2810" s="90">
        <v>0.01</v>
      </c>
      <c r="E2810" s="90" t="s">
        <v>2215</v>
      </c>
      <c r="F2810" s="90" t="s">
        <v>8377</v>
      </c>
      <c r="G2810" s="84">
        <f t="shared" si="248"/>
        <v>7.5999999999999998E-2</v>
      </c>
      <c r="H2810" s="105">
        <v>1.17</v>
      </c>
      <c r="I2810" s="85">
        <f t="shared" si="249"/>
        <v>11.7</v>
      </c>
      <c r="J2810" s="90">
        <v>0</v>
      </c>
      <c r="K2810" s="88" t="s">
        <v>4684</v>
      </c>
      <c r="L2810" s="328">
        <v>3.68</v>
      </c>
      <c r="M2810" s="279"/>
      <c r="N2810" s="105">
        <v>0</v>
      </c>
      <c r="O2810" s="90">
        <v>0</v>
      </c>
      <c r="P2810" s="190" t="s">
        <v>8878</v>
      </c>
    </row>
    <row r="2811" spans="1:16" x14ac:dyDescent="0.2">
      <c r="A2811" s="88" t="s">
        <v>7506</v>
      </c>
      <c r="B2811" s="430" t="s">
        <v>11567</v>
      </c>
      <c r="C2811" s="89" t="s">
        <v>8631</v>
      </c>
      <c r="D2811" s="90">
        <v>0.25</v>
      </c>
      <c r="E2811" s="90" t="s">
        <v>2215</v>
      </c>
      <c r="F2811" s="90" t="s">
        <v>8377</v>
      </c>
      <c r="G2811" s="84">
        <f t="shared" si="248"/>
        <v>1.9</v>
      </c>
      <c r="H2811" s="105">
        <v>4.7969999999999997</v>
      </c>
      <c r="I2811" s="85">
        <f t="shared" si="249"/>
        <v>47.97</v>
      </c>
      <c r="J2811" s="90">
        <v>0</v>
      </c>
      <c r="K2811" s="88" t="s">
        <v>4684</v>
      </c>
      <c r="L2811" s="328">
        <v>42.35</v>
      </c>
      <c r="M2811" s="279"/>
      <c r="N2811" s="105">
        <v>0</v>
      </c>
      <c r="O2811" s="90">
        <v>0</v>
      </c>
      <c r="P2811" s="190" t="s">
        <v>8878</v>
      </c>
    </row>
    <row r="2812" spans="1:16" x14ac:dyDescent="0.2">
      <c r="A2812" s="88" t="s">
        <v>7507</v>
      </c>
      <c r="B2812" s="430" t="s">
        <v>11568</v>
      </c>
      <c r="C2812" s="89" t="s">
        <v>7508</v>
      </c>
      <c r="D2812" s="90">
        <v>0.04</v>
      </c>
      <c r="E2812" s="90" t="s">
        <v>2215</v>
      </c>
      <c r="F2812" s="90" t="s">
        <v>8377</v>
      </c>
      <c r="G2812" s="84">
        <f t="shared" si="248"/>
        <v>0.30399999999999999</v>
      </c>
      <c r="H2812" s="105">
        <v>1.0529999999999999</v>
      </c>
      <c r="I2812" s="85">
        <f t="shared" si="249"/>
        <v>10.53</v>
      </c>
      <c r="J2812" s="90">
        <v>0</v>
      </c>
      <c r="K2812" s="88" t="s">
        <v>4684</v>
      </c>
      <c r="L2812" s="328">
        <v>12.1</v>
      </c>
      <c r="M2812" s="279"/>
      <c r="N2812" s="105">
        <v>0</v>
      </c>
      <c r="O2812" s="90">
        <v>0</v>
      </c>
      <c r="P2812" s="190" t="s">
        <v>8878</v>
      </c>
    </row>
    <row r="2813" spans="1:16" x14ac:dyDescent="0.2">
      <c r="A2813" s="88" t="s">
        <v>7509</v>
      </c>
      <c r="B2813" s="430" t="s">
        <v>11569</v>
      </c>
      <c r="C2813" s="89" t="s">
        <v>7510</v>
      </c>
      <c r="D2813" s="90">
        <v>0.04</v>
      </c>
      <c r="E2813" s="90" t="s">
        <v>2215</v>
      </c>
      <c r="F2813" s="90" t="s">
        <v>8377</v>
      </c>
      <c r="G2813" s="84">
        <f t="shared" si="248"/>
        <v>0.30399999999999999</v>
      </c>
      <c r="H2813" s="105">
        <v>1.0529999999999999</v>
      </c>
      <c r="I2813" s="85">
        <f t="shared" si="249"/>
        <v>10.53</v>
      </c>
      <c r="J2813" s="90">
        <v>0</v>
      </c>
      <c r="K2813" s="88" t="s">
        <v>4684</v>
      </c>
      <c r="L2813" s="328">
        <v>3.51</v>
      </c>
      <c r="M2813" s="279"/>
      <c r="N2813" s="105">
        <v>0</v>
      </c>
      <c r="O2813" s="90">
        <v>0</v>
      </c>
      <c r="P2813" s="190" t="s">
        <v>8878</v>
      </c>
    </row>
    <row r="2814" spans="1:16" x14ac:dyDescent="0.2">
      <c r="A2814" s="88" t="s">
        <v>7511</v>
      </c>
      <c r="B2814" s="430" t="s">
        <v>11570</v>
      </c>
      <c r="C2814" s="89" t="s">
        <v>7512</v>
      </c>
      <c r="D2814" s="90">
        <v>0.04</v>
      </c>
      <c r="E2814" s="90" t="s">
        <v>2215</v>
      </c>
      <c r="F2814" s="90" t="s">
        <v>8377</v>
      </c>
      <c r="G2814" s="84">
        <f t="shared" si="248"/>
        <v>0.30399999999999999</v>
      </c>
      <c r="H2814" s="105">
        <v>1.0529999999999999</v>
      </c>
      <c r="I2814" s="85">
        <f t="shared" si="249"/>
        <v>10.53</v>
      </c>
      <c r="J2814" s="90">
        <v>0</v>
      </c>
      <c r="K2814" s="88" t="s">
        <v>4684</v>
      </c>
      <c r="L2814" s="328">
        <v>3.51</v>
      </c>
      <c r="M2814" s="279"/>
      <c r="N2814" s="105">
        <v>0</v>
      </c>
      <c r="O2814" s="90">
        <v>0</v>
      </c>
      <c r="P2814" s="190" t="s">
        <v>8878</v>
      </c>
    </row>
    <row r="2815" spans="1:16" x14ac:dyDescent="0.2">
      <c r="A2815" s="88" t="s">
        <v>7513</v>
      </c>
      <c r="B2815" s="430" t="s">
        <v>11571</v>
      </c>
      <c r="C2815" s="89" t="s">
        <v>7514</v>
      </c>
      <c r="D2815" s="90">
        <v>0.04</v>
      </c>
      <c r="E2815" s="90" t="s">
        <v>2215</v>
      </c>
      <c r="F2815" s="90" t="s">
        <v>8377</v>
      </c>
      <c r="G2815" s="84">
        <f t="shared" si="248"/>
        <v>0.30399999999999999</v>
      </c>
      <c r="H2815" s="105">
        <v>1.0529999999999999</v>
      </c>
      <c r="I2815" s="85">
        <f t="shared" si="249"/>
        <v>10.53</v>
      </c>
      <c r="J2815" s="90">
        <v>0</v>
      </c>
      <c r="K2815" s="88" t="s">
        <v>4684</v>
      </c>
      <c r="L2815" s="328">
        <v>3.51</v>
      </c>
      <c r="M2815" s="279"/>
      <c r="N2815" s="105">
        <v>0</v>
      </c>
      <c r="O2815" s="90">
        <v>0</v>
      </c>
      <c r="P2815" s="190" t="s">
        <v>8878</v>
      </c>
    </row>
    <row r="2816" spans="1:16" x14ac:dyDescent="0.2">
      <c r="A2816" s="88" t="s">
        <v>7515</v>
      </c>
      <c r="B2816" s="430" t="s">
        <v>11572</v>
      </c>
      <c r="C2816" s="89" t="s">
        <v>7516</v>
      </c>
      <c r="D2816" s="90">
        <v>0.04</v>
      </c>
      <c r="E2816" s="90" t="s">
        <v>2215</v>
      </c>
      <c r="F2816" s="90" t="s">
        <v>8377</v>
      </c>
      <c r="G2816" s="84">
        <f t="shared" si="248"/>
        <v>0.30399999999999999</v>
      </c>
      <c r="H2816" s="105">
        <v>1.0529999999999999</v>
      </c>
      <c r="I2816" s="85">
        <f t="shared" si="249"/>
        <v>10.53</v>
      </c>
      <c r="J2816" s="90">
        <v>0</v>
      </c>
      <c r="K2816" s="88" t="s">
        <v>4684</v>
      </c>
      <c r="L2816" s="328">
        <v>2.5099999999999998</v>
      </c>
      <c r="M2816" s="279"/>
      <c r="N2816" s="105">
        <v>0</v>
      </c>
      <c r="O2816" s="90">
        <v>0</v>
      </c>
      <c r="P2816" s="190" t="s">
        <v>8878</v>
      </c>
    </row>
    <row r="2817" spans="1:16" x14ac:dyDescent="0.2">
      <c r="A2817" s="88" t="s">
        <v>7517</v>
      </c>
      <c r="B2817" s="430" t="s">
        <v>11573</v>
      </c>
      <c r="C2817" s="89" t="s">
        <v>7518</v>
      </c>
      <c r="D2817" s="90">
        <v>0.1</v>
      </c>
      <c r="E2817" s="90" t="s">
        <v>2215</v>
      </c>
      <c r="F2817" s="90" t="s">
        <v>8377</v>
      </c>
      <c r="G2817" s="84">
        <f t="shared" si="248"/>
        <v>0.76</v>
      </c>
      <c r="H2817" s="105">
        <v>3.2669999999999999</v>
      </c>
      <c r="I2817" s="85">
        <f t="shared" si="249"/>
        <v>32.67</v>
      </c>
      <c r="J2817" s="90">
        <v>0</v>
      </c>
      <c r="K2817" s="88" t="s">
        <v>4684</v>
      </c>
      <c r="L2817" s="328">
        <v>30.25</v>
      </c>
      <c r="M2817" s="279"/>
      <c r="N2817" s="105">
        <v>0</v>
      </c>
      <c r="O2817" s="90">
        <v>0</v>
      </c>
      <c r="P2817" s="190" t="s">
        <v>8878</v>
      </c>
    </row>
    <row r="2818" spans="1:16" x14ac:dyDescent="0.2">
      <c r="A2818" s="88" t="s">
        <v>7519</v>
      </c>
      <c r="B2818" s="430" t="s">
        <v>11574</v>
      </c>
      <c r="C2818" s="89" t="s">
        <v>5663</v>
      </c>
      <c r="D2818" s="90">
        <v>0.01</v>
      </c>
      <c r="E2818" s="90" t="s">
        <v>2215</v>
      </c>
      <c r="F2818" s="90" t="s">
        <v>8377</v>
      </c>
      <c r="G2818" s="84">
        <f t="shared" si="248"/>
        <v>7.5999999999999998E-2</v>
      </c>
      <c r="H2818" s="105">
        <v>0.38700000000000001</v>
      </c>
      <c r="I2818" s="85">
        <f t="shared" si="249"/>
        <v>3.87</v>
      </c>
      <c r="J2818" s="90">
        <v>0</v>
      </c>
      <c r="K2818" s="88" t="s">
        <v>4684</v>
      </c>
      <c r="L2818" s="336">
        <v>4.2350000000000003</v>
      </c>
      <c r="M2818" s="279"/>
      <c r="N2818" s="105">
        <v>0</v>
      </c>
      <c r="O2818" s="90">
        <v>0</v>
      </c>
      <c r="P2818" s="190" t="s">
        <v>8878</v>
      </c>
    </row>
    <row r="2819" spans="1:16" x14ac:dyDescent="0.2">
      <c r="A2819" s="88" t="s">
        <v>5664</v>
      </c>
      <c r="B2819" s="430" t="s">
        <v>11575</v>
      </c>
      <c r="C2819" s="89" t="s">
        <v>5665</v>
      </c>
      <c r="D2819" s="90">
        <v>0.1</v>
      </c>
      <c r="E2819" s="90" t="s">
        <v>2215</v>
      </c>
      <c r="F2819" s="90" t="s">
        <v>8377</v>
      </c>
      <c r="G2819" s="84">
        <f t="shared" si="248"/>
        <v>0.76</v>
      </c>
      <c r="H2819" s="105">
        <v>3.2669999999999999</v>
      </c>
      <c r="I2819" s="85">
        <f t="shared" si="249"/>
        <v>32.67</v>
      </c>
      <c r="J2819" s="90">
        <v>0</v>
      </c>
      <c r="K2819" s="88" t="s">
        <v>4684</v>
      </c>
      <c r="L2819" s="328">
        <v>3.51</v>
      </c>
      <c r="M2819" s="279"/>
      <c r="N2819" s="105">
        <v>0</v>
      </c>
      <c r="O2819" s="90">
        <v>0</v>
      </c>
      <c r="P2819" s="190" t="s">
        <v>8878</v>
      </c>
    </row>
    <row r="2820" spans="1:16" x14ac:dyDescent="0.2">
      <c r="A2820" s="88" t="s">
        <v>5666</v>
      </c>
      <c r="B2820" s="430" t="s">
        <v>11576</v>
      </c>
      <c r="C2820" s="89" t="s">
        <v>5667</v>
      </c>
      <c r="D2820" s="90">
        <v>0.75</v>
      </c>
      <c r="E2820" s="90" t="s">
        <v>2215</v>
      </c>
      <c r="F2820" s="90" t="s">
        <v>8377</v>
      </c>
      <c r="G2820" s="84">
        <f t="shared" si="248"/>
        <v>5.7</v>
      </c>
      <c r="H2820" s="105">
        <v>11.178000000000001</v>
      </c>
      <c r="I2820" s="85">
        <f t="shared" si="249"/>
        <v>111.78</v>
      </c>
      <c r="J2820" s="90">
        <v>0</v>
      </c>
      <c r="K2820" s="88" t="s">
        <v>4684</v>
      </c>
      <c r="L2820" s="328">
        <v>133.1</v>
      </c>
      <c r="M2820" s="279"/>
      <c r="N2820" s="105">
        <v>0</v>
      </c>
      <c r="O2820" s="90">
        <v>0</v>
      </c>
      <c r="P2820" s="190" t="s">
        <v>8878</v>
      </c>
    </row>
    <row r="2821" spans="1:16" x14ac:dyDescent="0.2">
      <c r="A2821" s="88" t="s">
        <v>5668</v>
      </c>
      <c r="B2821" s="430" t="s">
        <v>11577</v>
      </c>
      <c r="C2821" s="89" t="s">
        <v>5669</v>
      </c>
      <c r="D2821" s="90">
        <v>0.01</v>
      </c>
      <c r="E2821" s="90" t="s">
        <v>2215</v>
      </c>
      <c r="F2821" s="90" t="s">
        <v>8377</v>
      </c>
      <c r="G2821" s="84">
        <f t="shared" si="248"/>
        <v>7.5999999999999998E-2</v>
      </c>
      <c r="H2821" s="105">
        <v>0.54</v>
      </c>
      <c r="I2821" s="85">
        <f t="shared" si="249"/>
        <v>5.4</v>
      </c>
      <c r="J2821" s="90">
        <v>0</v>
      </c>
      <c r="K2821" s="88" t="s">
        <v>4684</v>
      </c>
      <c r="L2821" s="328">
        <v>3.51</v>
      </c>
      <c r="M2821" s="279"/>
      <c r="N2821" s="105">
        <v>0</v>
      </c>
      <c r="O2821" s="90">
        <v>0</v>
      </c>
      <c r="P2821" s="190" t="s">
        <v>8878</v>
      </c>
    </row>
    <row r="2822" spans="1:16" x14ac:dyDescent="0.2">
      <c r="A2822" s="88" t="s">
        <v>5670</v>
      </c>
      <c r="B2822" s="430" t="s">
        <v>11578</v>
      </c>
      <c r="C2822" s="89" t="s">
        <v>5671</v>
      </c>
      <c r="D2822" s="90">
        <v>0.01</v>
      </c>
      <c r="E2822" s="90" t="s">
        <v>2215</v>
      </c>
      <c r="F2822" s="90" t="s">
        <v>8377</v>
      </c>
      <c r="G2822" s="84">
        <f t="shared" si="248"/>
        <v>7.5999999999999998E-2</v>
      </c>
      <c r="H2822" s="105">
        <v>0.72</v>
      </c>
      <c r="I2822" s="85">
        <f t="shared" si="249"/>
        <v>7.2</v>
      </c>
      <c r="J2822" s="90">
        <v>0</v>
      </c>
      <c r="K2822" s="88" t="s">
        <v>4684</v>
      </c>
      <c r="L2822" s="328">
        <v>3.51</v>
      </c>
      <c r="M2822" s="279"/>
      <c r="N2822" s="105">
        <v>0</v>
      </c>
      <c r="O2822" s="90">
        <v>0</v>
      </c>
      <c r="P2822" s="190" t="s">
        <v>8878</v>
      </c>
    </row>
    <row r="2823" spans="1:16" x14ac:dyDescent="0.2">
      <c r="A2823" s="88" t="s">
        <v>3882</v>
      </c>
      <c r="B2823" s="430" t="s">
        <v>11579</v>
      </c>
      <c r="C2823" s="89" t="s">
        <v>3883</v>
      </c>
      <c r="D2823" s="90">
        <v>0.01</v>
      </c>
      <c r="E2823" s="90" t="s">
        <v>2215</v>
      </c>
      <c r="F2823" s="90" t="s">
        <v>8377</v>
      </c>
      <c r="G2823" s="84">
        <f t="shared" si="248"/>
        <v>7.5999999999999998E-2</v>
      </c>
      <c r="H2823" s="105">
        <v>0.72</v>
      </c>
      <c r="I2823" s="85">
        <f t="shared" si="249"/>
        <v>7.2</v>
      </c>
      <c r="J2823" s="90" t="s">
        <v>4683</v>
      </c>
      <c r="K2823" s="88" t="s">
        <v>4683</v>
      </c>
      <c r="L2823" s="328">
        <v>6.05</v>
      </c>
      <c r="M2823" s="279"/>
      <c r="N2823" s="105">
        <v>0</v>
      </c>
      <c r="O2823" s="90">
        <v>0</v>
      </c>
      <c r="P2823" s="190" t="s">
        <v>8878</v>
      </c>
    </row>
    <row r="2824" spans="1:16" x14ac:dyDescent="0.2">
      <c r="A2824" s="88" t="s">
        <v>5672</v>
      </c>
      <c r="B2824" s="430" t="s">
        <v>11580</v>
      </c>
      <c r="C2824" s="89" t="s">
        <v>5673</v>
      </c>
      <c r="D2824" s="90">
        <v>0.01</v>
      </c>
      <c r="E2824" s="90" t="s">
        <v>2215</v>
      </c>
      <c r="F2824" s="90" t="s">
        <v>8377</v>
      </c>
      <c r="G2824" s="84">
        <f t="shared" si="248"/>
        <v>7.5999999999999998E-2</v>
      </c>
      <c r="H2824" s="105">
        <v>0.38700000000000001</v>
      </c>
      <c r="I2824" s="85">
        <f t="shared" si="249"/>
        <v>3.87</v>
      </c>
      <c r="J2824" s="90">
        <v>0</v>
      </c>
      <c r="K2824" s="88" t="s">
        <v>4684</v>
      </c>
      <c r="L2824" s="328">
        <v>1.85</v>
      </c>
      <c r="M2824" s="279"/>
      <c r="N2824" s="105">
        <v>0</v>
      </c>
      <c r="O2824" s="90">
        <v>0</v>
      </c>
      <c r="P2824" s="190" t="s">
        <v>8878</v>
      </c>
    </row>
    <row r="2825" spans="1:16" x14ac:dyDescent="0.2">
      <c r="A2825" s="88" t="s">
        <v>5674</v>
      </c>
      <c r="B2825" s="430" t="s">
        <v>11581</v>
      </c>
      <c r="C2825" s="89" t="s">
        <v>5675</v>
      </c>
      <c r="D2825" s="90">
        <v>0.75</v>
      </c>
      <c r="E2825" s="90" t="s">
        <v>2215</v>
      </c>
      <c r="F2825" s="90" t="s">
        <v>8377</v>
      </c>
      <c r="G2825" s="84">
        <f t="shared" si="248"/>
        <v>5.7</v>
      </c>
      <c r="H2825" s="105">
        <v>9.1440000000000001</v>
      </c>
      <c r="I2825" s="85">
        <f t="shared" si="249"/>
        <v>91.44</v>
      </c>
      <c r="J2825" s="90">
        <v>0</v>
      </c>
      <c r="K2825" s="88" t="s">
        <v>4684</v>
      </c>
      <c r="L2825" s="328">
        <v>114.95</v>
      </c>
      <c r="M2825" s="279"/>
      <c r="N2825" s="105">
        <v>0</v>
      </c>
      <c r="O2825" s="90">
        <v>0</v>
      </c>
      <c r="P2825" s="190" t="s">
        <v>8878</v>
      </c>
    </row>
    <row r="2826" spans="1:16" x14ac:dyDescent="0.2">
      <c r="A2826" s="88" t="s">
        <v>5676</v>
      </c>
      <c r="B2826" s="430" t="s">
        <v>11582</v>
      </c>
      <c r="C2826" s="89" t="s">
        <v>5677</v>
      </c>
      <c r="D2826" s="90">
        <v>0.01</v>
      </c>
      <c r="E2826" s="90" t="s">
        <v>2215</v>
      </c>
      <c r="F2826" s="90" t="s">
        <v>8377</v>
      </c>
      <c r="G2826" s="84">
        <f t="shared" ref="G2826:G2857" si="250">VLOOKUP(IF(LEN(F2826)=2,CONCATENATE(0,F2826),F2826),custo,2,TRUE)*IF(D2826="",1,D2826) - IF(VLOOKUP(A2826,deflator,2,TRUE)=1,0,VLOOKUP(IF(LEN(F2826)=2,CONCATENATE(0,F2826),F2826),custo,2,TRUE)*IF(D2826="",1,D2826) *VLOOKUP(A2826,deflator,2,TRUE))</f>
        <v>7.5999999999999998E-2</v>
      </c>
      <c r="H2826" s="105">
        <v>0.72</v>
      </c>
      <c r="I2826" s="85">
        <f t="shared" ref="I2826:I2857" si="251">ROUND(IF(H2826="","",VLOOKUP(A2826,tab_proc,5,TRUE))*H2826,3)</f>
        <v>7.2</v>
      </c>
      <c r="J2826" s="90">
        <v>0</v>
      </c>
      <c r="K2826" s="88" t="s">
        <v>4684</v>
      </c>
      <c r="L2826" s="328">
        <v>8.4700000000000006</v>
      </c>
      <c r="M2826" s="279"/>
      <c r="N2826" s="105">
        <v>0</v>
      </c>
      <c r="O2826" s="90">
        <v>0</v>
      </c>
      <c r="P2826" s="190" t="s">
        <v>8878</v>
      </c>
    </row>
    <row r="2827" spans="1:16" x14ac:dyDescent="0.2">
      <c r="A2827" s="88" t="s">
        <v>5678</v>
      </c>
      <c r="B2827" s="430" t="s">
        <v>11583</v>
      </c>
      <c r="C2827" s="89" t="s">
        <v>5679</v>
      </c>
      <c r="D2827" s="90">
        <v>0.01</v>
      </c>
      <c r="E2827" s="90" t="s">
        <v>2215</v>
      </c>
      <c r="F2827" s="90" t="s">
        <v>8377</v>
      </c>
      <c r="G2827" s="84">
        <f t="shared" si="250"/>
        <v>7.5999999999999998E-2</v>
      </c>
      <c r="H2827" s="105">
        <v>0.38700000000000001</v>
      </c>
      <c r="I2827" s="85">
        <f t="shared" si="251"/>
        <v>3.87</v>
      </c>
      <c r="J2827" s="90">
        <v>0</v>
      </c>
      <c r="K2827" s="88" t="s">
        <v>4684</v>
      </c>
      <c r="L2827" s="328">
        <v>1.85</v>
      </c>
      <c r="M2827" s="279"/>
      <c r="N2827" s="105">
        <v>0</v>
      </c>
      <c r="O2827" s="90">
        <v>0</v>
      </c>
      <c r="P2827" s="190" t="s">
        <v>8878</v>
      </c>
    </row>
    <row r="2828" spans="1:16" x14ac:dyDescent="0.2">
      <c r="A2828" s="88" t="s">
        <v>5684</v>
      </c>
      <c r="B2828" s="430" t="s">
        <v>11584</v>
      </c>
      <c r="C2828" s="89" t="s">
        <v>5685</v>
      </c>
      <c r="D2828" s="90">
        <v>0.1</v>
      </c>
      <c r="E2828" s="90" t="s">
        <v>2215</v>
      </c>
      <c r="F2828" s="90" t="s">
        <v>8377</v>
      </c>
      <c r="G2828" s="84">
        <f t="shared" si="250"/>
        <v>0.76</v>
      </c>
      <c r="H2828" s="105">
        <v>2.097</v>
      </c>
      <c r="I2828" s="85">
        <f t="shared" si="251"/>
        <v>20.97</v>
      </c>
      <c r="J2828" s="90">
        <v>0</v>
      </c>
      <c r="K2828" s="88" t="s">
        <v>4684</v>
      </c>
      <c r="L2828" s="328">
        <v>4.12</v>
      </c>
      <c r="M2828" s="279"/>
      <c r="N2828" s="105">
        <v>0</v>
      </c>
      <c r="O2828" s="90">
        <v>0</v>
      </c>
      <c r="P2828" s="190" t="s">
        <v>8878</v>
      </c>
    </row>
    <row r="2829" spans="1:16" x14ac:dyDescent="0.2">
      <c r="A2829" s="88" t="s">
        <v>5682</v>
      </c>
      <c r="B2829" s="430" t="s">
        <v>11585</v>
      </c>
      <c r="C2829" s="89" t="s">
        <v>5683</v>
      </c>
      <c r="D2829" s="90">
        <v>0.1</v>
      </c>
      <c r="E2829" s="90" t="s">
        <v>2215</v>
      </c>
      <c r="F2829" s="90" t="s">
        <v>8377</v>
      </c>
      <c r="G2829" s="84">
        <f t="shared" si="250"/>
        <v>0.76</v>
      </c>
      <c r="H2829" s="105">
        <v>3.2669999999999999</v>
      </c>
      <c r="I2829" s="85">
        <f t="shared" si="251"/>
        <v>32.67</v>
      </c>
      <c r="J2829" s="90">
        <v>0</v>
      </c>
      <c r="K2829" s="88" t="s">
        <v>4684</v>
      </c>
      <c r="L2829" s="328">
        <v>4.12</v>
      </c>
      <c r="M2829" s="279"/>
      <c r="N2829" s="105">
        <v>0</v>
      </c>
      <c r="O2829" s="90">
        <v>0</v>
      </c>
      <c r="P2829" s="190" t="s">
        <v>8878</v>
      </c>
    </row>
    <row r="2830" spans="1:16" x14ac:dyDescent="0.2">
      <c r="A2830" s="88" t="s">
        <v>5680</v>
      </c>
      <c r="B2830" s="430" t="s">
        <v>11586</v>
      </c>
      <c r="C2830" s="89" t="s">
        <v>5681</v>
      </c>
      <c r="D2830" s="90">
        <v>0.04</v>
      </c>
      <c r="E2830" s="90" t="s">
        <v>2215</v>
      </c>
      <c r="F2830" s="90" t="s">
        <v>8377</v>
      </c>
      <c r="G2830" s="84">
        <f t="shared" si="250"/>
        <v>0.30399999999999999</v>
      </c>
      <c r="H2830" s="105">
        <v>1.0529999999999999</v>
      </c>
      <c r="I2830" s="85">
        <f t="shared" si="251"/>
        <v>10.53</v>
      </c>
      <c r="J2830" s="90">
        <v>0</v>
      </c>
      <c r="K2830" s="88" t="s">
        <v>4684</v>
      </c>
      <c r="L2830" s="328">
        <v>3.68</v>
      </c>
      <c r="M2830" s="279"/>
      <c r="N2830" s="105">
        <v>0</v>
      </c>
      <c r="O2830" s="90">
        <v>0</v>
      </c>
      <c r="P2830" s="190" t="s">
        <v>8878</v>
      </c>
    </row>
    <row r="2831" spans="1:16" x14ac:dyDescent="0.2">
      <c r="A2831" s="88" t="s">
        <v>5686</v>
      </c>
      <c r="B2831" s="430" t="s">
        <v>11587</v>
      </c>
      <c r="C2831" s="89" t="s">
        <v>5687</v>
      </c>
      <c r="D2831" s="90">
        <v>0.1</v>
      </c>
      <c r="E2831" s="90" t="s">
        <v>2215</v>
      </c>
      <c r="F2831" s="90" t="s">
        <v>8377</v>
      </c>
      <c r="G2831" s="84">
        <f t="shared" si="250"/>
        <v>0.76</v>
      </c>
      <c r="H2831" s="105">
        <v>3.2669999999999999</v>
      </c>
      <c r="I2831" s="85">
        <f t="shared" si="251"/>
        <v>32.67</v>
      </c>
      <c r="J2831" s="90">
        <v>0</v>
      </c>
      <c r="K2831" s="88" t="s">
        <v>4684</v>
      </c>
      <c r="L2831" s="328">
        <v>3.7</v>
      </c>
      <c r="M2831" s="279"/>
      <c r="N2831" s="105">
        <v>0</v>
      </c>
      <c r="O2831" s="90">
        <v>0</v>
      </c>
      <c r="P2831" s="190" t="s">
        <v>8878</v>
      </c>
    </row>
    <row r="2832" spans="1:16" x14ac:dyDescent="0.2">
      <c r="A2832" s="88" t="s">
        <v>5688</v>
      </c>
      <c r="B2832" s="430" t="s">
        <v>11588</v>
      </c>
      <c r="C2832" s="89" t="s">
        <v>5689</v>
      </c>
      <c r="D2832" s="90">
        <v>0.1</v>
      </c>
      <c r="E2832" s="90" t="s">
        <v>2215</v>
      </c>
      <c r="F2832" s="90" t="s">
        <v>8377</v>
      </c>
      <c r="G2832" s="84">
        <f t="shared" si="250"/>
        <v>0.76</v>
      </c>
      <c r="H2832" s="105">
        <v>1.764</v>
      </c>
      <c r="I2832" s="85">
        <f t="shared" si="251"/>
        <v>17.64</v>
      </c>
      <c r="J2832" s="90">
        <v>0</v>
      </c>
      <c r="K2832" s="88" t="s">
        <v>4684</v>
      </c>
      <c r="L2832" s="328">
        <v>3.68</v>
      </c>
      <c r="M2832" s="279"/>
      <c r="N2832" s="105">
        <v>0</v>
      </c>
      <c r="O2832" s="90">
        <v>0</v>
      </c>
      <c r="P2832" s="190" t="s">
        <v>8878</v>
      </c>
    </row>
    <row r="2833" spans="1:16" x14ac:dyDescent="0.2">
      <c r="A2833" s="88" t="s">
        <v>5690</v>
      </c>
      <c r="B2833" s="430" t="s">
        <v>11589</v>
      </c>
      <c r="C2833" s="89" t="s">
        <v>5691</v>
      </c>
      <c r="D2833" s="90">
        <v>0.01</v>
      </c>
      <c r="E2833" s="90" t="s">
        <v>2215</v>
      </c>
      <c r="F2833" s="90" t="s">
        <v>8377</v>
      </c>
      <c r="G2833" s="84">
        <f t="shared" si="250"/>
        <v>7.5999999999999998E-2</v>
      </c>
      <c r="H2833" s="105">
        <v>0.72</v>
      </c>
      <c r="I2833" s="85">
        <f t="shared" si="251"/>
        <v>7.2</v>
      </c>
      <c r="J2833" s="90">
        <v>0</v>
      </c>
      <c r="K2833" s="88" t="s">
        <v>4684</v>
      </c>
      <c r="L2833" s="328">
        <v>3.51</v>
      </c>
      <c r="M2833" s="279"/>
      <c r="N2833" s="105">
        <v>0</v>
      </c>
      <c r="O2833" s="90">
        <v>0</v>
      </c>
      <c r="P2833" s="190" t="s">
        <v>8878</v>
      </c>
    </row>
    <row r="2834" spans="1:16" x14ac:dyDescent="0.2">
      <c r="A2834" s="88" t="s">
        <v>5692</v>
      </c>
      <c r="B2834" s="430" t="s">
        <v>11590</v>
      </c>
      <c r="C2834" s="89" t="s">
        <v>5693</v>
      </c>
      <c r="D2834" s="90">
        <v>0.01</v>
      </c>
      <c r="E2834" s="90" t="s">
        <v>2215</v>
      </c>
      <c r="F2834" s="90" t="s">
        <v>8377</v>
      </c>
      <c r="G2834" s="84">
        <f t="shared" si="250"/>
        <v>7.5999999999999998E-2</v>
      </c>
      <c r="H2834" s="105">
        <v>0.72</v>
      </c>
      <c r="I2834" s="85">
        <f t="shared" si="251"/>
        <v>7.2</v>
      </c>
      <c r="J2834" s="90">
        <v>0</v>
      </c>
      <c r="K2834" s="88" t="s">
        <v>4684</v>
      </c>
      <c r="L2834" s="328">
        <v>3.51</v>
      </c>
      <c r="M2834" s="279"/>
      <c r="N2834" s="105">
        <v>0</v>
      </c>
      <c r="O2834" s="90">
        <v>0</v>
      </c>
      <c r="P2834" s="190" t="s">
        <v>8878</v>
      </c>
    </row>
    <row r="2835" spans="1:16" x14ac:dyDescent="0.2">
      <c r="A2835" s="88" t="s">
        <v>5694</v>
      </c>
      <c r="B2835" s="430" t="s">
        <v>11591</v>
      </c>
      <c r="C2835" s="89" t="s">
        <v>5695</v>
      </c>
      <c r="D2835" s="90">
        <v>0.01</v>
      </c>
      <c r="E2835" s="90" t="s">
        <v>2215</v>
      </c>
      <c r="F2835" s="90" t="s">
        <v>8377</v>
      </c>
      <c r="G2835" s="84">
        <f t="shared" si="250"/>
        <v>7.5999999999999998E-2</v>
      </c>
      <c r="H2835" s="105">
        <v>0.72</v>
      </c>
      <c r="I2835" s="85">
        <f t="shared" si="251"/>
        <v>7.2</v>
      </c>
      <c r="J2835" s="90">
        <v>0</v>
      </c>
      <c r="K2835" s="88" t="s">
        <v>4684</v>
      </c>
      <c r="L2835" s="328">
        <v>9.6800000000000015</v>
      </c>
      <c r="M2835" s="279"/>
      <c r="N2835" s="105">
        <v>0</v>
      </c>
      <c r="O2835" s="90">
        <v>0</v>
      </c>
      <c r="P2835" s="190" t="s">
        <v>8878</v>
      </c>
    </row>
    <row r="2836" spans="1:16" x14ac:dyDescent="0.2">
      <c r="A2836" s="88" t="s">
        <v>5696</v>
      </c>
      <c r="B2836" s="430" t="s">
        <v>11592</v>
      </c>
      <c r="C2836" s="89" t="s">
        <v>5697</v>
      </c>
      <c r="D2836" s="90">
        <v>0.01</v>
      </c>
      <c r="E2836" s="90" t="s">
        <v>2215</v>
      </c>
      <c r="F2836" s="90" t="s">
        <v>8377</v>
      </c>
      <c r="G2836" s="84">
        <f t="shared" si="250"/>
        <v>7.5999999999999998E-2</v>
      </c>
      <c r="H2836" s="105">
        <v>0.72</v>
      </c>
      <c r="I2836" s="85">
        <f t="shared" si="251"/>
        <v>7.2</v>
      </c>
      <c r="J2836" s="90">
        <v>0</v>
      </c>
      <c r="K2836" s="88" t="s">
        <v>4684</v>
      </c>
      <c r="L2836" s="328">
        <v>3.68</v>
      </c>
      <c r="M2836" s="279"/>
      <c r="N2836" s="105">
        <v>0</v>
      </c>
      <c r="O2836" s="90">
        <v>0</v>
      </c>
      <c r="P2836" s="190" t="s">
        <v>8878</v>
      </c>
    </row>
    <row r="2837" spans="1:16" x14ac:dyDescent="0.2">
      <c r="A2837" s="88" t="s">
        <v>5698</v>
      </c>
      <c r="B2837" s="430" t="s">
        <v>11593</v>
      </c>
      <c r="C2837" s="89" t="s">
        <v>5699</v>
      </c>
      <c r="D2837" s="90">
        <v>0.1</v>
      </c>
      <c r="E2837" s="90" t="s">
        <v>2215</v>
      </c>
      <c r="F2837" s="90" t="s">
        <v>8377</v>
      </c>
      <c r="G2837" s="84">
        <f t="shared" si="250"/>
        <v>0.76</v>
      </c>
      <c r="H2837" s="105">
        <v>3.2669999999999999</v>
      </c>
      <c r="I2837" s="85">
        <f t="shared" si="251"/>
        <v>32.67</v>
      </c>
      <c r="J2837" s="90">
        <v>0</v>
      </c>
      <c r="K2837" s="88" t="s">
        <v>4684</v>
      </c>
      <c r="L2837" s="328">
        <v>3.68</v>
      </c>
      <c r="M2837" s="279"/>
      <c r="N2837" s="105">
        <v>0</v>
      </c>
      <c r="O2837" s="90">
        <v>0</v>
      </c>
      <c r="P2837" s="190" t="s">
        <v>8878</v>
      </c>
    </row>
    <row r="2838" spans="1:16" x14ac:dyDescent="0.2">
      <c r="A2838" s="88" t="s">
        <v>5702</v>
      </c>
      <c r="B2838" s="430" t="s">
        <v>11594</v>
      </c>
      <c r="C2838" s="89" t="s">
        <v>5703</v>
      </c>
      <c r="D2838" s="90">
        <v>0.1</v>
      </c>
      <c r="E2838" s="90" t="s">
        <v>2215</v>
      </c>
      <c r="F2838" s="90" t="s">
        <v>8377</v>
      </c>
      <c r="G2838" s="84">
        <f t="shared" si="250"/>
        <v>0.76</v>
      </c>
      <c r="H2838" s="105">
        <v>3.2669999999999999</v>
      </c>
      <c r="I2838" s="85">
        <f t="shared" si="251"/>
        <v>32.67</v>
      </c>
      <c r="J2838" s="90">
        <v>0</v>
      </c>
      <c r="K2838" s="88" t="s">
        <v>4684</v>
      </c>
      <c r="L2838" s="328">
        <v>8.9700000000000006</v>
      </c>
      <c r="M2838" s="279"/>
      <c r="N2838" s="105">
        <v>0</v>
      </c>
      <c r="O2838" s="90">
        <v>0</v>
      </c>
      <c r="P2838" s="190" t="s">
        <v>8878</v>
      </c>
    </row>
    <row r="2839" spans="1:16" x14ac:dyDescent="0.2">
      <c r="A2839" s="88" t="s">
        <v>5704</v>
      </c>
      <c r="B2839" s="430" t="s">
        <v>11595</v>
      </c>
      <c r="C2839" s="89" t="s">
        <v>5705</v>
      </c>
      <c r="D2839" s="90">
        <v>0.1</v>
      </c>
      <c r="E2839" s="90" t="s">
        <v>2215</v>
      </c>
      <c r="F2839" s="90" t="s">
        <v>8377</v>
      </c>
      <c r="G2839" s="84">
        <f t="shared" si="250"/>
        <v>0.76</v>
      </c>
      <c r="H2839" s="105">
        <v>1.764</v>
      </c>
      <c r="I2839" s="85">
        <f t="shared" si="251"/>
        <v>17.64</v>
      </c>
      <c r="J2839" s="90">
        <v>0</v>
      </c>
      <c r="K2839" s="88" t="s">
        <v>4684</v>
      </c>
      <c r="L2839" s="328">
        <v>4.42</v>
      </c>
      <c r="M2839" s="279"/>
      <c r="N2839" s="105">
        <v>0</v>
      </c>
      <c r="O2839" s="90">
        <v>0</v>
      </c>
      <c r="P2839" s="190" t="s">
        <v>8878</v>
      </c>
    </row>
    <row r="2840" spans="1:16" x14ac:dyDescent="0.2">
      <c r="A2840" s="88" t="s">
        <v>5706</v>
      </c>
      <c r="B2840" s="430" t="s">
        <v>11596</v>
      </c>
      <c r="C2840" s="89" t="s">
        <v>5707</v>
      </c>
      <c r="D2840" s="90">
        <v>0.1</v>
      </c>
      <c r="E2840" s="90" t="s">
        <v>2215</v>
      </c>
      <c r="F2840" s="90" t="s">
        <v>8377</v>
      </c>
      <c r="G2840" s="84">
        <f t="shared" si="250"/>
        <v>0.76</v>
      </c>
      <c r="H2840" s="105">
        <v>1.764</v>
      </c>
      <c r="I2840" s="85">
        <f t="shared" si="251"/>
        <v>17.64</v>
      </c>
      <c r="J2840" s="90">
        <v>0</v>
      </c>
      <c r="K2840" s="88" t="s">
        <v>4684</v>
      </c>
      <c r="L2840" s="328">
        <v>18.149999999999999</v>
      </c>
      <c r="M2840" s="279"/>
      <c r="N2840" s="105">
        <v>0</v>
      </c>
      <c r="O2840" s="90">
        <v>0</v>
      </c>
      <c r="P2840" s="190" t="s">
        <v>8878</v>
      </c>
    </row>
    <row r="2841" spans="1:16" x14ac:dyDescent="0.2">
      <c r="A2841" s="88" t="s">
        <v>5708</v>
      </c>
      <c r="B2841" s="430" t="s">
        <v>11597</v>
      </c>
      <c r="C2841" s="89" t="s">
        <v>8632</v>
      </c>
      <c r="D2841" s="90">
        <v>0.1</v>
      </c>
      <c r="E2841" s="90" t="s">
        <v>2215</v>
      </c>
      <c r="F2841" s="90" t="s">
        <v>8377</v>
      </c>
      <c r="G2841" s="84">
        <f t="shared" si="250"/>
        <v>0.76</v>
      </c>
      <c r="H2841" s="105">
        <v>1.764</v>
      </c>
      <c r="I2841" s="85">
        <f t="shared" si="251"/>
        <v>17.64</v>
      </c>
      <c r="J2841" s="90">
        <v>0</v>
      </c>
      <c r="K2841" s="88" t="s">
        <v>4684</v>
      </c>
      <c r="L2841" s="328">
        <v>18.149999999999999</v>
      </c>
      <c r="M2841" s="279"/>
      <c r="N2841" s="105">
        <v>0</v>
      </c>
      <c r="O2841" s="90">
        <v>0</v>
      </c>
      <c r="P2841" s="190" t="s">
        <v>8878</v>
      </c>
    </row>
    <row r="2842" spans="1:16" x14ac:dyDescent="0.2">
      <c r="A2842" s="88" t="s">
        <v>1826</v>
      </c>
      <c r="B2842" s="430" t="s">
        <v>11598</v>
      </c>
      <c r="C2842" s="89" t="s">
        <v>1827</v>
      </c>
      <c r="D2842" s="90">
        <v>0.1</v>
      </c>
      <c r="E2842" s="90" t="s">
        <v>2215</v>
      </c>
      <c r="F2842" s="90" t="s">
        <v>8377</v>
      </c>
      <c r="G2842" s="84">
        <f t="shared" si="250"/>
        <v>0.76</v>
      </c>
      <c r="H2842" s="105">
        <v>3.2669999999999999</v>
      </c>
      <c r="I2842" s="85">
        <f t="shared" si="251"/>
        <v>32.67</v>
      </c>
      <c r="J2842" s="90" t="s">
        <v>4683</v>
      </c>
      <c r="K2842" s="88" t="s">
        <v>4683</v>
      </c>
      <c r="L2842" s="328">
        <v>30.25</v>
      </c>
      <c r="M2842" s="279"/>
      <c r="N2842" s="105">
        <v>0</v>
      </c>
      <c r="O2842" s="90">
        <v>0</v>
      </c>
      <c r="P2842" s="190" t="s">
        <v>8878</v>
      </c>
    </row>
    <row r="2843" spans="1:16" x14ac:dyDescent="0.2">
      <c r="A2843" s="88" t="s">
        <v>5709</v>
      </c>
      <c r="B2843" s="430" t="s">
        <v>11599</v>
      </c>
      <c r="C2843" s="89" t="s">
        <v>5710</v>
      </c>
      <c r="D2843" s="90">
        <v>0.25</v>
      </c>
      <c r="E2843" s="90" t="s">
        <v>2215</v>
      </c>
      <c r="F2843" s="90" t="s">
        <v>8377</v>
      </c>
      <c r="G2843" s="84">
        <f t="shared" si="250"/>
        <v>1.9</v>
      </c>
      <c r="H2843" s="105">
        <v>4.7969999999999997</v>
      </c>
      <c r="I2843" s="85">
        <f t="shared" si="251"/>
        <v>47.97</v>
      </c>
      <c r="J2843" s="90">
        <v>0</v>
      </c>
      <c r="K2843" s="88" t="s">
        <v>4684</v>
      </c>
      <c r="L2843" s="328">
        <v>42.35</v>
      </c>
      <c r="M2843" s="279"/>
      <c r="N2843" s="105">
        <v>0</v>
      </c>
      <c r="O2843" s="90">
        <v>0</v>
      </c>
      <c r="P2843" s="190" t="s">
        <v>8878</v>
      </c>
    </row>
    <row r="2844" spans="1:16" x14ac:dyDescent="0.2">
      <c r="A2844" s="88" t="s">
        <v>5711</v>
      </c>
      <c r="B2844" s="430" t="s">
        <v>11600</v>
      </c>
      <c r="C2844" s="89" t="s">
        <v>5712</v>
      </c>
      <c r="D2844" s="90">
        <v>0.1</v>
      </c>
      <c r="E2844" s="90" t="s">
        <v>2215</v>
      </c>
      <c r="F2844" s="90" t="s">
        <v>8377</v>
      </c>
      <c r="G2844" s="84">
        <f t="shared" si="250"/>
        <v>0.76</v>
      </c>
      <c r="H2844" s="105">
        <v>3.2669999999999999</v>
      </c>
      <c r="I2844" s="85">
        <f t="shared" si="251"/>
        <v>32.67</v>
      </c>
      <c r="J2844" s="90">
        <v>0</v>
      </c>
      <c r="K2844" s="88" t="s">
        <v>4684</v>
      </c>
      <c r="L2844" s="328">
        <v>15.65</v>
      </c>
      <c r="M2844" s="279"/>
      <c r="N2844" s="105">
        <v>0</v>
      </c>
      <c r="O2844" s="90">
        <v>0</v>
      </c>
      <c r="P2844" s="190" t="s">
        <v>8878</v>
      </c>
    </row>
    <row r="2845" spans="1:16" x14ac:dyDescent="0.2">
      <c r="A2845" s="88" t="s">
        <v>5713</v>
      </c>
      <c r="B2845" s="430" t="s">
        <v>11601</v>
      </c>
      <c r="C2845" s="89" t="s">
        <v>5714</v>
      </c>
      <c r="D2845" s="90">
        <v>0.01</v>
      </c>
      <c r="E2845" s="90" t="s">
        <v>2215</v>
      </c>
      <c r="F2845" s="90" t="s">
        <v>8377</v>
      </c>
      <c r="G2845" s="84">
        <f t="shared" si="250"/>
        <v>7.5999999999999998E-2</v>
      </c>
      <c r="H2845" s="105">
        <v>1.0529999999999999</v>
      </c>
      <c r="I2845" s="85">
        <f t="shared" si="251"/>
        <v>10.53</v>
      </c>
      <c r="J2845" s="90">
        <v>0</v>
      </c>
      <c r="K2845" s="88" t="s">
        <v>4684</v>
      </c>
      <c r="L2845" s="328">
        <v>12.1</v>
      </c>
      <c r="M2845" s="279"/>
      <c r="N2845" s="105">
        <v>0</v>
      </c>
      <c r="O2845" s="90">
        <v>0</v>
      </c>
      <c r="P2845" s="190" t="s">
        <v>8878</v>
      </c>
    </row>
    <row r="2846" spans="1:16" x14ac:dyDescent="0.2">
      <c r="A2846" s="88" t="s">
        <v>5715</v>
      </c>
      <c r="B2846" s="430" t="s">
        <v>11602</v>
      </c>
      <c r="C2846" s="89" t="s">
        <v>5716</v>
      </c>
      <c r="D2846" s="90">
        <v>0.1</v>
      </c>
      <c r="E2846" s="90" t="s">
        <v>2215</v>
      </c>
      <c r="F2846" s="90" t="s">
        <v>8377</v>
      </c>
      <c r="G2846" s="84">
        <f t="shared" si="250"/>
        <v>0.76</v>
      </c>
      <c r="H2846" s="105">
        <v>3.2669999999999999</v>
      </c>
      <c r="I2846" s="85">
        <f t="shared" si="251"/>
        <v>32.67</v>
      </c>
      <c r="J2846" s="90">
        <v>0</v>
      </c>
      <c r="K2846" s="88" t="s">
        <v>4684</v>
      </c>
      <c r="L2846" s="328">
        <v>35.22</v>
      </c>
      <c r="M2846" s="279"/>
      <c r="N2846" s="105">
        <v>0</v>
      </c>
      <c r="O2846" s="90">
        <v>0</v>
      </c>
      <c r="P2846" s="190" t="s">
        <v>8878</v>
      </c>
    </row>
    <row r="2847" spans="1:16" x14ac:dyDescent="0.2">
      <c r="A2847" s="88" t="s">
        <v>5717</v>
      </c>
      <c r="B2847" s="430" t="s">
        <v>11603</v>
      </c>
      <c r="C2847" s="89" t="s">
        <v>5718</v>
      </c>
      <c r="D2847" s="90">
        <v>0.1</v>
      </c>
      <c r="E2847" s="90" t="s">
        <v>2215</v>
      </c>
      <c r="F2847" s="90" t="s">
        <v>8377</v>
      </c>
      <c r="G2847" s="84">
        <f t="shared" si="250"/>
        <v>0.76</v>
      </c>
      <c r="H2847" s="105">
        <v>3.2669999999999999</v>
      </c>
      <c r="I2847" s="85">
        <f t="shared" si="251"/>
        <v>32.67</v>
      </c>
      <c r="J2847" s="90">
        <v>0</v>
      </c>
      <c r="K2847" s="88" t="s">
        <v>4684</v>
      </c>
      <c r="L2847" s="328">
        <v>36.299999999999997</v>
      </c>
      <c r="M2847" s="279"/>
      <c r="N2847" s="105">
        <v>0</v>
      </c>
      <c r="O2847" s="90">
        <v>0</v>
      </c>
      <c r="P2847" s="190" t="s">
        <v>8878</v>
      </c>
    </row>
    <row r="2848" spans="1:16" x14ac:dyDescent="0.2">
      <c r="A2848" s="88" t="s">
        <v>5719</v>
      </c>
      <c r="B2848" s="430" t="s">
        <v>11604</v>
      </c>
      <c r="C2848" s="89" t="s">
        <v>5720</v>
      </c>
      <c r="D2848" s="90">
        <v>0.01</v>
      </c>
      <c r="E2848" s="90" t="s">
        <v>2215</v>
      </c>
      <c r="F2848" s="90" t="s">
        <v>8377</v>
      </c>
      <c r="G2848" s="84">
        <f t="shared" si="250"/>
        <v>7.5999999999999998E-2</v>
      </c>
      <c r="H2848" s="105">
        <v>0.54</v>
      </c>
      <c r="I2848" s="85">
        <f t="shared" si="251"/>
        <v>5.4</v>
      </c>
      <c r="J2848" s="90">
        <v>0</v>
      </c>
      <c r="K2848" s="88" t="s">
        <v>4684</v>
      </c>
      <c r="L2848" s="328">
        <v>3.51</v>
      </c>
      <c r="M2848" s="279"/>
      <c r="N2848" s="105">
        <v>0</v>
      </c>
      <c r="O2848" s="90">
        <v>0</v>
      </c>
      <c r="P2848" s="190" t="s">
        <v>8878</v>
      </c>
    </row>
    <row r="2849" spans="1:16" x14ac:dyDescent="0.2">
      <c r="A2849" s="88" t="s">
        <v>5721</v>
      </c>
      <c r="B2849" s="430" t="s">
        <v>11605</v>
      </c>
      <c r="C2849" s="89" t="s">
        <v>5722</v>
      </c>
      <c r="D2849" s="90">
        <v>0.1</v>
      </c>
      <c r="E2849" s="90" t="s">
        <v>2215</v>
      </c>
      <c r="F2849" s="90" t="s">
        <v>8377</v>
      </c>
      <c r="G2849" s="84">
        <f t="shared" si="250"/>
        <v>0.76</v>
      </c>
      <c r="H2849" s="105">
        <v>2.097</v>
      </c>
      <c r="I2849" s="85">
        <f t="shared" si="251"/>
        <v>20.97</v>
      </c>
      <c r="J2849" s="90">
        <v>0</v>
      </c>
      <c r="K2849" s="88" t="s">
        <v>4684</v>
      </c>
      <c r="L2849" s="328">
        <v>18.149999999999999</v>
      </c>
      <c r="M2849" s="279"/>
      <c r="N2849" s="105">
        <v>0</v>
      </c>
      <c r="O2849" s="90">
        <v>0</v>
      </c>
      <c r="P2849" s="190" t="s">
        <v>8878</v>
      </c>
    </row>
    <row r="2850" spans="1:16" x14ac:dyDescent="0.2">
      <c r="A2850" s="88" t="s">
        <v>5723</v>
      </c>
      <c r="B2850" s="430" t="s">
        <v>11606</v>
      </c>
      <c r="C2850" s="89" t="s">
        <v>5724</v>
      </c>
      <c r="D2850" s="90">
        <v>0.01</v>
      </c>
      <c r="E2850" s="90" t="s">
        <v>2215</v>
      </c>
      <c r="F2850" s="90" t="s">
        <v>8377</v>
      </c>
      <c r="G2850" s="84">
        <f t="shared" si="250"/>
        <v>7.5999999999999998E-2</v>
      </c>
      <c r="H2850" s="105">
        <v>0.72</v>
      </c>
      <c r="I2850" s="85">
        <f t="shared" si="251"/>
        <v>7.2</v>
      </c>
      <c r="J2850" s="90">
        <v>0</v>
      </c>
      <c r="K2850" s="88" t="s">
        <v>4684</v>
      </c>
      <c r="L2850" s="328">
        <v>2.0099999999999998</v>
      </c>
      <c r="M2850" s="279"/>
      <c r="N2850" s="105">
        <v>0</v>
      </c>
      <c r="O2850" s="90">
        <v>0</v>
      </c>
      <c r="P2850" s="190" t="s">
        <v>8878</v>
      </c>
    </row>
    <row r="2851" spans="1:16" x14ac:dyDescent="0.2">
      <c r="A2851" s="88" t="s">
        <v>5725</v>
      </c>
      <c r="B2851" s="430" t="s">
        <v>11607</v>
      </c>
      <c r="C2851" s="89" t="s">
        <v>5726</v>
      </c>
      <c r="D2851" s="90">
        <v>0.01</v>
      </c>
      <c r="E2851" s="90" t="s">
        <v>2215</v>
      </c>
      <c r="F2851" s="90" t="s">
        <v>8377</v>
      </c>
      <c r="G2851" s="84">
        <f t="shared" si="250"/>
        <v>7.5999999999999998E-2</v>
      </c>
      <c r="H2851" s="105">
        <v>0.72</v>
      </c>
      <c r="I2851" s="85">
        <f t="shared" si="251"/>
        <v>7.2</v>
      </c>
      <c r="J2851" s="90">
        <v>0</v>
      </c>
      <c r="K2851" s="88" t="s">
        <v>4684</v>
      </c>
      <c r="L2851" s="328">
        <v>2.0099999999999998</v>
      </c>
      <c r="M2851" s="279"/>
      <c r="N2851" s="105">
        <v>0</v>
      </c>
      <c r="O2851" s="90">
        <v>0</v>
      </c>
      <c r="P2851" s="190" t="s">
        <v>8878</v>
      </c>
    </row>
    <row r="2852" spans="1:16" x14ac:dyDescent="0.2">
      <c r="A2852" s="88" t="s">
        <v>6132</v>
      </c>
      <c r="B2852" s="430" t="s">
        <v>11608</v>
      </c>
      <c r="C2852" s="89" t="s">
        <v>6133</v>
      </c>
      <c r="D2852" s="90">
        <v>0.01</v>
      </c>
      <c r="E2852" s="90" t="s">
        <v>2215</v>
      </c>
      <c r="F2852" s="90" t="s">
        <v>8377</v>
      </c>
      <c r="G2852" s="84">
        <f t="shared" si="250"/>
        <v>7.5999999999999998E-2</v>
      </c>
      <c r="H2852" s="105">
        <v>0.72</v>
      </c>
      <c r="I2852" s="85">
        <f t="shared" si="251"/>
        <v>7.2</v>
      </c>
      <c r="J2852" s="90">
        <v>0</v>
      </c>
      <c r="K2852" s="88" t="s">
        <v>4684</v>
      </c>
      <c r="L2852" s="328">
        <v>2.0099999999999998</v>
      </c>
      <c r="M2852" s="279"/>
      <c r="N2852" s="105">
        <v>0</v>
      </c>
      <c r="O2852" s="90">
        <v>0</v>
      </c>
      <c r="P2852" s="190" t="s">
        <v>8878</v>
      </c>
    </row>
    <row r="2853" spans="1:16" x14ac:dyDescent="0.2">
      <c r="A2853" s="88" t="s">
        <v>6134</v>
      </c>
      <c r="B2853" s="430" t="s">
        <v>11609</v>
      </c>
      <c r="C2853" s="89" t="s">
        <v>6135</v>
      </c>
      <c r="D2853" s="90">
        <v>0.1</v>
      </c>
      <c r="E2853" s="90" t="s">
        <v>2215</v>
      </c>
      <c r="F2853" s="90" t="s">
        <v>8377</v>
      </c>
      <c r="G2853" s="84">
        <f t="shared" si="250"/>
        <v>0.76</v>
      </c>
      <c r="H2853" s="105">
        <v>3.2669999999999999</v>
      </c>
      <c r="I2853" s="85">
        <f t="shared" si="251"/>
        <v>32.67</v>
      </c>
      <c r="J2853" s="90">
        <v>0</v>
      </c>
      <c r="K2853" s="88" t="s">
        <v>4684</v>
      </c>
      <c r="L2853" s="328">
        <v>30.25</v>
      </c>
      <c r="M2853" s="279"/>
      <c r="N2853" s="105">
        <v>0</v>
      </c>
      <c r="O2853" s="90">
        <v>0</v>
      </c>
      <c r="P2853" s="190" t="s">
        <v>8878</v>
      </c>
    </row>
    <row r="2854" spans="1:16" x14ac:dyDescent="0.2">
      <c r="A2854" s="88" t="s">
        <v>6136</v>
      </c>
      <c r="B2854" s="430" t="s">
        <v>11610</v>
      </c>
      <c r="C2854" s="89" t="s">
        <v>6137</v>
      </c>
      <c r="D2854" s="90">
        <v>0.1</v>
      </c>
      <c r="E2854" s="90" t="s">
        <v>2215</v>
      </c>
      <c r="F2854" s="90" t="s">
        <v>8377</v>
      </c>
      <c r="G2854" s="84">
        <f t="shared" si="250"/>
        <v>0.76</v>
      </c>
      <c r="H2854" s="105">
        <v>3.2669999999999999</v>
      </c>
      <c r="I2854" s="85">
        <f t="shared" si="251"/>
        <v>32.67</v>
      </c>
      <c r="J2854" s="90">
        <v>0</v>
      </c>
      <c r="K2854" s="88" t="s">
        <v>4684</v>
      </c>
      <c r="L2854" s="328">
        <v>30.25</v>
      </c>
      <c r="M2854" s="279"/>
      <c r="N2854" s="105">
        <v>0</v>
      </c>
      <c r="O2854" s="90">
        <v>0</v>
      </c>
      <c r="P2854" s="190" t="s">
        <v>8878</v>
      </c>
    </row>
    <row r="2855" spans="1:16" x14ac:dyDescent="0.2">
      <c r="A2855" s="88" t="s">
        <v>6138</v>
      </c>
      <c r="B2855" s="430" t="s">
        <v>11611</v>
      </c>
      <c r="C2855" s="89" t="s">
        <v>6139</v>
      </c>
      <c r="D2855" s="90">
        <v>0.01</v>
      </c>
      <c r="E2855" s="90" t="s">
        <v>2215</v>
      </c>
      <c r="F2855" s="90" t="s">
        <v>8377</v>
      </c>
      <c r="G2855" s="84">
        <f t="shared" si="250"/>
        <v>7.5999999999999998E-2</v>
      </c>
      <c r="H2855" s="105">
        <v>0.72</v>
      </c>
      <c r="I2855" s="85">
        <f t="shared" si="251"/>
        <v>7.2</v>
      </c>
      <c r="J2855" s="90">
        <v>0</v>
      </c>
      <c r="K2855" s="88" t="s">
        <v>4684</v>
      </c>
      <c r="L2855" s="328">
        <v>7.26</v>
      </c>
      <c r="M2855" s="279"/>
      <c r="N2855" s="105">
        <v>0</v>
      </c>
      <c r="O2855" s="90">
        <v>0</v>
      </c>
      <c r="P2855" s="190" t="s">
        <v>8878</v>
      </c>
    </row>
    <row r="2856" spans="1:16" x14ac:dyDescent="0.2">
      <c r="A2856" s="88" t="s">
        <v>6140</v>
      </c>
      <c r="B2856" s="430" t="s">
        <v>11612</v>
      </c>
      <c r="C2856" s="89" t="s">
        <v>6141</v>
      </c>
      <c r="D2856" s="90">
        <v>0.01</v>
      </c>
      <c r="E2856" s="90" t="s">
        <v>2215</v>
      </c>
      <c r="F2856" s="90" t="s">
        <v>8377</v>
      </c>
      <c r="G2856" s="84">
        <f t="shared" si="250"/>
        <v>7.5999999999999998E-2</v>
      </c>
      <c r="H2856" s="105">
        <v>0.54</v>
      </c>
      <c r="I2856" s="85">
        <f t="shared" si="251"/>
        <v>5.4</v>
      </c>
      <c r="J2856" s="90">
        <v>0</v>
      </c>
      <c r="K2856" s="88" t="s">
        <v>4684</v>
      </c>
      <c r="L2856" s="328">
        <v>6.05</v>
      </c>
      <c r="M2856" s="279"/>
      <c r="N2856" s="105">
        <v>0</v>
      </c>
      <c r="O2856" s="90">
        <v>0</v>
      </c>
      <c r="P2856" s="190" t="s">
        <v>8878</v>
      </c>
    </row>
    <row r="2857" spans="1:16" x14ac:dyDescent="0.2">
      <c r="A2857" s="88" t="s">
        <v>6142</v>
      </c>
      <c r="B2857" s="430" t="s">
        <v>11613</v>
      </c>
      <c r="C2857" s="89" t="s">
        <v>6143</v>
      </c>
      <c r="D2857" s="90">
        <v>0.01</v>
      </c>
      <c r="E2857" s="90" t="s">
        <v>2215</v>
      </c>
      <c r="F2857" s="90" t="s">
        <v>8377</v>
      </c>
      <c r="G2857" s="84">
        <f t="shared" si="250"/>
        <v>7.5999999999999998E-2</v>
      </c>
      <c r="H2857" s="105">
        <v>0.38700000000000001</v>
      </c>
      <c r="I2857" s="85">
        <f t="shared" si="251"/>
        <v>3.87</v>
      </c>
      <c r="J2857" s="90">
        <v>0</v>
      </c>
      <c r="K2857" s="88" t="s">
        <v>4684</v>
      </c>
      <c r="L2857" s="328">
        <v>1.85</v>
      </c>
      <c r="M2857" s="279"/>
      <c r="N2857" s="105">
        <v>0</v>
      </c>
      <c r="O2857" s="90">
        <v>0</v>
      </c>
      <c r="P2857" s="190" t="s">
        <v>8878</v>
      </c>
    </row>
    <row r="2858" spans="1:16" x14ac:dyDescent="0.2">
      <c r="A2858" s="88" t="s">
        <v>6144</v>
      </c>
      <c r="B2858" s="430" t="s">
        <v>11614</v>
      </c>
      <c r="C2858" s="89" t="s">
        <v>6145</v>
      </c>
      <c r="D2858" s="90">
        <v>0.01</v>
      </c>
      <c r="E2858" s="90" t="s">
        <v>2215</v>
      </c>
      <c r="F2858" s="90" t="s">
        <v>8377</v>
      </c>
      <c r="G2858" s="84">
        <f t="shared" ref="G2858:G2889" si="252">VLOOKUP(IF(LEN(F2858)=2,CONCATENATE(0,F2858),F2858),custo,2,TRUE)*IF(D2858="",1,D2858) - IF(VLOOKUP(A2858,deflator,2,TRUE)=1,0,VLOOKUP(IF(LEN(F2858)=2,CONCATENATE(0,F2858),F2858),custo,2,TRUE)*IF(D2858="",1,D2858) *VLOOKUP(A2858,deflator,2,TRUE))</f>
        <v>7.5999999999999998E-2</v>
      </c>
      <c r="H2858" s="105">
        <v>0.72</v>
      </c>
      <c r="I2858" s="85">
        <f t="shared" ref="I2858:I2889" si="253">ROUND(IF(H2858="","",VLOOKUP(A2858,tab_proc,5,TRUE))*H2858,3)</f>
        <v>7.2</v>
      </c>
      <c r="J2858" s="90">
        <v>0</v>
      </c>
      <c r="K2858" s="88" t="s">
        <v>4684</v>
      </c>
      <c r="L2858" s="328">
        <v>8.4700000000000006</v>
      </c>
      <c r="M2858" s="279"/>
      <c r="N2858" s="105">
        <v>0</v>
      </c>
      <c r="O2858" s="90">
        <v>0</v>
      </c>
      <c r="P2858" s="190" t="s">
        <v>8878</v>
      </c>
    </row>
    <row r="2859" spans="1:16" x14ac:dyDescent="0.2">
      <c r="A2859" s="88" t="s">
        <v>6146</v>
      </c>
      <c r="B2859" s="430" t="s">
        <v>11615</v>
      </c>
      <c r="C2859" s="89" t="s">
        <v>6147</v>
      </c>
      <c r="D2859" s="90">
        <v>0.01</v>
      </c>
      <c r="E2859" s="90" t="s">
        <v>2215</v>
      </c>
      <c r="F2859" s="90" t="s">
        <v>8377</v>
      </c>
      <c r="G2859" s="84">
        <f t="shared" si="252"/>
        <v>7.5999999999999998E-2</v>
      </c>
      <c r="H2859" s="105">
        <v>0.72</v>
      </c>
      <c r="I2859" s="85">
        <f t="shared" si="253"/>
        <v>7.2</v>
      </c>
      <c r="J2859" s="90">
        <v>0</v>
      </c>
      <c r="K2859" s="88" t="s">
        <v>4684</v>
      </c>
      <c r="L2859" s="328">
        <v>8.4700000000000006</v>
      </c>
      <c r="M2859" s="279"/>
      <c r="N2859" s="105">
        <v>0</v>
      </c>
      <c r="O2859" s="90">
        <v>0</v>
      </c>
      <c r="P2859" s="190" t="s">
        <v>8878</v>
      </c>
    </row>
    <row r="2860" spans="1:16" x14ac:dyDescent="0.2">
      <c r="A2860" s="88" t="s">
        <v>6148</v>
      </c>
      <c r="B2860" s="430" t="s">
        <v>11616</v>
      </c>
      <c r="C2860" s="89" t="s">
        <v>6149</v>
      </c>
      <c r="D2860" s="90">
        <v>0.01</v>
      </c>
      <c r="E2860" s="90" t="s">
        <v>2215</v>
      </c>
      <c r="F2860" s="90" t="s">
        <v>8377</v>
      </c>
      <c r="G2860" s="84">
        <f t="shared" si="252"/>
        <v>7.5999999999999998E-2</v>
      </c>
      <c r="H2860" s="105">
        <v>0.72</v>
      </c>
      <c r="I2860" s="85">
        <f t="shared" si="253"/>
        <v>7.2</v>
      </c>
      <c r="J2860" s="90">
        <v>0</v>
      </c>
      <c r="K2860" s="88" t="s">
        <v>4684</v>
      </c>
      <c r="L2860" s="328">
        <v>2.0099999999999998</v>
      </c>
      <c r="M2860" s="279"/>
      <c r="N2860" s="105">
        <v>0</v>
      </c>
      <c r="O2860" s="90">
        <v>0</v>
      </c>
      <c r="P2860" s="190" t="s">
        <v>8878</v>
      </c>
    </row>
    <row r="2861" spans="1:16" x14ac:dyDescent="0.2">
      <c r="A2861" s="88" t="s">
        <v>6150</v>
      </c>
      <c r="B2861" s="430" t="s">
        <v>11617</v>
      </c>
      <c r="C2861" s="89" t="s">
        <v>6151</v>
      </c>
      <c r="D2861" s="90">
        <v>0.04</v>
      </c>
      <c r="E2861" s="90" t="s">
        <v>2215</v>
      </c>
      <c r="F2861" s="90" t="s">
        <v>8377</v>
      </c>
      <c r="G2861" s="84">
        <f t="shared" si="252"/>
        <v>0.30399999999999999</v>
      </c>
      <c r="H2861" s="105">
        <v>1.44</v>
      </c>
      <c r="I2861" s="85">
        <f t="shared" si="253"/>
        <v>14.4</v>
      </c>
      <c r="J2861" s="90">
        <v>0</v>
      </c>
      <c r="K2861" s="88" t="s">
        <v>4684</v>
      </c>
      <c r="L2861" s="328">
        <v>3.51</v>
      </c>
      <c r="M2861" s="279"/>
      <c r="N2861" s="105">
        <v>0</v>
      </c>
      <c r="O2861" s="90">
        <v>0</v>
      </c>
      <c r="P2861" s="190" t="s">
        <v>8878</v>
      </c>
    </row>
    <row r="2862" spans="1:16" x14ac:dyDescent="0.2">
      <c r="A2862" s="88" t="s">
        <v>6152</v>
      </c>
      <c r="B2862" s="430" t="s">
        <v>11618</v>
      </c>
      <c r="C2862" s="89" t="s">
        <v>6153</v>
      </c>
      <c r="D2862" s="90">
        <v>0.75</v>
      </c>
      <c r="E2862" s="90" t="s">
        <v>2215</v>
      </c>
      <c r="F2862" s="90" t="s">
        <v>8377</v>
      </c>
      <c r="G2862" s="84">
        <f t="shared" si="252"/>
        <v>5.7</v>
      </c>
      <c r="H2862" s="105">
        <v>17.981999999999999</v>
      </c>
      <c r="I2862" s="85">
        <f t="shared" si="253"/>
        <v>179.82</v>
      </c>
      <c r="J2862" s="90">
        <v>0</v>
      </c>
      <c r="K2862" s="88" t="s">
        <v>4684</v>
      </c>
      <c r="L2862" s="328">
        <v>187.55</v>
      </c>
      <c r="M2862" s="279"/>
      <c r="N2862" s="105">
        <v>0</v>
      </c>
      <c r="O2862" s="90">
        <v>0</v>
      </c>
      <c r="P2862" s="190" t="s">
        <v>8878</v>
      </c>
    </row>
    <row r="2863" spans="1:16" x14ac:dyDescent="0.2">
      <c r="A2863" s="88" t="s">
        <v>6154</v>
      </c>
      <c r="B2863" s="430" t="s">
        <v>11619</v>
      </c>
      <c r="C2863" s="89" t="s">
        <v>6155</v>
      </c>
      <c r="D2863" s="90">
        <v>0.01</v>
      </c>
      <c r="E2863" s="90" t="s">
        <v>2215</v>
      </c>
      <c r="F2863" s="90" t="s">
        <v>8377</v>
      </c>
      <c r="G2863" s="84">
        <f t="shared" si="252"/>
        <v>7.5999999999999998E-2</v>
      </c>
      <c r="H2863" s="105">
        <v>0.72</v>
      </c>
      <c r="I2863" s="85">
        <f t="shared" si="253"/>
        <v>7.2</v>
      </c>
      <c r="J2863" s="90">
        <v>0</v>
      </c>
      <c r="K2863" s="88" t="s">
        <v>4684</v>
      </c>
      <c r="L2863" s="328">
        <v>3.51</v>
      </c>
      <c r="M2863" s="279"/>
      <c r="N2863" s="105">
        <v>0</v>
      </c>
      <c r="O2863" s="90">
        <v>0</v>
      </c>
      <c r="P2863" s="190" t="s">
        <v>8878</v>
      </c>
    </row>
    <row r="2864" spans="1:16" x14ac:dyDescent="0.2">
      <c r="A2864" s="88" t="s">
        <v>6156</v>
      </c>
      <c r="B2864" s="430" t="s">
        <v>11620</v>
      </c>
      <c r="C2864" s="89" t="s">
        <v>6157</v>
      </c>
      <c r="D2864" s="90">
        <v>0.1</v>
      </c>
      <c r="E2864" s="90" t="s">
        <v>2215</v>
      </c>
      <c r="F2864" s="90" t="s">
        <v>8377</v>
      </c>
      <c r="G2864" s="84">
        <f t="shared" si="252"/>
        <v>0.76</v>
      </c>
      <c r="H2864" s="105">
        <v>1.764</v>
      </c>
      <c r="I2864" s="85">
        <f t="shared" si="253"/>
        <v>17.64</v>
      </c>
      <c r="J2864" s="90">
        <v>0</v>
      </c>
      <c r="K2864" s="88" t="s">
        <v>4684</v>
      </c>
      <c r="L2864" s="328">
        <v>15.65</v>
      </c>
      <c r="M2864" s="279"/>
      <c r="N2864" s="105">
        <v>0</v>
      </c>
      <c r="O2864" s="90">
        <v>0</v>
      </c>
      <c r="P2864" s="190" t="s">
        <v>8878</v>
      </c>
    </row>
    <row r="2865" spans="1:16" x14ac:dyDescent="0.2">
      <c r="A2865" s="88" t="s">
        <v>6158</v>
      </c>
      <c r="B2865" s="430" t="s">
        <v>11621</v>
      </c>
      <c r="C2865" s="89" t="s">
        <v>6159</v>
      </c>
      <c r="D2865" s="90">
        <v>0.1</v>
      </c>
      <c r="E2865" s="90" t="s">
        <v>2215</v>
      </c>
      <c r="F2865" s="90" t="s">
        <v>8377</v>
      </c>
      <c r="G2865" s="84">
        <f t="shared" si="252"/>
        <v>0.76</v>
      </c>
      <c r="H2865" s="105">
        <v>2.097</v>
      </c>
      <c r="I2865" s="85">
        <f t="shared" si="253"/>
        <v>20.97</v>
      </c>
      <c r="J2865" s="90">
        <v>0</v>
      </c>
      <c r="K2865" s="88" t="s">
        <v>4684</v>
      </c>
      <c r="L2865" s="328">
        <v>18.149999999999999</v>
      </c>
      <c r="M2865" s="279"/>
      <c r="N2865" s="105">
        <v>0</v>
      </c>
      <c r="O2865" s="90">
        <v>0</v>
      </c>
      <c r="P2865" s="190" t="s">
        <v>8878</v>
      </c>
    </row>
    <row r="2866" spans="1:16" x14ac:dyDescent="0.2">
      <c r="A2866" s="88" t="s">
        <v>6160</v>
      </c>
      <c r="B2866" s="430" t="s">
        <v>11622</v>
      </c>
      <c r="C2866" s="89" t="s">
        <v>6161</v>
      </c>
      <c r="D2866" s="90">
        <v>0.04</v>
      </c>
      <c r="E2866" s="90" t="s">
        <v>2215</v>
      </c>
      <c r="F2866" s="90" t="s">
        <v>8377</v>
      </c>
      <c r="G2866" s="84">
        <f t="shared" si="252"/>
        <v>0.30399999999999999</v>
      </c>
      <c r="H2866" s="105">
        <v>0.54</v>
      </c>
      <c r="I2866" s="85">
        <f t="shared" si="253"/>
        <v>5.4</v>
      </c>
      <c r="J2866" s="90">
        <v>0</v>
      </c>
      <c r="K2866" s="88" t="s">
        <v>4684</v>
      </c>
      <c r="L2866" s="328">
        <v>5.4450000000000003</v>
      </c>
      <c r="M2866" s="279"/>
      <c r="N2866" s="105">
        <v>0</v>
      </c>
      <c r="O2866" s="90">
        <v>0</v>
      </c>
      <c r="P2866" s="190" t="s">
        <v>8878</v>
      </c>
    </row>
    <row r="2867" spans="1:16" x14ac:dyDescent="0.2">
      <c r="A2867" s="88" t="s">
        <v>6162</v>
      </c>
      <c r="B2867" s="430" t="s">
        <v>11623</v>
      </c>
      <c r="C2867" s="89" t="s">
        <v>6163</v>
      </c>
      <c r="D2867" s="90">
        <v>0.01</v>
      </c>
      <c r="E2867" s="90" t="s">
        <v>2215</v>
      </c>
      <c r="F2867" s="90" t="s">
        <v>8377</v>
      </c>
      <c r="G2867" s="84">
        <f t="shared" si="252"/>
        <v>7.5999999999999998E-2</v>
      </c>
      <c r="H2867" s="105">
        <v>0.38700000000000001</v>
      </c>
      <c r="I2867" s="85">
        <f t="shared" si="253"/>
        <v>3.87</v>
      </c>
      <c r="J2867" s="90">
        <v>0</v>
      </c>
      <c r="K2867" s="88" t="s">
        <v>4684</v>
      </c>
      <c r="L2867" s="328">
        <v>1.85</v>
      </c>
      <c r="M2867" s="279"/>
      <c r="N2867" s="105">
        <v>0</v>
      </c>
      <c r="O2867" s="90">
        <v>0</v>
      </c>
      <c r="P2867" s="190" t="s">
        <v>8878</v>
      </c>
    </row>
    <row r="2868" spans="1:16" x14ac:dyDescent="0.2">
      <c r="A2868" s="88" t="s">
        <v>6164</v>
      </c>
      <c r="B2868" s="430" t="s">
        <v>11624</v>
      </c>
      <c r="C2868" s="89" t="s">
        <v>3005</v>
      </c>
      <c r="D2868" s="90">
        <v>0.01</v>
      </c>
      <c r="E2868" s="90" t="s">
        <v>2215</v>
      </c>
      <c r="F2868" s="90" t="s">
        <v>8377</v>
      </c>
      <c r="G2868" s="84">
        <f t="shared" si="252"/>
        <v>7.5999999999999998E-2</v>
      </c>
      <c r="H2868" s="105">
        <v>1.35</v>
      </c>
      <c r="I2868" s="85">
        <f t="shared" si="253"/>
        <v>13.5</v>
      </c>
      <c r="J2868" s="90">
        <v>0</v>
      </c>
      <c r="K2868" s="88" t="s">
        <v>4684</v>
      </c>
      <c r="L2868" s="328">
        <v>3.68</v>
      </c>
      <c r="M2868" s="279"/>
      <c r="N2868" s="105">
        <v>0</v>
      </c>
      <c r="O2868" s="90">
        <v>0</v>
      </c>
      <c r="P2868" s="190" t="s">
        <v>8878</v>
      </c>
    </row>
    <row r="2869" spans="1:16" x14ac:dyDescent="0.2">
      <c r="A2869" s="88" t="s">
        <v>3006</v>
      </c>
      <c r="B2869" s="430" t="s">
        <v>11625</v>
      </c>
      <c r="C2869" s="89" t="s">
        <v>3007</v>
      </c>
      <c r="D2869" s="90">
        <v>0.01</v>
      </c>
      <c r="E2869" s="90" t="s">
        <v>2215</v>
      </c>
      <c r="F2869" s="90" t="s">
        <v>8377</v>
      </c>
      <c r="G2869" s="84">
        <f t="shared" si="252"/>
        <v>7.5999999999999998E-2</v>
      </c>
      <c r="H2869" s="105">
        <v>1.17</v>
      </c>
      <c r="I2869" s="85">
        <f t="shared" si="253"/>
        <v>11.7</v>
      </c>
      <c r="J2869" s="90">
        <v>0</v>
      </c>
      <c r="K2869" s="88" t="s">
        <v>4684</v>
      </c>
      <c r="L2869" s="328">
        <v>3.68</v>
      </c>
      <c r="M2869" s="279"/>
      <c r="N2869" s="105">
        <v>0</v>
      </c>
      <c r="O2869" s="90">
        <v>0</v>
      </c>
      <c r="P2869" s="190" t="s">
        <v>8878</v>
      </c>
    </row>
    <row r="2870" spans="1:16" x14ac:dyDescent="0.2">
      <c r="A2870" s="88" t="s">
        <v>3008</v>
      </c>
      <c r="B2870" s="430" t="s">
        <v>11626</v>
      </c>
      <c r="C2870" s="89" t="s">
        <v>3009</v>
      </c>
      <c r="D2870" s="90">
        <v>0.1</v>
      </c>
      <c r="E2870" s="90" t="s">
        <v>2215</v>
      </c>
      <c r="F2870" s="90" t="s">
        <v>8377</v>
      </c>
      <c r="G2870" s="84">
        <f t="shared" si="252"/>
        <v>0.76</v>
      </c>
      <c r="H2870" s="105">
        <v>1.764</v>
      </c>
      <c r="I2870" s="85">
        <f t="shared" si="253"/>
        <v>17.64</v>
      </c>
      <c r="J2870" s="90">
        <v>0</v>
      </c>
      <c r="K2870" s="88" t="s">
        <v>4684</v>
      </c>
      <c r="L2870" s="328">
        <v>16.940000000000001</v>
      </c>
      <c r="M2870" s="279"/>
      <c r="N2870" s="105">
        <v>0</v>
      </c>
      <c r="O2870" s="90">
        <v>0</v>
      </c>
      <c r="P2870" s="190" t="s">
        <v>8878</v>
      </c>
    </row>
    <row r="2871" spans="1:16" x14ac:dyDescent="0.2">
      <c r="A2871" s="88" t="s">
        <v>1830</v>
      </c>
      <c r="B2871" s="430" t="s">
        <v>11627</v>
      </c>
      <c r="C2871" s="89" t="s">
        <v>1831</v>
      </c>
      <c r="D2871" s="90">
        <v>0.1</v>
      </c>
      <c r="E2871" s="90" t="s">
        <v>2215</v>
      </c>
      <c r="F2871" s="90" t="s">
        <v>8377</v>
      </c>
      <c r="G2871" s="84">
        <f t="shared" si="252"/>
        <v>0.76</v>
      </c>
      <c r="H2871" s="105">
        <v>3.2669999999999999</v>
      </c>
      <c r="I2871" s="85">
        <f t="shared" si="253"/>
        <v>32.67</v>
      </c>
      <c r="J2871" s="90" t="s">
        <v>4683</v>
      </c>
      <c r="K2871" s="88" t="s">
        <v>4683</v>
      </c>
      <c r="L2871" s="328">
        <v>16.940000000000001</v>
      </c>
      <c r="M2871" s="279"/>
      <c r="N2871" s="105">
        <v>0</v>
      </c>
      <c r="O2871" s="90">
        <v>0</v>
      </c>
      <c r="P2871" s="190" t="s">
        <v>8878</v>
      </c>
    </row>
    <row r="2872" spans="1:16" x14ac:dyDescent="0.2">
      <c r="A2872" s="88" t="s">
        <v>3010</v>
      </c>
      <c r="B2872" s="430" t="s">
        <v>11628</v>
      </c>
      <c r="C2872" s="89" t="s">
        <v>3011</v>
      </c>
      <c r="D2872" s="90">
        <v>0.04</v>
      </c>
      <c r="E2872" s="90" t="s">
        <v>2215</v>
      </c>
      <c r="F2872" s="90" t="s">
        <v>8377</v>
      </c>
      <c r="G2872" s="84">
        <f t="shared" si="252"/>
        <v>0.30399999999999999</v>
      </c>
      <c r="H2872" s="105">
        <v>1.0529999999999999</v>
      </c>
      <c r="I2872" s="85">
        <f t="shared" si="253"/>
        <v>10.53</v>
      </c>
      <c r="J2872" s="90">
        <v>0</v>
      </c>
      <c r="K2872" s="88" t="s">
        <v>4684</v>
      </c>
      <c r="L2872" s="328">
        <v>12.1</v>
      </c>
      <c r="M2872" s="279"/>
      <c r="N2872" s="105">
        <v>0</v>
      </c>
      <c r="O2872" s="90">
        <v>0</v>
      </c>
      <c r="P2872" s="190" t="s">
        <v>8878</v>
      </c>
    </row>
    <row r="2873" spans="1:16" x14ac:dyDescent="0.2">
      <c r="A2873" s="88" t="s">
        <v>3012</v>
      </c>
      <c r="B2873" s="430" t="s">
        <v>11629</v>
      </c>
      <c r="C2873" s="89" t="s">
        <v>3013</v>
      </c>
      <c r="D2873" s="90">
        <v>0.75</v>
      </c>
      <c r="E2873" s="90" t="s">
        <v>2215</v>
      </c>
      <c r="F2873" s="90" t="s">
        <v>8377</v>
      </c>
      <c r="G2873" s="84">
        <f t="shared" si="252"/>
        <v>5.7</v>
      </c>
      <c r="H2873" s="105">
        <v>27.684000000000001</v>
      </c>
      <c r="I2873" s="85">
        <f t="shared" si="253"/>
        <v>276.83999999999997</v>
      </c>
      <c r="J2873" s="90">
        <v>0</v>
      </c>
      <c r="K2873" s="88" t="s">
        <v>4684</v>
      </c>
      <c r="L2873" s="328">
        <v>223.85</v>
      </c>
      <c r="M2873" s="279"/>
      <c r="N2873" s="105">
        <v>0</v>
      </c>
      <c r="O2873" s="90">
        <v>0</v>
      </c>
      <c r="P2873" s="190" t="s">
        <v>8878</v>
      </c>
    </row>
    <row r="2874" spans="1:16" x14ac:dyDescent="0.2">
      <c r="A2874" s="88" t="s">
        <v>3014</v>
      </c>
      <c r="B2874" s="430" t="s">
        <v>11630</v>
      </c>
      <c r="C2874" s="89" t="s">
        <v>3015</v>
      </c>
      <c r="D2874" s="90">
        <v>0.1</v>
      </c>
      <c r="E2874" s="90" t="s">
        <v>2215</v>
      </c>
      <c r="F2874" s="90" t="s">
        <v>8377</v>
      </c>
      <c r="G2874" s="84">
        <f t="shared" si="252"/>
        <v>0.76</v>
      </c>
      <c r="H2874" s="105">
        <v>2.097</v>
      </c>
      <c r="I2874" s="85">
        <f t="shared" si="253"/>
        <v>20.97</v>
      </c>
      <c r="J2874" s="90">
        <v>0</v>
      </c>
      <c r="K2874" s="88" t="s">
        <v>4684</v>
      </c>
      <c r="L2874" s="328">
        <v>3.68</v>
      </c>
      <c r="M2874" s="279"/>
      <c r="N2874" s="105">
        <v>0</v>
      </c>
      <c r="O2874" s="90">
        <v>0</v>
      </c>
      <c r="P2874" s="190" t="s">
        <v>8878</v>
      </c>
    </row>
    <row r="2875" spans="1:16" x14ac:dyDescent="0.2">
      <c r="A2875" s="88" t="s">
        <v>3016</v>
      </c>
      <c r="B2875" s="430" t="s">
        <v>11631</v>
      </c>
      <c r="C2875" s="89" t="s">
        <v>3017</v>
      </c>
      <c r="D2875" s="90">
        <v>0.1</v>
      </c>
      <c r="E2875" s="90" t="s">
        <v>2215</v>
      </c>
      <c r="F2875" s="90" t="s">
        <v>8377</v>
      </c>
      <c r="G2875" s="84">
        <f t="shared" si="252"/>
        <v>0.76</v>
      </c>
      <c r="H2875" s="105">
        <v>3.2669999999999999</v>
      </c>
      <c r="I2875" s="85">
        <f t="shared" si="253"/>
        <v>32.67</v>
      </c>
      <c r="J2875" s="90">
        <v>0</v>
      </c>
      <c r="K2875" s="88" t="s">
        <v>4684</v>
      </c>
      <c r="L2875" s="328">
        <v>30.25</v>
      </c>
      <c r="M2875" s="279"/>
      <c r="N2875" s="105">
        <v>0</v>
      </c>
      <c r="O2875" s="90">
        <v>0</v>
      </c>
      <c r="P2875" s="190" t="s">
        <v>8878</v>
      </c>
    </row>
    <row r="2876" spans="1:16" x14ac:dyDescent="0.2">
      <c r="A2876" s="88" t="s">
        <v>3018</v>
      </c>
      <c r="B2876" s="430" t="s">
        <v>11632</v>
      </c>
      <c r="C2876" s="89" t="s">
        <v>3019</v>
      </c>
      <c r="D2876" s="90">
        <v>0.1</v>
      </c>
      <c r="E2876" s="90" t="s">
        <v>2215</v>
      </c>
      <c r="F2876" s="90" t="s">
        <v>8377</v>
      </c>
      <c r="G2876" s="84">
        <f t="shared" si="252"/>
        <v>0.76</v>
      </c>
      <c r="H2876" s="105">
        <v>3.2669999999999999</v>
      </c>
      <c r="I2876" s="85">
        <f t="shared" si="253"/>
        <v>32.67</v>
      </c>
      <c r="J2876" s="90">
        <v>0</v>
      </c>
      <c r="K2876" s="88" t="s">
        <v>4684</v>
      </c>
      <c r="L2876" s="328">
        <v>30.25</v>
      </c>
      <c r="M2876" s="279"/>
      <c r="N2876" s="105">
        <v>0</v>
      </c>
      <c r="O2876" s="90">
        <v>0</v>
      </c>
      <c r="P2876" s="190" t="s">
        <v>8878</v>
      </c>
    </row>
    <row r="2877" spans="1:16" x14ac:dyDescent="0.2">
      <c r="A2877" s="88" t="s">
        <v>1828</v>
      </c>
      <c r="B2877" s="430" t="s">
        <v>11633</v>
      </c>
      <c r="C2877" s="89" t="s">
        <v>1829</v>
      </c>
      <c r="D2877" s="90">
        <v>0.1</v>
      </c>
      <c r="E2877" s="90" t="s">
        <v>2215</v>
      </c>
      <c r="F2877" s="90" t="s">
        <v>8377</v>
      </c>
      <c r="G2877" s="84">
        <f t="shared" si="252"/>
        <v>0.76</v>
      </c>
      <c r="H2877" s="105">
        <v>3.2669999999999999</v>
      </c>
      <c r="I2877" s="85">
        <f t="shared" si="253"/>
        <v>32.67</v>
      </c>
      <c r="J2877" s="90" t="s">
        <v>4683</v>
      </c>
      <c r="K2877" s="88" t="s">
        <v>4683</v>
      </c>
      <c r="L2877" s="328">
        <v>30.25</v>
      </c>
      <c r="M2877" s="279"/>
      <c r="N2877" s="105">
        <v>0</v>
      </c>
      <c r="O2877" s="90">
        <v>0</v>
      </c>
      <c r="P2877" s="190" t="s">
        <v>8878</v>
      </c>
    </row>
    <row r="2878" spans="1:16" x14ac:dyDescent="0.2">
      <c r="A2878" s="88" t="s">
        <v>3022</v>
      </c>
      <c r="B2878" s="430" t="s">
        <v>11634</v>
      </c>
      <c r="C2878" s="89" t="s">
        <v>3023</v>
      </c>
      <c r="D2878" s="90">
        <v>0.01</v>
      </c>
      <c r="E2878" s="90" t="s">
        <v>2215</v>
      </c>
      <c r="F2878" s="90" t="s">
        <v>8377</v>
      </c>
      <c r="G2878" s="84">
        <f t="shared" si="252"/>
        <v>7.5999999999999998E-2</v>
      </c>
      <c r="H2878" s="105">
        <v>0.72</v>
      </c>
      <c r="I2878" s="85">
        <f t="shared" si="253"/>
        <v>7.2</v>
      </c>
      <c r="J2878" s="90">
        <v>0</v>
      </c>
      <c r="K2878" s="88" t="s">
        <v>4684</v>
      </c>
      <c r="L2878" s="328">
        <v>3.51</v>
      </c>
      <c r="M2878" s="279"/>
      <c r="N2878" s="105">
        <v>0</v>
      </c>
      <c r="O2878" s="90">
        <v>0</v>
      </c>
      <c r="P2878" s="190" t="s">
        <v>8878</v>
      </c>
    </row>
    <row r="2879" spans="1:16" x14ac:dyDescent="0.2">
      <c r="A2879" s="88" t="s">
        <v>3024</v>
      </c>
      <c r="B2879" s="430" t="s">
        <v>11635</v>
      </c>
      <c r="C2879" s="89" t="s">
        <v>3025</v>
      </c>
      <c r="D2879" s="90">
        <v>0.1</v>
      </c>
      <c r="E2879" s="90" t="s">
        <v>2215</v>
      </c>
      <c r="F2879" s="90" t="s">
        <v>8377</v>
      </c>
      <c r="G2879" s="84">
        <f t="shared" si="252"/>
        <v>0.76</v>
      </c>
      <c r="H2879" s="105">
        <v>3.2669999999999999</v>
      </c>
      <c r="I2879" s="85">
        <f t="shared" si="253"/>
        <v>32.67</v>
      </c>
      <c r="J2879" s="90">
        <v>0</v>
      </c>
      <c r="K2879" s="88" t="s">
        <v>4684</v>
      </c>
      <c r="L2879" s="328">
        <v>30.25</v>
      </c>
      <c r="M2879" s="279"/>
      <c r="N2879" s="105">
        <v>0</v>
      </c>
      <c r="O2879" s="90">
        <v>0</v>
      </c>
      <c r="P2879" s="190" t="s">
        <v>8878</v>
      </c>
    </row>
    <row r="2880" spans="1:16" x14ac:dyDescent="0.2">
      <c r="A2880" s="88" t="s">
        <v>3026</v>
      </c>
      <c r="B2880" s="430" t="s">
        <v>11636</v>
      </c>
      <c r="C2880" s="89" t="s">
        <v>3027</v>
      </c>
      <c r="D2880" s="90">
        <v>0.1</v>
      </c>
      <c r="E2880" s="90" t="s">
        <v>2215</v>
      </c>
      <c r="F2880" s="90" t="s">
        <v>8377</v>
      </c>
      <c r="G2880" s="84">
        <f t="shared" si="252"/>
        <v>0.76</v>
      </c>
      <c r="H2880" s="105">
        <v>2.097</v>
      </c>
      <c r="I2880" s="85">
        <f t="shared" si="253"/>
        <v>20.97</v>
      </c>
      <c r="J2880" s="90">
        <v>0</v>
      </c>
      <c r="K2880" s="88" t="s">
        <v>4684</v>
      </c>
      <c r="L2880" s="328">
        <v>18.149999999999999</v>
      </c>
      <c r="M2880" s="279"/>
      <c r="N2880" s="105">
        <v>0</v>
      </c>
      <c r="O2880" s="90">
        <v>0</v>
      </c>
      <c r="P2880" s="190" t="s">
        <v>8878</v>
      </c>
    </row>
    <row r="2881" spans="1:16" x14ac:dyDescent="0.2">
      <c r="A2881" s="88" t="s">
        <v>1832</v>
      </c>
      <c r="B2881" s="430" t="s">
        <v>11637</v>
      </c>
      <c r="C2881" s="89" t="s">
        <v>1833</v>
      </c>
      <c r="D2881" s="90">
        <v>0.75</v>
      </c>
      <c r="E2881" s="90" t="s">
        <v>2215</v>
      </c>
      <c r="F2881" s="90" t="s">
        <v>8377</v>
      </c>
      <c r="G2881" s="84">
        <f t="shared" si="252"/>
        <v>5.7</v>
      </c>
      <c r="H2881" s="105">
        <v>27.684000000000001</v>
      </c>
      <c r="I2881" s="85">
        <f t="shared" si="253"/>
        <v>276.83999999999997</v>
      </c>
      <c r="J2881" s="90" t="s">
        <v>4683</v>
      </c>
      <c r="K2881" s="88" t="s">
        <v>4683</v>
      </c>
      <c r="L2881" s="328">
        <v>217.8</v>
      </c>
      <c r="M2881" s="279"/>
      <c r="N2881" s="105">
        <v>0</v>
      </c>
      <c r="O2881" s="90">
        <v>0</v>
      </c>
      <c r="P2881" s="190" t="s">
        <v>8878</v>
      </c>
    </row>
    <row r="2882" spans="1:16" x14ac:dyDescent="0.2">
      <c r="A2882" s="88" t="s">
        <v>3028</v>
      </c>
      <c r="B2882" s="430" t="s">
        <v>11638</v>
      </c>
      <c r="C2882" s="89" t="s">
        <v>3029</v>
      </c>
      <c r="D2882" s="90">
        <v>0.01</v>
      </c>
      <c r="E2882" s="90" t="s">
        <v>2215</v>
      </c>
      <c r="F2882" s="90" t="s">
        <v>8377</v>
      </c>
      <c r="G2882" s="84">
        <f t="shared" si="252"/>
        <v>7.5999999999999998E-2</v>
      </c>
      <c r="H2882" s="105">
        <v>0.72</v>
      </c>
      <c r="I2882" s="85">
        <f t="shared" si="253"/>
        <v>7.2</v>
      </c>
      <c r="J2882" s="90">
        <v>0</v>
      </c>
      <c r="K2882" s="88" t="s">
        <v>4684</v>
      </c>
      <c r="L2882" s="328">
        <v>3.51</v>
      </c>
      <c r="M2882" s="279"/>
      <c r="N2882" s="105">
        <v>0</v>
      </c>
      <c r="O2882" s="90">
        <v>0</v>
      </c>
      <c r="P2882" s="190" t="s">
        <v>8878</v>
      </c>
    </row>
    <row r="2883" spans="1:16" x14ac:dyDescent="0.2">
      <c r="A2883" s="88" t="s">
        <v>3030</v>
      </c>
      <c r="B2883" s="430" t="s">
        <v>11639</v>
      </c>
      <c r="C2883" s="89" t="s">
        <v>3031</v>
      </c>
      <c r="D2883" s="90">
        <v>0.1</v>
      </c>
      <c r="E2883" s="90" t="s">
        <v>2215</v>
      </c>
      <c r="F2883" s="90" t="s">
        <v>8377</v>
      </c>
      <c r="G2883" s="84">
        <f t="shared" si="252"/>
        <v>0.76</v>
      </c>
      <c r="H2883" s="105">
        <v>3.2669999999999999</v>
      </c>
      <c r="I2883" s="85">
        <f t="shared" si="253"/>
        <v>32.67</v>
      </c>
      <c r="J2883" s="90">
        <v>0</v>
      </c>
      <c r="K2883" s="88" t="s">
        <v>4684</v>
      </c>
      <c r="L2883" s="328">
        <v>30.25</v>
      </c>
      <c r="M2883" s="279"/>
      <c r="N2883" s="105">
        <v>0</v>
      </c>
      <c r="O2883" s="90">
        <v>0</v>
      </c>
      <c r="P2883" s="190" t="s">
        <v>8878</v>
      </c>
    </row>
    <row r="2884" spans="1:16" x14ac:dyDescent="0.2">
      <c r="A2884" s="88" t="s">
        <v>3032</v>
      </c>
      <c r="B2884" s="430" t="s">
        <v>11640</v>
      </c>
      <c r="C2884" s="89" t="s">
        <v>3033</v>
      </c>
      <c r="D2884" s="90">
        <v>0.01</v>
      </c>
      <c r="E2884" s="90" t="s">
        <v>2215</v>
      </c>
      <c r="F2884" s="90" t="s">
        <v>8377</v>
      </c>
      <c r="G2884" s="84">
        <f t="shared" si="252"/>
        <v>7.5999999999999998E-2</v>
      </c>
      <c r="H2884" s="105">
        <v>0.72</v>
      </c>
      <c r="I2884" s="85">
        <f t="shared" si="253"/>
        <v>7.2</v>
      </c>
      <c r="J2884" s="90">
        <v>0</v>
      </c>
      <c r="K2884" s="88" t="s">
        <v>4684</v>
      </c>
      <c r="L2884" s="328">
        <v>2.25</v>
      </c>
      <c r="M2884" s="279"/>
      <c r="N2884" s="105">
        <v>0</v>
      </c>
      <c r="O2884" s="90">
        <v>0</v>
      </c>
      <c r="P2884" s="190" t="s">
        <v>8878</v>
      </c>
    </row>
    <row r="2885" spans="1:16" x14ac:dyDescent="0.2">
      <c r="A2885" s="88" t="s">
        <v>3034</v>
      </c>
      <c r="B2885" s="430" t="s">
        <v>11641</v>
      </c>
      <c r="C2885" s="89" t="s">
        <v>8633</v>
      </c>
      <c r="D2885" s="90">
        <v>0.1</v>
      </c>
      <c r="E2885" s="90" t="s">
        <v>2215</v>
      </c>
      <c r="F2885" s="90" t="s">
        <v>8377</v>
      </c>
      <c r="G2885" s="84">
        <f t="shared" si="252"/>
        <v>0.76</v>
      </c>
      <c r="H2885" s="105">
        <v>1.764</v>
      </c>
      <c r="I2885" s="85">
        <f t="shared" si="253"/>
        <v>17.64</v>
      </c>
      <c r="J2885" s="90">
        <v>0</v>
      </c>
      <c r="K2885" s="88" t="s">
        <v>4684</v>
      </c>
      <c r="L2885" s="328">
        <v>18.149999999999999</v>
      </c>
      <c r="M2885" s="279"/>
      <c r="N2885" s="105">
        <v>0</v>
      </c>
      <c r="O2885" s="90">
        <v>0</v>
      </c>
      <c r="P2885" s="190" t="s">
        <v>8878</v>
      </c>
    </row>
    <row r="2886" spans="1:16" x14ac:dyDescent="0.2">
      <c r="A2886" s="88" t="s">
        <v>3871</v>
      </c>
      <c r="B2886" s="430" t="s">
        <v>11642</v>
      </c>
      <c r="C2886" s="89" t="s">
        <v>3872</v>
      </c>
      <c r="D2886" s="90">
        <v>0.01</v>
      </c>
      <c r="E2886" s="90" t="s">
        <v>2215</v>
      </c>
      <c r="F2886" s="90" t="s">
        <v>8377</v>
      </c>
      <c r="G2886" s="84">
        <f t="shared" si="252"/>
        <v>7.5999999999999998E-2</v>
      </c>
      <c r="H2886" s="105">
        <v>0.70199999999999996</v>
      </c>
      <c r="I2886" s="85">
        <f t="shared" si="253"/>
        <v>7.02</v>
      </c>
      <c r="J2886" s="90" t="s">
        <v>4683</v>
      </c>
      <c r="K2886" s="88" t="s">
        <v>4683</v>
      </c>
      <c r="L2886" s="328">
        <v>8.4700000000000006</v>
      </c>
      <c r="M2886" s="279"/>
      <c r="N2886" s="105">
        <v>0</v>
      </c>
      <c r="O2886" s="90">
        <v>0</v>
      </c>
      <c r="P2886" s="190" t="s">
        <v>8878</v>
      </c>
    </row>
    <row r="2887" spans="1:16" x14ac:dyDescent="0.2">
      <c r="A2887" s="88" t="s">
        <v>3035</v>
      </c>
      <c r="B2887" s="430" t="s">
        <v>11643</v>
      </c>
      <c r="C2887" s="89" t="s">
        <v>8634</v>
      </c>
      <c r="D2887" s="90">
        <v>0.01</v>
      </c>
      <c r="E2887" s="90" t="s">
        <v>2215</v>
      </c>
      <c r="F2887" s="90" t="s">
        <v>8377</v>
      </c>
      <c r="G2887" s="84">
        <f t="shared" si="252"/>
        <v>7.5999999999999998E-2</v>
      </c>
      <c r="H2887" s="105">
        <v>1.764</v>
      </c>
      <c r="I2887" s="85">
        <f t="shared" si="253"/>
        <v>17.64</v>
      </c>
      <c r="J2887" s="90">
        <v>0</v>
      </c>
      <c r="K2887" s="88" t="s">
        <v>4684</v>
      </c>
      <c r="L2887" s="328">
        <v>12.1</v>
      </c>
      <c r="M2887" s="279"/>
      <c r="N2887" s="105">
        <v>0</v>
      </c>
      <c r="O2887" s="90">
        <v>0</v>
      </c>
      <c r="P2887" s="190" t="s">
        <v>8878</v>
      </c>
    </row>
    <row r="2888" spans="1:16" x14ac:dyDescent="0.2">
      <c r="A2888" s="88" t="s">
        <v>3036</v>
      </c>
      <c r="B2888" s="430" t="s">
        <v>11644</v>
      </c>
      <c r="C2888" s="89" t="s">
        <v>3037</v>
      </c>
      <c r="D2888" s="90">
        <v>0.01</v>
      </c>
      <c r="E2888" s="90" t="s">
        <v>2215</v>
      </c>
      <c r="F2888" s="90" t="s">
        <v>8377</v>
      </c>
      <c r="G2888" s="84">
        <f t="shared" si="252"/>
        <v>7.5999999999999998E-2</v>
      </c>
      <c r="H2888" s="105">
        <v>0.54</v>
      </c>
      <c r="I2888" s="85">
        <f t="shared" si="253"/>
        <v>5.4</v>
      </c>
      <c r="J2888" s="90">
        <v>0</v>
      </c>
      <c r="K2888" s="88" t="s">
        <v>4684</v>
      </c>
      <c r="L2888" s="328">
        <v>2.25</v>
      </c>
      <c r="M2888" s="279"/>
      <c r="N2888" s="105">
        <v>0</v>
      </c>
      <c r="O2888" s="90">
        <v>0</v>
      </c>
      <c r="P2888" s="190" t="s">
        <v>8878</v>
      </c>
    </row>
    <row r="2889" spans="1:16" x14ac:dyDescent="0.2">
      <c r="A2889" s="88" t="s">
        <v>3038</v>
      </c>
      <c r="B2889" s="430" t="s">
        <v>11645</v>
      </c>
      <c r="C2889" s="89" t="s">
        <v>3039</v>
      </c>
      <c r="D2889" s="90">
        <v>0.01</v>
      </c>
      <c r="E2889" s="90" t="s">
        <v>2215</v>
      </c>
      <c r="F2889" s="90" t="s">
        <v>8377</v>
      </c>
      <c r="G2889" s="84">
        <f t="shared" si="252"/>
        <v>7.5999999999999998E-2</v>
      </c>
      <c r="H2889" s="105">
        <v>0.38700000000000001</v>
      </c>
      <c r="I2889" s="85">
        <f t="shared" si="253"/>
        <v>3.87</v>
      </c>
      <c r="J2889" s="90">
        <v>0</v>
      </c>
      <c r="K2889" s="88" t="s">
        <v>4684</v>
      </c>
      <c r="L2889" s="328">
        <v>2.0099999999999998</v>
      </c>
      <c r="M2889" s="279"/>
      <c r="N2889" s="105">
        <v>0</v>
      </c>
      <c r="O2889" s="90">
        <v>0</v>
      </c>
      <c r="P2889" s="190" t="s">
        <v>8878</v>
      </c>
    </row>
    <row r="2890" spans="1:16" x14ac:dyDescent="0.2">
      <c r="A2890" s="88" t="s">
        <v>3873</v>
      </c>
      <c r="B2890" s="430" t="s">
        <v>11646</v>
      </c>
      <c r="C2890" s="89" t="s">
        <v>3874</v>
      </c>
      <c r="D2890" s="90">
        <v>0.1</v>
      </c>
      <c r="E2890" s="90" t="s">
        <v>2215</v>
      </c>
      <c r="F2890" s="90" t="s">
        <v>8377</v>
      </c>
      <c r="G2890" s="84">
        <f t="shared" ref="G2890:G2921" si="254">VLOOKUP(IF(LEN(F2890)=2,CONCATENATE(0,F2890),F2890),custo,2,TRUE)*IF(D2890="",1,D2890) - IF(VLOOKUP(A2890,deflator,2,TRUE)=1,0,VLOOKUP(IF(LEN(F2890)=2,CONCATENATE(0,F2890),F2890),custo,2,TRUE)*IF(D2890="",1,D2890) *VLOOKUP(A2890,deflator,2,TRUE))</f>
        <v>0.76</v>
      </c>
      <c r="H2890" s="105">
        <v>2.097</v>
      </c>
      <c r="I2890" s="85">
        <f t="shared" ref="I2890:I2921" si="255">ROUND(IF(H2890="","",VLOOKUP(A2890,tab_proc,5,TRUE))*H2890,3)</f>
        <v>20.97</v>
      </c>
      <c r="J2890" s="90" t="s">
        <v>4683</v>
      </c>
      <c r="K2890" s="88" t="s">
        <v>4683</v>
      </c>
      <c r="L2890" s="328">
        <v>18.149999999999999</v>
      </c>
      <c r="M2890" s="279"/>
      <c r="N2890" s="105">
        <v>0</v>
      </c>
      <c r="O2890" s="90">
        <v>0</v>
      </c>
      <c r="P2890" s="190" t="s">
        <v>8878</v>
      </c>
    </row>
    <row r="2891" spans="1:16" x14ac:dyDescent="0.2">
      <c r="A2891" s="88" t="s">
        <v>3040</v>
      </c>
      <c r="B2891" s="430" t="s">
        <v>11647</v>
      </c>
      <c r="C2891" s="89" t="s">
        <v>3041</v>
      </c>
      <c r="D2891" s="90">
        <v>0.1</v>
      </c>
      <c r="E2891" s="90" t="s">
        <v>2215</v>
      </c>
      <c r="F2891" s="90" t="s">
        <v>8377</v>
      </c>
      <c r="G2891" s="84">
        <f t="shared" si="254"/>
        <v>0.76</v>
      </c>
      <c r="H2891" s="105">
        <v>3.2669999999999999</v>
      </c>
      <c r="I2891" s="85">
        <f t="shared" si="255"/>
        <v>32.67</v>
      </c>
      <c r="J2891" s="90">
        <v>0</v>
      </c>
      <c r="K2891" s="88" t="s">
        <v>4684</v>
      </c>
      <c r="L2891" s="328">
        <v>18.149999999999999</v>
      </c>
      <c r="M2891" s="279"/>
      <c r="N2891" s="105">
        <v>0</v>
      </c>
      <c r="O2891" s="90">
        <v>0</v>
      </c>
      <c r="P2891" s="190" t="s">
        <v>8878</v>
      </c>
    </row>
    <row r="2892" spans="1:16" x14ac:dyDescent="0.2">
      <c r="A2892" s="88" t="s">
        <v>3875</v>
      </c>
      <c r="B2892" s="430" t="s">
        <v>11648</v>
      </c>
      <c r="C2892" s="89" t="s">
        <v>8635</v>
      </c>
      <c r="D2892" s="90">
        <v>0.1</v>
      </c>
      <c r="E2892" s="90" t="s">
        <v>2215</v>
      </c>
      <c r="F2892" s="90" t="s">
        <v>8377</v>
      </c>
      <c r="G2892" s="84">
        <f t="shared" si="254"/>
        <v>0.76</v>
      </c>
      <c r="H2892" s="105">
        <v>1.764</v>
      </c>
      <c r="I2892" s="85">
        <f t="shared" si="255"/>
        <v>17.64</v>
      </c>
      <c r="J2892" s="90" t="s">
        <v>4683</v>
      </c>
      <c r="K2892" s="88" t="s">
        <v>4683</v>
      </c>
      <c r="L2892" s="328">
        <v>18.149999999999999</v>
      </c>
      <c r="M2892" s="279"/>
      <c r="N2892" s="105">
        <v>0</v>
      </c>
      <c r="O2892" s="90">
        <v>0</v>
      </c>
      <c r="P2892" s="190" t="s">
        <v>8878</v>
      </c>
    </row>
    <row r="2893" spans="1:16" x14ac:dyDescent="0.2">
      <c r="A2893" s="88" t="s">
        <v>3876</v>
      </c>
      <c r="B2893" s="430" t="s">
        <v>11649</v>
      </c>
      <c r="C2893" s="89" t="s">
        <v>3877</v>
      </c>
      <c r="D2893" s="90">
        <v>0.01</v>
      </c>
      <c r="E2893" s="90" t="s">
        <v>2215</v>
      </c>
      <c r="F2893" s="90" t="s">
        <v>8377</v>
      </c>
      <c r="G2893" s="84">
        <f t="shared" si="254"/>
        <v>7.5999999999999998E-2</v>
      </c>
      <c r="H2893" s="105">
        <v>1.17</v>
      </c>
      <c r="I2893" s="85">
        <f t="shared" si="255"/>
        <v>11.7</v>
      </c>
      <c r="J2893" s="90" t="s">
        <v>4683</v>
      </c>
      <c r="K2893" s="88" t="s">
        <v>4683</v>
      </c>
      <c r="L2893" s="328">
        <v>2.0099999999999998</v>
      </c>
      <c r="M2893" s="279"/>
      <c r="N2893" s="105">
        <v>0</v>
      </c>
      <c r="O2893" s="90">
        <v>0</v>
      </c>
      <c r="P2893" s="190" t="s">
        <v>8878</v>
      </c>
    </row>
    <row r="2894" spans="1:16" x14ac:dyDescent="0.2">
      <c r="A2894" s="88" t="s">
        <v>3042</v>
      </c>
      <c r="B2894" s="430" t="s">
        <v>11650</v>
      </c>
      <c r="C2894" s="89" t="s">
        <v>3043</v>
      </c>
      <c r="D2894" s="90">
        <v>0.1</v>
      </c>
      <c r="E2894" s="90" t="s">
        <v>2215</v>
      </c>
      <c r="F2894" s="90" t="s">
        <v>8377</v>
      </c>
      <c r="G2894" s="84">
        <f t="shared" si="254"/>
        <v>0.76</v>
      </c>
      <c r="H2894" s="105">
        <v>2.097</v>
      </c>
      <c r="I2894" s="85">
        <f t="shared" si="255"/>
        <v>20.97</v>
      </c>
      <c r="J2894" s="90">
        <v>0</v>
      </c>
      <c r="K2894" s="88" t="s">
        <v>4684</v>
      </c>
      <c r="L2894" s="328">
        <v>24.2</v>
      </c>
      <c r="M2894" s="279"/>
      <c r="N2894" s="105">
        <v>0</v>
      </c>
      <c r="O2894" s="90">
        <v>0</v>
      </c>
      <c r="P2894" s="190" t="s">
        <v>8878</v>
      </c>
    </row>
    <row r="2895" spans="1:16" x14ac:dyDescent="0.2">
      <c r="A2895" s="88" t="s">
        <v>3044</v>
      </c>
      <c r="B2895" s="430" t="s">
        <v>11651</v>
      </c>
      <c r="C2895" s="89" t="s">
        <v>3045</v>
      </c>
      <c r="D2895" s="90">
        <v>0.1</v>
      </c>
      <c r="E2895" s="90" t="s">
        <v>2215</v>
      </c>
      <c r="F2895" s="90" t="s">
        <v>8377</v>
      </c>
      <c r="G2895" s="84">
        <f t="shared" si="254"/>
        <v>0.76</v>
      </c>
      <c r="H2895" s="105">
        <v>2.097</v>
      </c>
      <c r="I2895" s="85">
        <f t="shared" si="255"/>
        <v>20.97</v>
      </c>
      <c r="J2895" s="90">
        <v>0</v>
      </c>
      <c r="K2895" s="88" t="s">
        <v>4684</v>
      </c>
      <c r="L2895" s="328">
        <v>24.2</v>
      </c>
      <c r="M2895" s="279"/>
      <c r="N2895" s="105">
        <v>0</v>
      </c>
      <c r="O2895" s="90">
        <v>0</v>
      </c>
      <c r="P2895" s="190" t="s">
        <v>8878</v>
      </c>
    </row>
    <row r="2896" spans="1:16" x14ac:dyDescent="0.2">
      <c r="A2896" s="88" t="s">
        <v>3878</v>
      </c>
      <c r="B2896" s="430" t="s">
        <v>11652</v>
      </c>
      <c r="C2896" s="89" t="s">
        <v>3879</v>
      </c>
      <c r="D2896" s="90">
        <v>0.1</v>
      </c>
      <c r="E2896" s="90" t="s">
        <v>2215</v>
      </c>
      <c r="F2896" s="90" t="s">
        <v>8377</v>
      </c>
      <c r="G2896" s="84">
        <f t="shared" si="254"/>
        <v>0.76</v>
      </c>
      <c r="H2896" s="105">
        <v>1.764</v>
      </c>
      <c r="I2896" s="85">
        <f t="shared" si="255"/>
        <v>17.64</v>
      </c>
      <c r="J2896" s="90" t="s">
        <v>4683</v>
      </c>
      <c r="K2896" s="88" t="s">
        <v>4683</v>
      </c>
      <c r="L2896" s="328">
        <v>18.149999999999999</v>
      </c>
      <c r="M2896" s="279"/>
      <c r="N2896" s="105">
        <v>0</v>
      </c>
      <c r="O2896" s="90">
        <v>0</v>
      </c>
      <c r="P2896" s="190" t="s">
        <v>8878</v>
      </c>
    </row>
    <row r="2897" spans="1:16" x14ac:dyDescent="0.2">
      <c r="A2897" s="88" t="s">
        <v>3046</v>
      </c>
      <c r="B2897" s="430" t="s">
        <v>11653</v>
      </c>
      <c r="C2897" s="89" t="s">
        <v>3047</v>
      </c>
      <c r="D2897" s="90">
        <v>0.01</v>
      </c>
      <c r="E2897" s="90" t="s">
        <v>2215</v>
      </c>
      <c r="F2897" s="90" t="s">
        <v>8377</v>
      </c>
      <c r="G2897" s="84">
        <f t="shared" si="254"/>
        <v>7.5999999999999998E-2</v>
      </c>
      <c r="H2897" s="105">
        <v>1.0529999999999999</v>
      </c>
      <c r="I2897" s="85">
        <f t="shared" si="255"/>
        <v>10.53</v>
      </c>
      <c r="J2897" s="90">
        <v>0</v>
      </c>
      <c r="K2897" s="88" t="s">
        <v>4684</v>
      </c>
      <c r="L2897" s="328">
        <v>12.1</v>
      </c>
      <c r="M2897" s="279"/>
      <c r="N2897" s="105">
        <v>0</v>
      </c>
      <c r="O2897" s="90">
        <v>0</v>
      </c>
      <c r="P2897" s="190" t="s">
        <v>8878</v>
      </c>
    </row>
    <row r="2898" spans="1:16" x14ac:dyDescent="0.2">
      <c r="A2898" s="88" t="s">
        <v>3048</v>
      </c>
      <c r="B2898" s="430" t="s">
        <v>11654</v>
      </c>
      <c r="C2898" s="89" t="s">
        <v>3049</v>
      </c>
      <c r="D2898" s="90">
        <v>0.1</v>
      </c>
      <c r="E2898" s="90" t="s">
        <v>2215</v>
      </c>
      <c r="F2898" s="90" t="s">
        <v>8377</v>
      </c>
      <c r="G2898" s="84">
        <f t="shared" si="254"/>
        <v>0.76</v>
      </c>
      <c r="H2898" s="105">
        <v>3.2669999999999999</v>
      </c>
      <c r="I2898" s="85">
        <f t="shared" si="255"/>
        <v>32.67</v>
      </c>
      <c r="J2898" s="90">
        <v>0</v>
      </c>
      <c r="K2898" s="88" t="s">
        <v>4684</v>
      </c>
      <c r="L2898" s="328">
        <v>30.25</v>
      </c>
      <c r="M2898" s="279"/>
      <c r="N2898" s="105">
        <v>0</v>
      </c>
      <c r="O2898" s="90">
        <v>0</v>
      </c>
      <c r="P2898" s="190" t="s">
        <v>8878</v>
      </c>
    </row>
    <row r="2899" spans="1:16" x14ac:dyDescent="0.2">
      <c r="A2899" s="88" t="s">
        <v>1835</v>
      </c>
      <c r="B2899" s="430" t="s">
        <v>11655</v>
      </c>
      <c r="C2899" s="89" t="s">
        <v>1836</v>
      </c>
      <c r="D2899" s="90" t="s">
        <v>4683</v>
      </c>
      <c r="E2899" s="90"/>
      <c r="F2899" s="90" t="s">
        <v>8378</v>
      </c>
      <c r="G2899" s="84">
        <f t="shared" si="254"/>
        <v>22.8</v>
      </c>
      <c r="H2899" s="105">
        <v>7.4340000000000002</v>
      </c>
      <c r="I2899" s="85">
        <f t="shared" si="255"/>
        <v>74.34</v>
      </c>
      <c r="J2899" s="90" t="s">
        <v>4683</v>
      </c>
      <c r="K2899" s="88" t="s">
        <v>4683</v>
      </c>
      <c r="L2899" s="328">
        <v>96.8</v>
      </c>
      <c r="M2899" s="279"/>
      <c r="N2899" s="105">
        <v>0</v>
      </c>
      <c r="O2899" s="90">
        <v>0</v>
      </c>
      <c r="P2899" s="190" t="s">
        <v>8878</v>
      </c>
    </row>
    <row r="2900" spans="1:16" x14ac:dyDescent="0.2">
      <c r="A2900" s="88" t="s">
        <v>1837</v>
      </c>
      <c r="B2900" s="430" t="s">
        <v>11656</v>
      </c>
      <c r="C2900" s="89" t="s">
        <v>1838</v>
      </c>
      <c r="D2900" s="90">
        <v>0.1</v>
      </c>
      <c r="E2900" s="90" t="s">
        <v>2215</v>
      </c>
      <c r="F2900" s="90" t="s">
        <v>8377</v>
      </c>
      <c r="G2900" s="84">
        <f t="shared" si="254"/>
        <v>0.76</v>
      </c>
      <c r="H2900" s="105">
        <v>8.0909999999999993</v>
      </c>
      <c r="I2900" s="85">
        <f t="shared" si="255"/>
        <v>80.91</v>
      </c>
      <c r="J2900" s="90" t="s">
        <v>4683</v>
      </c>
      <c r="K2900" s="88" t="s">
        <v>4683</v>
      </c>
      <c r="L2900" s="328">
        <v>96.8</v>
      </c>
      <c r="M2900" s="279"/>
      <c r="N2900" s="105">
        <v>0</v>
      </c>
      <c r="O2900" s="90">
        <v>0</v>
      </c>
      <c r="P2900" s="190" t="s">
        <v>8878</v>
      </c>
    </row>
    <row r="2901" spans="1:16" ht="25.5" x14ac:dyDescent="0.2">
      <c r="A2901" s="88" t="s">
        <v>1834</v>
      </c>
      <c r="B2901" s="430" t="s">
        <v>11657</v>
      </c>
      <c r="C2901" s="89" t="s">
        <v>8636</v>
      </c>
      <c r="D2901" s="90">
        <v>0.1</v>
      </c>
      <c r="E2901" s="90" t="s">
        <v>2215</v>
      </c>
      <c r="F2901" s="90" t="s">
        <v>8377</v>
      </c>
      <c r="G2901" s="84">
        <f t="shared" si="254"/>
        <v>0.76</v>
      </c>
      <c r="H2901" s="105">
        <v>3.2669999999999999</v>
      </c>
      <c r="I2901" s="85">
        <f t="shared" si="255"/>
        <v>32.67</v>
      </c>
      <c r="J2901" s="90" t="s">
        <v>4683</v>
      </c>
      <c r="K2901" s="88" t="s">
        <v>4683</v>
      </c>
      <c r="L2901" s="328">
        <v>30.25</v>
      </c>
      <c r="M2901" s="279"/>
      <c r="N2901" s="105">
        <v>0</v>
      </c>
      <c r="O2901" s="90">
        <v>0</v>
      </c>
      <c r="P2901" s="190" t="s">
        <v>8878</v>
      </c>
    </row>
    <row r="2902" spans="1:16" x14ac:dyDescent="0.2">
      <c r="A2902" s="88" t="s">
        <v>3050</v>
      </c>
      <c r="B2902" s="430" t="s">
        <v>11658</v>
      </c>
      <c r="C2902" s="89" t="s">
        <v>3051</v>
      </c>
      <c r="D2902" s="90">
        <v>0.01</v>
      </c>
      <c r="E2902" s="90" t="s">
        <v>2215</v>
      </c>
      <c r="F2902" s="90" t="s">
        <v>8377</v>
      </c>
      <c r="G2902" s="84">
        <f t="shared" si="254"/>
        <v>7.5999999999999998E-2</v>
      </c>
      <c r="H2902" s="105">
        <v>8.9909999999999997</v>
      </c>
      <c r="I2902" s="85">
        <f t="shared" si="255"/>
        <v>89.91</v>
      </c>
      <c r="J2902" s="90">
        <v>0</v>
      </c>
      <c r="K2902" s="88" t="s">
        <v>4684</v>
      </c>
      <c r="L2902" s="328">
        <v>3.68</v>
      </c>
      <c r="M2902" s="279"/>
      <c r="N2902" s="105">
        <v>0</v>
      </c>
      <c r="O2902" s="90">
        <v>0</v>
      </c>
      <c r="P2902" s="190" t="s">
        <v>8878</v>
      </c>
    </row>
    <row r="2903" spans="1:16" x14ac:dyDescent="0.2">
      <c r="A2903" s="88" t="s">
        <v>3052</v>
      </c>
      <c r="B2903" s="430" t="s">
        <v>11659</v>
      </c>
      <c r="C2903" s="89" t="s">
        <v>18</v>
      </c>
      <c r="D2903" s="90">
        <v>0.1</v>
      </c>
      <c r="E2903" s="90" t="s">
        <v>2215</v>
      </c>
      <c r="F2903" s="90" t="s">
        <v>8377</v>
      </c>
      <c r="G2903" s="84">
        <f t="shared" si="254"/>
        <v>0.76</v>
      </c>
      <c r="H2903" s="105">
        <v>2.0390000000000001</v>
      </c>
      <c r="I2903" s="85">
        <f t="shared" si="255"/>
        <v>20.39</v>
      </c>
      <c r="J2903" s="90">
        <v>0</v>
      </c>
      <c r="K2903" s="88" t="s">
        <v>4684</v>
      </c>
      <c r="L2903" s="328">
        <v>18.149999999999999</v>
      </c>
      <c r="M2903" s="279"/>
      <c r="N2903" s="105">
        <v>0</v>
      </c>
      <c r="O2903" s="90">
        <v>0</v>
      </c>
      <c r="P2903" s="190" t="s">
        <v>8878</v>
      </c>
    </row>
    <row r="2904" spans="1:16" x14ac:dyDescent="0.2">
      <c r="A2904" s="88" t="s">
        <v>3053</v>
      </c>
      <c r="B2904" s="430" t="s">
        <v>11660</v>
      </c>
      <c r="C2904" s="89" t="s">
        <v>19</v>
      </c>
      <c r="D2904" s="90">
        <v>0.01</v>
      </c>
      <c r="E2904" s="90" t="s">
        <v>2215</v>
      </c>
      <c r="F2904" s="90" t="s">
        <v>8377</v>
      </c>
      <c r="G2904" s="84">
        <f t="shared" si="254"/>
        <v>7.5999999999999998E-2</v>
      </c>
      <c r="H2904" s="105">
        <v>0.38700000000000001</v>
      </c>
      <c r="I2904" s="85">
        <f t="shared" si="255"/>
        <v>3.87</v>
      </c>
      <c r="J2904" s="90">
        <v>0</v>
      </c>
      <c r="K2904" s="88" t="s">
        <v>4684</v>
      </c>
      <c r="L2904" s="328">
        <v>1.85</v>
      </c>
      <c r="M2904" s="279"/>
      <c r="N2904" s="105">
        <v>0</v>
      </c>
      <c r="O2904" s="90">
        <v>0</v>
      </c>
      <c r="P2904" s="190" t="s">
        <v>8878</v>
      </c>
    </row>
    <row r="2905" spans="1:16" x14ac:dyDescent="0.2">
      <c r="A2905" s="88" t="s">
        <v>3054</v>
      </c>
      <c r="B2905" s="430" t="s">
        <v>11661</v>
      </c>
      <c r="C2905" s="89" t="s">
        <v>3055</v>
      </c>
      <c r="D2905" s="90">
        <v>0.1</v>
      </c>
      <c r="E2905" s="90" t="s">
        <v>2215</v>
      </c>
      <c r="F2905" s="90" t="s">
        <v>8377</v>
      </c>
      <c r="G2905" s="84">
        <f t="shared" si="254"/>
        <v>0.76</v>
      </c>
      <c r="H2905" s="105">
        <v>2.097</v>
      </c>
      <c r="I2905" s="85">
        <f t="shared" si="255"/>
        <v>20.97</v>
      </c>
      <c r="J2905" s="90">
        <v>0</v>
      </c>
      <c r="K2905" s="88" t="s">
        <v>4684</v>
      </c>
      <c r="L2905" s="328">
        <v>18.149999999999999</v>
      </c>
      <c r="M2905" s="279"/>
      <c r="N2905" s="105">
        <v>0</v>
      </c>
      <c r="O2905" s="90">
        <v>0</v>
      </c>
      <c r="P2905" s="190" t="s">
        <v>8878</v>
      </c>
    </row>
    <row r="2906" spans="1:16" x14ac:dyDescent="0.2">
      <c r="A2906" s="88" t="s">
        <v>3056</v>
      </c>
      <c r="B2906" s="430" t="s">
        <v>11662</v>
      </c>
      <c r="C2906" s="89" t="s">
        <v>3057</v>
      </c>
      <c r="D2906" s="90">
        <v>0.1</v>
      </c>
      <c r="E2906" s="90" t="s">
        <v>2215</v>
      </c>
      <c r="F2906" s="90" t="s">
        <v>8377</v>
      </c>
      <c r="G2906" s="84">
        <f t="shared" si="254"/>
        <v>0.76</v>
      </c>
      <c r="H2906" s="105">
        <v>3.2669999999999999</v>
      </c>
      <c r="I2906" s="85">
        <f t="shared" si="255"/>
        <v>32.67</v>
      </c>
      <c r="J2906" s="90">
        <v>0</v>
      </c>
      <c r="K2906" s="88" t="s">
        <v>4684</v>
      </c>
      <c r="L2906" s="328">
        <v>30.25</v>
      </c>
      <c r="M2906" s="279"/>
      <c r="N2906" s="105">
        <v>0</v>
      </c>
      <c r="O2906" s="90">
        <v>0</v>
      </c>
      <c r="P2906" s="190" t="s">
        <v>8878</v>
      </c>
    </row>
    <row r="2907" spans="1:16" x14ac:dyDescent="0.2">
      <c r="A2907" s="88" t="s">
        <v>3058</v>
      </c>
      <c r="B2907" s="430" t="s">
        <v>11663</v>
      </c>
      <c r="C2907" s="89" t="s">
        <v>3059</v>
      </c>
      <c r="D2907" s="90">
        <v>0.1</v>
      </c>
      <c r="E2907" s="90" t="s">
        <v>2215</v>
      </c>
      <c r="F2907" s="90" t="s">
        <v>8377</v>
      </c>
      <c r="G2907" s="84">
        <f t="shared" si="254"/>
        <v>0.76</v>
      </c>
      <c r="H2907" s="105">
        <v>3.2669999999999999</v>
      </c>
      <c r="I2907" s="85">
        <f t="shared" si="255"/>
        <v>32.67</v>
      </c>
      <c r="J2907" s="90">
        <v>0</v>
      </c>
      <c r="K2907" s="88" t="s">
        <v>4684</v>
      </c>
      <c r="L2907" s="328">
        <v>30.25</v>
      </c>
      <c r="M2907" s="279"/>
      <c r="N2907" s="105">
        <v>0</v>
      </c>
      <c r="O2907" s="90">
        <v>0</v>
      </c>
      <c r="P2907" s="190" t="s">
        <v>8878</v>
      </c>
    </row>
    <row r="2908" spans="1:16" x14ac:dyDescent="0.2">
      <c r="A2908" s="88" t="s">
        <v>3880</v>
      </c>
      <c r="B2908" s="430" t="s">
        <v>11664</v>
      </c>
      <c r="C2908" s="89" t="s">
        <v>3881</v>
      </c>
      <c r="D2908" s="90">
        <v>0.5</v>
      </c>
      <c r="E2908" s="90" t="s">
        <v>2215</v>
      </c>
      <c r="F2908" s="90" t="s">
        <v>8377</v>
      </c>
      <c r="G2908" s="84">
        <f t="shared" si="254"/>
        <v>3.8</v>
      </c>
      <c r="H2908" s="105">
        <v>14.742000000000001</v>
      </c>
      <c r="I2908" s="85">
        <f t="shared" si="255"/>
        <v>147.41999999999999</v>
      </c>
      <c r="J2908" s="90" t="s">
        <v>4683</v>
      </c>
      <c r="K2908" s="88" t="s">
        <v>4683</v>
      </c>
      <c r="L2908" s="328">
        <v>122.21</v>
      </c>
      <c r="M2908" s="279"/>
      <c r="N2908" s="105">
        <v>0</v>
      </c>
      <c r="O2908" s="90">
        <v>0</v>
      </c>
      <c r="P2908" s="190" t="s">
        <v>8878</v>
      </c>
    </row>
    <row r="2909" spans="1:16" x14ac:dyDescent="0.2">
      <c r="A2909" s="88" t="s">
        <v>3060</v>
      </c>
      <c r="B2909" s="430" t="s">
        <v>11665</v>
      </c>
      <c r="C2909" s="89" t="s">
        <v>3061</v>
      </c>
      <c r="D2909" s="90">
        <v>0.1</v>
      </c>
      <c r="E2909" s="90" t="s">
        <v>2215</v>
      </c>
      <c r="F2909" s="90" t="s">
        <v>8377</v>
      </c>
      <c r="G2909" s="84">
        <f t="shared" si="254"/>
        <v>0.76</v>
      </c>
      <c r="H2909" s="105">
        <v>3.2669999999999999</v>
      </c>
      <c r="I2909" s="85">
        <f t="shared" si="255"/>
        <v>32.67</v>
      </c>
      <c r="J2909" s="90">
        <v>0</v>
      </c>
      <c r="K2909" s="88" t="s">
        <v>4684</v>
      </c>
      <c r="L2909" s="328">
        <v>30.25</v>
      </c>
      <c r="M2909" s="279"/>
      <c r="N2909" s="105">
        <v>0</v>
      </c>
      <c r="O2909" s="90">
        <v>0</v>
      </c>
      <c r="P2909" s="190" t="s">
        <v>8878</v>
      </c>
    </row>
    <row r="2910" spans="1:16" x14ac:dyDescent="0.2">
      <c r="A2910" s="88" t="s">
        <v>3062</v>
      </c>
      <c r="B2910" s="430" t="s">
        <v>11666</v>
      </c>
      <c r="C2910" s="89" t="s">
        <v>3063</v>
      </c>
      <c r="D2910" s="90">
        <v>0.1</v>
      </c>
      <c r="E2910" s="90" t="s">
        <v>2215</v>
      </c>
      <c r="F2910" s="90" t="s">
        <v>8377</v>
      </c>
      <c r="G2910" s="84">
        <f t="shared" si="254"/>
        <v>0.76</v>
      </c>
      <c r="H2910" s="105">
        <v>4.05</v>
      </c>
      <c r="I2910" s="85">
        <f t="shared" si="255"/>
        <v>40.5</v>
      </c>
      <c r="J2910" s="90">
        <v>0</v>
      </c>
      <c r="K2910" s="88" t="s">
        <v>4684</v>
      </c>
      <c r="L2910" s="328">
        <v>36.299999999999997</v>
      </c>
      <c r="M2910" s="279"/>
      <c r="N2910" s="105">
        <v>0</v>
      </c>
      <c r="O2910" s="90">
        <v>0</v>
      </c>
      <c r="P2910" s="190" t="s">
        <v>8878</v>
      </c>
    </row>
    <row r="2911" spans="1:16" x14ac:dyDescent="0.2">
      <c r="A2911" s="88" t="s">
        <v>3064</v>
      </c>
      <c r="B2911" s="430" t="s">
        <v>11667</v>
      </c>
      <c r="C2911" s="89" t="s">
        <v>3065</v>
      </c>
      <c r="D2911" s="90">
        <v>0.01</v>
      </c>
      <c r="E2911" s="90" t="s">
        <v>2215</v>
      </c>
      <c r="F2911" s="90" t="s">
        <v>8377</v>
      </c>
      <c r="G2911" s="84">
        <f t="shared" si="254"/>
        <v>7.5999999999999998E-2</v>
      </c>
      <c r="H2911" s="105">
        <v>0.38700000000000001</v>
      </c>
      <c r="I2911" s="85">
        <f t="shared" si="255"/>
        <v>3.87</v>
      </c>
      <c r="J2911" s="90">
        <v>0</v>
      </c>
      <c r="K2911" s="88" t="s">
        <v>4684</v>
      </c>
      <c r="L2911" s="328">
        <v>1.4</v>
      </c>
      <c r="M2911" s="279"/>
      <c r="N2911" s="105">
        <v>0</v>
      </c>
      <c r="O2911" s="90">
        <v>0</v>
      </c>
      <c r="P2911" s="190" t="s">
        <v>8878</v>
      </c>
    </row>
    <row r="2912" spans="1:16" x14ac:dyDescent="0.2">
      <c r="A2912" s="88" t="s">
        <v>3066</v>
      </c>
      <c r="B2912" s="430" t="s">
        <v>11668</v>
      </c>
      <c r="C2912" s="89" t="s">
        <v>3067</v>
      </c>
      <c r="D2912" s="90">
        <v>0.01</v>
      </c>
      <c r="E2912" s="90" t="s">
        <v>2215</v>
      </c>
      <c r="F2912" s="90" t="s">
        <v>8377</v>
      </c>
      <c r="G2912" s="84">
        <f t="shared" si="254"/>
        <v>7.5999999999999998E-2</v>
      </c>
      <c r="H2912" s="105">
        <v>0.54</v>
      </c>
      <c r="I2912" s="85">
        <f t="shared" si="255"/>
        <v>5.4</v>
      </c>
      <c r="J2912" s="90">
        <v>0</v>
      </c>
      <c r="K2912" s="88" t="s">
        <v>4684</v>
      </c>
      <c r="L2912" s="328">
        <v>5.4450000000000003</v>
      </c>
      <c r="M2912" s="279"/>
      <c r="N2912" s="105">
        <v>0</v>
      </c>
      <c r="O2912" s="90">
        <v>0</v>
      </c>
      <c r="P2912" s="190" t="s">
        <v>8878</v>
      </c>
    </row>
    <row r="2913" spans="1:16" x14ac:dyDescent="0.2">
      <c r="A2913" s="88" t="s">
        <v>3068</v>
      </c>
      <c r="B2913" s="430" t="s">
        <v>11669</v>
      </c>
      <c r="C2913" s="89" t="s">
        <v>3069</v>
      </c>
      <c r="D2913" s="90">
        <v>0.1</v>
      </c>
      <c r="E2913" s="90" t="s">
        <v>2215</v>
      </c>
      <c r="F2913" s="90" t="s">
        <v>8377</v>
      </c>
      <c r="G2913" s="84">
        <f t="shared" si="254"/>
        <v>0.76</v>
      </c>
      <c r="H2913" s="105">
        <v>3.2669999999999999</v>
      </c>
      <c r="I2913" s="85">
        <f t="shared" si="255"/>
        <v>32.67</v>
      </c>
      <c r="J2913" s="90">
        <v>0</v>
      </c>
      <c r="K2913" s="88" t="s">
        <v>4684</v>
      </c>
      <c r="L2913" s="328">
        <v>10</v>
      </c>
      <c r="M2913" s="279"/>
      <c r="N2913" s="105">
        <v>0</v>
      </c>
      <c r="O2913" s="90">
        <v>0</v>
      </c>
      <c r="P2913" s="190" t="s">
        <v>8878</v>
      </c>
    </row>
    <row r="2914" spans="1:16" x14ac:dyDescent="0.2">
      <c r="A2914" s="88" t="s">
        <v>3070</v>
      </c>
      <c r="B2914" s="430" t="s">
        <v>11670</v>
      </c>
      <c r="C2914" s="89" t="s">
        <v>3071</v>
      </c>
      <c r="D2914" s="90">
        <v>0.01</v>
      </c>
      <c r="E2914" s="90" t="s">
        <v>2215</v>
      </c>
      <c r="F2914" s="90" t="s">
        <v>8377</v>
      </c>
      <c r="G2914" s="84">
        <f t="shared" si="254"/>
        <v>7.5999999999999998E-2</v>
      </c>
      <c r="H2914" s="105">
        <v>0.38700000000000001</v>
      </c>
      <c r="I2914" s="85">
        <f t="shared" si="255"/>
        <v>3.87</v>
      </c>
      <c r="J2914" s="90">
        <v>0</v>
      </c>
      <c r="K2914" s="88" t="s">
        <v>4684</v>
      </c>
      <c r="L2914" s="328">
        <v>4.2350000000000003</v>
      </c>
      <c r="M2914" s="279"/>
      <c r="N2914" s="105">
        <v>0</v>
      </c>
      <c r="O2914" s="90">
        <v>0</v>
      </c>
      <c r="P2914" s="190" t="s">
        <v>8878</v>
      </c>
    </row>
    <row r="2915" spans="1:16" x14ac:dyDescent="0.2">
      <c r="A2915" s="88" t="s">
        <v>3072</v>
      </c>
      <c r="B2915" s="430" t="s">
        <v>11671</v>
      </c>
      <c r="C2915" s="89" t="s">
        <v>3073</v>
      </c>
      <c r="D2915" s="90">
        <v>0.1</v>
      </c>
      <c r="E2915" s="90" t="s">
        <v>2215</v>
      </c>
      <c r="F2915" s="90" t="s">
        <v>8377</v>
      </c>
      <c r="G2915" s="84">
        <f t="shared" si="254"/>
        <v>0.76</v>
      </c>
      <c r="H2915" s="105">
        <v>2.097</v>
      </c>
      <c r="I2915" s="85">
        <f t="shared" si="255"/>
        <v>20.97</v>
      </c>
      <c r="J2915" s="90">
        <v>0</v>
      </c>
      <c r="K2915" s="88" t="s">
        <v>4684</v>
      </c>
      <c r="L2915" s="328">
        <v>24.2</v>
      </c>
      <c r="M2915" s="279"/>
      <c r="N2915" s="105">
        <v>0</v>
      </c>
      <c r="O2915" s="90">
        <v>0</v>
      </c>
      <c r="P2915" s="190" t="s">
        <v>8878</v>
      </c>
    </row>
    <row r="2916" spans="1:16" x14ac:dyDescent="0.2">
      <c r="A2916" s="88" t="s">
        <v>3074</v>
      </c>
      <c r="B2916" s="430" t="s">
        <v>11672</v>
      </c>
      <c r="C2916" s="89" t="s">
        <v>3075</v>
      </c>
      <c r="D2916" s="90">
        <v>0.01</v>
      </c>
      <c r="E2916" s="90" t="s">
        <v>2215</v>
      </c>
      <c r="F2916" s="90" t="s">
        <v>8377</v>
      </c>
      <c r="G2916" s="84">
        <f t="shared" si="254"/>
        <v>7.5999999999999998E-2</v>
      </c>
      <c r="H2916" s="105">
        <v>0.38700000000000001</v>
      </c>
      <c r="I2916" s="85">
        <f t="shared" si="255"/>
        <v>3.87</v>
      </c>
      <c r="J2916" s="90">
        <v>0</v>
      </c>
      <c r="K2916" s="88" t="s">
        <v>4684</v>
      </c>
      <c r="L2916" s="328">
        <v>1.85</v>
      </c>
      <c r="M2916" s="279"/>
      <c r="N2916" s="105">
        <v>0</v>
      </c>
      <c r="O2916" s="90">
        <v>0</v>
      </c>
      <c r="P2916" s="190" t="s">
        <v>8878</v>
      </c>
    </row>
    <row r="2917" spans="1:16" x14ac:dyDescent="0.2">
      <c r="A2917" s="88" t="s">
        <v>3076</v>
      </c>
      <c r="B2917" s="430" t="s">
        <v>11673</v>
      </c>
      <c r="C2917" s="89" t="s">
        <v>3077</v>
      </c>
      <c r="D2917" s="90">
        <v>0.75</v>
      </c>
      <c r="E2917" s="90" t="s">
        <v>2215</v>
      </c>
      <c r="F2917" s="90" t="s">
        <v>8377</v>
      </c>
      <c r="G2917" s="84">
        <f t="shared" si="254"/>
        <v>5.7</v>
      </c>
      <c r="H2917" s="105">
        <v>28.475999999999999</v>
      </c>
      <c r="I2917" s="85">
        <f t="shared" si="255"/>
        <v>284.76</v>
      </c>
      <c r="J2917" s="90">
        <v>0</v>
      </c>
      <c r="K2917" s="88" t="s">
        <v>4684</v>
      </c>
      <c r="L2917" s="328">
        <v>229.9</v>
      </c>
      <c r="M2917" s="279"/>
      <c r="N2917" s="105">
        <v>0</v>
      </c>
      <c r="O2917" s="90">
        <v>0</v>
      </c>
      <c r="P2917" s="190" t="s">
        <v>8878</v>
      </c>
    </row>
    <row r="2918" spans="1:16" x14ac:dyDescent="0.2">
      <c r="A2918" s="88" t="s">
        <v>3078</v>
      </c>
      <c r="B2918" s="430" t="s">
        <v>11674</v>
      </c>
      <c r="C2918" s="89" t="s">
        <v>3079</v>
      </c>
      <c r="D2918" s="90">
        <v>0.1</v>
      </c>
      <c r="E2918" s="90" t="s">
        <v>2215</v>
      </c>
      <c r="F2918" s="90" t="s">
        <v>8377</v>
      </c>
      <c r="G2918" s="84">
        <f t="shared" si="254"/>
        <v>0.76</v>
      </c>
      <c r="H2918" s="105">
        <v>2.0390000000000001</v>
      </c>
      <c r="I2918" s="85">
        <f t="shared" si="255"/>
        <v>20.39</v>
      </c>
      <c r="J2918" s="90">
        <v>0</v>
      </c>
      <c r="K2918" s="88" t="s">
        <v>4684</v>
      </c>
      <c r="L2918" s="328">
        <v>24.2</v>
      </c>
      <c r="M2918" s="279"/>
      <c r="N2918" s="105">
        <v>0</v>
      </c>
      <c r="O2918" s="90">
        <v>0</v>
      </c>
      <c r="P2918" s="190" t="s">
        <v>8878</v>
      </c>
    </row>
    <row r="2919" spans="1:16" x14ac:dyDescent="0.2">
      <c r="A2919" s="88" t="s">
        <v>3080</v>
      </c>
      <c r="B2919" s="430" t="s">
        <v>11675</v>
      </c>
      <c r="C2919" s="89" t="s">
        <v>3081</v>
      </c>
      <c r="D2919" s="90">
        <v>0.5</v>
      </c>
      <c r="E2919" s="90" t="s">
        <v>2215</v>
      </c>
      <c r="F2919" s="90" t="s">
        <v>8377</v>
      </c>
      <c r="G2919" s="84">
        <f t="shared" si="254"/>
        <v>3.8</v>
      </c>
      <c r="H2919" s="105">
        <v>15.587999999999999</v>
      </c>
      <c r="I2919" s="85">
        <f t="shared" si="255"/>
        <v>155.88</v>
      </c>
      <c r="J2919" s="90">
        <v>0</v>
      </c>
      <c r="K2919" s="88" t="s">
        <v>4684</v>
      </c>
      <c r="L2919" s="328">
        <v>181.5</v>
      </c>
      <c r="M2919" s="279"/>
      <c r="N2919" s="105">
        <v>0</v>
      </c>
      <c r="O2919" s="90">
        <v>0</v>
      </c>
      <c r="P2919" s="190" t="s">
        <v>8878</v>
      </c>
    </row>
    <row r="2920" spans="1:16" x14ac:dyDescent="0.2">
      <c r="A2920" s="88" t="s">
        <v>3082</v>
      </c>
      <c r="B2920" s="430" t="s">
        <v>11676</v>
      </c>
      <c r="C2920" s="89" t="s">
        <v>3083</v>
      </c>
      <c r="D2920" s="90">
        <v>0.1</v>
      </c>
      <c r="E2920" s="90" t="s">
        <v>2215</v>
      </c>
      <c r="F2920" s="90" t="s">
        <v>8377</v>
      </c>
      <c r="G2920" s="84">
        <f t="shared" si="254"/>
        <v>0.76</v>
      </c>
      <c r="H2920" s="105">
        <v>3.2669999999999999</v>
      </c>
      <c r="I2920" s="85">
        <f t="shared" si="255"/>
        <v>32.67</v>
      </c>
      <c r="J2920" s="90">
        <v>0</v>
      </c>
      <c r="K2920" s="88" t="s">
        <v>4684</v>
      </c>
      <c r="L2920" s="328">
        <v>30.25</v>
      </c>
      <c r="M2920" s="279"/>
      <c r="N2920" s="105">
        <v>0</v>
      </c>
      <c r="O2920" s="90">
        <v>0</v>
      </c>
      <c r="P2920" s="190" t="s">
        <v>8878</v>
      </c>
    </row>
    <row r="2921" spans="1:16" x14ac:dyDescent="0.2">
      <c r="A2921" s="88" t="s">
        <v>3084</v>
      </c>
      <c r="B2921" s="430" t="s">
        <v>11677</v>
      </c>
      <c r="C2921" s="89" t="s">
        <v>3085</v>
      </c>
      <c r="D2921" s="90">
        <v>0.1</v>
      </c>
      <c r="E2921" s="90" t="s">
        <v>2215</v>
      </c>
      <c r="F2921" s="90" t="s">
        <v>8377</v>
      </c>
      <c r="G2921" s="84">
        <f t="shared" si="254"/>
        <v>0.76</v>
      </c>
      <c r="H2921" s="105">
        <v>3.2669999999999999</v>
      </c>
      <c r="I2921" s="85">
        <f t="shared" si="255"/>
        <v>32.67</v>
      </c>
      <c r="J2921" s="90">
        <v>0</v>
      </c>
      <c r="K2921" s="88" t="s">
        <v>4684</v>
      </c>
      <c r="L2921" s="328">
        <v>15.65</v>
      </c>
      <c r="M2921" s="279"/>
      <c r="N2921" s="105">
        <v>0</v>
      </c>
      <c r="O2921" s="90">
        <v>0</v>
      </c>
      <c r="P2921" s="190" t="s">
        <v>8878</v>
      </c>
    </row>
    <row r="2922" spans="1:16" x14ac:dyDescent="0.2">
      <c r="A2922" s="88" t="s">
        <v>3086</v>
      </c>
      <c r="B2922" s="430" t="s">
        <v>11678</v>
      </c>
      <c r="C2922" s="89" t="s">
        <v>8637</v>
      </c>
      <c r="D2922" s="90" t="s">
        <v>4683</v>
      </c>
      <c r="E2922" s="90"/>
      <c r="F2922" s="90" t="s">
        <v>8377</v>
      </c>
      <c r="G2922" s="84">
        <f t="shared" ref="G2922:G2944" si="256">VLOOKUP(IF(LEN(F2922)=2,CONCATENATE(0,F2922),F2922),custo,2,TRUE)*IF(D2922="",1,D2922) - IF(VLOOKUP(A2922,deflator,2,TRUE)=1,0,VLOOKUP(IF(LEN(F2922)=2,CONCATENATE(0,F2922),F2922),custo,2,TRUE)*IF(D2922="",1,D2922) *VLOOKUP(A2922,deflator,2,TRUE))</f>
        <v>7.6</v>
      </c>
      <c r="H2922" s="105">
        <v>2.097</v>
      </c>
      <c r="I2922" s="85">
        <f t="shared" ref="I2922:I2944" si="257">ROUND(IF(H2922="","",VLOOKUP(A2922,tab_proc,5,TRUE))*H2922,3)</f>
        <v>20.97</v>
      </c>
      <c r="J2922" s="90">
        <v>0</v>
      </c>
      <c r="K2922" s="88" t="s">
        <v>4684</v>
      </c>
      <c r="L2922" s="328">
        <v>6.55</v>
      </c>
      <c r="M2922" s="279"/>
      <c r="N2922" s="105">
        <v>0</v>
      </c>
      <c r="O2922" s="90">
        <v>0</v>
      </c>
      <c r="P2922" s="190" t="s">
        <v>8878</v>
      </c>
    </row>
    <row r="2923" spans="1:16" x14ac:dyDescent="0.2">
      <c r="A2923" s="88" t="s">
        <v>3884</v>
      </c>
      <c r="B2923" s="430" t="s">
        <v>11679</v>
      </c>
      <c r="C2923" s="89" t="s">
        <v>1825</v>
      </c>
      <c r="D2923" s="90">
        <v>0.1</v>
      </c>
      <c r="E2923" s="90" t="s">
        <v>2215</v>
      </c>
      <c r="F2923" s="90" t="s">
        <v>8377</v>
      </c>
      <c r="G2923" s="84">
        <f t="shared" si="256"/>
        <v>0.76</v>
      </c>
      <c r="H2923" s="105">
        <v>1.506</v>
      </c>
      <c r="I2923" s="85">
        <f t="shared" si="257"/>
        <v>15.06</v>
      </c>
      <c r="J2923" s="90" t="s">
        <v>4683</v>
      </c>
      <c r="K2923" s="88" t="s">
        <v>4683</v>
      </c>
      <c r="L2923" s="328">
        <v>18.149999999999999</v>
      </c>
      <c r="M2923" s="279"/>
      <c r="N2923" s="105">
        <v>0</v>
      </c>
      <c r="O2923" s="90">
        <v>0</v>
      </c>
      <c r="P2923" s="190" t="s">
        <v>8878</v>
      </c>
    </row>
    <row r="2924" spans="1:16" x14ac:dyDescent="0.2">
      <c r="A2924" s="88" t="s">
        <v>3856</v>
      </c>
      <c r="B2924" s="430" t="s">
        <v>11680</v>
      </c>
      <c r="C2924" s="89" t="s">
        <v>3857</v>
      </c>
      <c r="D2924" s="90">
        <v>0.1</v>
      </c>
      <c r="E2924" s="90" t="s">
        <v>2215</v>
      </c>
      <c r="F2924" s="90" t="s">
        <v>8377</v>
      </c>
      <c r="G2924" s="84">
        <f t="shared" si="256"/>
        <v>0.76</v>
      </c>
      <c r="H2924" s="105">
        <v>3.2669999999999999</v>
      </c>
      <c r="I2924" s="85">
        <f t="shared" si="257"/>
        <v>32.67</v>
      </c>
      <c r="J2924" s="90">
        <v>0</v>
      </c>
      <c r="K2924" s="88" t="s">
        <v>4684</v>
      </c>
      <c r="L2924" s="328">
        <v>30.25</v>
      </c>
      <c r="M2924" s="279"/>
      <c r="N2924" s="105">
        <v>0</v>
      </c>
      <c r="O2924" s="90">
        <v>0</v>
      </c>
      <c r="P2924" s="190" t="s">
        <v>8878</v>
      </c>
    </row>
    <row r="2925" spans="1:16" x14ac:dyDescent="0.2">
      <c r="A2925" s="88" t="s">
        <v>3858</v>
      </c>
      <c r="B2925" s="430" t="s">
        <v>11681</v>
      </c>
      <c r="C2925" s="89" t="s">
        <v>2135</v>
      </c>
      <c r="D2925" s="90">
        <v>0.01</v>
      </c>
      <c r="E2925" s="90" t="s">
        <v>2215</v>
      </c>
      <c r="F2925" s="90" t="s">
        <v>8377</v>
      </c>
      <c r="G2925" s="84">
        <f t="shared" si="256"/>
        <v>7.5999999999999998E-2</v>
      </c>
      <c r="H2925" s="105">
        <v>0.72</v>
      </c>
      <c r="I2925" s="85">
        <f t="shared" si="257"/>
        <v>7.2</v>
      </c>
      <c r="J2925" s="90">
        <v>0</v>
      </c>
      <c r="K2925" s="88" t="s">
        <v>4684</v>
      </c>
      <c r="L2925" s="328">
        <v>2.0099999999999998</v>
      </c>
      <c r="M2925" s="279"/>
      <c r="N2925" s="105">
        <v>0</v>
      </c>
      <c r="O2925" s="90">
        <v>0</v>
      </c>
      <c r="P2925" s="190" t="s">
        <v>8878</v>
      </c>
    </row>
    <row r="2926" spans="1:16" x14ac:dyDescent="0.2">
      <c r="A2926" s="88" t="s">
        <v>2136</v>
      </c>
      <c r="B2926" s="430" t="s">
        <v>11682</v>
      </c>
      <c r="C2926" s="89" t="s">
        <v>2137</v>
      </c>
      <c r="D2926" s="90">
        <v>0.01</v>
      </c>
      <c r="E2926" s="90" t="s">
        <v>2215</v>
      </c>
      <c r="F2926" s="90" t="s">
        <v>8377</v>
      </c>
      <c r="G2926" s="84">
        <f t="shared" si="256"/>
        <v>7.5999999999999998E-2</v>
      </c>
      <c r="H2926" s="105">
        <v>0.72</v>
      </c>
      <c r="I2926" s="85">
        <f t="shared" si="257"/>
        <v>7.2</v>
      </c>
      <c r="J2926" s="90">
        <v>0</v>
      </c>
      <c r="K2926" s="88" t="s">
        <v>4684</v>
      </c>
      <c r="L2926" s="328">
        <v>2.0099999999999998</v>
      </c>
      <c r="M2926" s="279"/>
      <c r="N2926" s="105">
        <v>0</v>
      </c>
      <c r="O2926" s="90">
        <v>0</v>
      </c>
      <c r="P2926" s="190" t="s">
        <v>8878</v>
      </c>
    </row>
    <row r="2927" spans="1:16" x14ac:dyDescent="0.2">
      <c r="A2927" s="88" t="s">
        <v>2138</v>
      </c>
      <c r="B2927" s="430" t="s">
        <v>11683</v>
      </c>
      <c r="C2927" s="89" t="s">
        <v>2139</v>
      </c>
      <c r="D2927" s="90">
        <v>0.01</v>
      </c>
      <c r="E2927" s="90" t="s">
        <v>2215</v>
      </c>
      <c r="F2927" s="90" t="s">
        <v>8377</v>
      </c>
      <c r="G2927" s="84">
        <f t="shared" si="256"/>
        <v>7.5999999999999998E-2</v>
      </c>
      <c r="H2927" s="105">
        <v>1.413</v>
      </c>
      <c r="I2927" s="85">
        <f t="shared" si="257"/>
        <v>14.13</v>
      </c>
      <c r="J2927" s="90">
        <v>0</v>
      </c>
      <c r="K2927" s="88" t="s">
        <v>4684</v>
      </c>
      <c r="L2927" s="328">
        <v>4.12</v>
      </c>
      <c r="M2927" s="279"/>
      <c r="N2927" s="105">
        <v>0</v>
      </c>
      <c r="O2927" s="90">
        <v>0</v>
      </c>
      <c r="P2927" s="190" t="s">
        <v>8878</v>
      </c>
    </row>
    <row r="2928" spans="1:16" x14ac:dyDescent="0.2">
      <c r="A2928" s="88" t="s">
        <v>2140</v>
      </c>
      <c r="B2928" s="430" t="s">
        <v>11684</v>
      </c>
      <c r="C2928" s="89" t="s">
        <v>2141</v>
      </c>
      <c r="D2928" s="90">
        <v>0.25</v>
      </c>
      <c r="E2928" s="90" t="s">
        <v>2215</v>
      </c>
      <c r="F2928" s="90" t="s">
        <v>8377</v>
      </c>
      <c r="G2928" s="84">
        <f t="shared" si="256"/>
        <v>1.9</v>
      </c>
      <c r="H2928" s="105">
        <v>4.7969999999999997</v>
      </c>
      <c r="I2928" s="85">
        <f t="shared" si="257"/>
        <v>47.97</v>
      </c>
      <c r="J2928" s="90">
        <v>0</v>
      </c>
      <c r="K2928" s="88" t="s">
        <v>4684</v>
      </c>
      <c r="L2928" s="328">
        <v>42.35</v>
      </c>
      <c r="M2928" s="279"/>
      <c r="N2928" s="105">
        <v>0</v>
      </c>
      <c r="O2928" s="90">
        <v>0</v>
      </c>
      <c r="P2928" s="190" t="s">
        <v>8878</v>
      </c>
    </row>
    <row r="2929" spans="1:16" x14ac:dyDescent="0.2">
      <c r="A2929" s="88" t="s">
        <v>2142</v>
      </c>
      <c r="B2929" s="430" t="s">
        <v>11685</v>
      </c>
      <c r="C2929" s="89" t="s">
        <v>2143</v>
      </c>
      <c r="D2929" s="90">
        <v>0.01</v>
      </c>
      <c r="E2929" s="90" t="s">
        <v>2215</v>
      </c>
      <c r="F2929" s="90" t="s">
        <v>8377</v>
      </c>
      <c r="G2929" s="84">
        <f t="shared" si="256"/>
        <v>7.5999999999999998E-2</v>
      </c>
      <c r="H2929" s="105">
        <v>0.54</v>
      </c>
      <c r="I2929" s="85">
        <f t="shared" si="257"/>
        <v>5.4</v>
      </c>
      <c r="J2929" s="90">
        <v>0</v>
      </c>
      <c r="K2929" s="88" t="s">
        <v>4684</v>
      </c>
      <c r="L2929" s="328">
        <v>3.51</v>
      </c>
      <c r="M2929" s="279"/>
      <c r="N2929" s="105">
        <v>0</v>
      </c>
      <c r="O2929" s="90">
        <v>0</v>
      </c>
      <c r="P2929" s="190" t="s">
        <v>8878</v>
      </c>
    </row>
    <row r="2930" spans="1:16" x14ac:dyDescent="0.2">
      <c r="A2930" s="88" t="s">
        <v>2144</v>
      </c>
      <c r="B2930" s="430" t="s">
        <v>11686</v>
      </c>
      <c r="C2930" s="89" t="s">
        <v>2145</v>
      </c>
      <c r="D2930" s="90">
        <v>0.1</v>
      </c>
      <c r="E2930" s="90" t="s">
        <v>2215</v>
      </c>
      <c r="F2930" s="90" t="s">
        <v>8377</v>
      </c>
      <c r="G2930" s="84">
        <f t="shared" si="256"/>
        <v>0.76</v>
      </c>
      <c r="H2930" s="105">
        <v>3.2669999999999999</v>
      </c>
      <c r="I2930" s="85">
        <f t="shared" si="257"/>
        <v>32.67</v>
      </c>
      <c r="J2930" s="90">
        <v>0</v>
      </c>
      <c r="K2930" s="88" t="s">
        <v>4684</v>
      </c>
      <c r="L2930" s="328">
        <v>30.25</v>
      </c>
      <c r="M2930" s="279"/>
      <c r="N2930" s="105">
        <v>0</v>
      </c>
      <c r="O2930" s="90">
        <v>0</v>
      </c>
      <c r="P2930" s="190" t="s">
        <v>8878</v>
      </c>
    </row>
    <row r="2931" spans="1:16" x14ac:dyDescent="0.2">
      <c r="A2931" s="88" t="s">
        <v>2146</v>
      </c>
      <c r="B2931" s="430" t="s">
        <v>11687</v>
      </c>
      <c r="C2931" s="89" t="s">
        <v>2147</v>
      </c>
      <c r="D2931" s="90">
        <v>0.01</v>
      </c>
      <c r="E2931" s="90" t="s">
        <v>2215</v>
      </c>
      <c r="F2931" s="90" t="s">
        <v>8377</v>
      </c>
      <c r="G2931" s="84">
        <f t="shared" si="256"/>
        <v>7.5999999999999998E-2</v>
      </c>
      <c r="H2931" s="105">
        <v>1.413</v>
      </c>
      <c r="I2931" s="85">
        <f t="shared" si="257"/>
        <v>14.13</v>
      </c>
      <c r="J2931" s="90">
        <v>0</v>
      </c>
      <c r="K2931" s="88" t="s">
        <v>4684</v>
      </c>
      <c r="L2931" s="328">
        <v>12.1</v>
      </c>
      <c r="M2931" s="279"/>
      <c r="N2931" s="105">
        <v>0</v>
      </c>
      <c r="O2931" s="90">
        <v>0</v>
      </c>
      <c r="P2931" s="190" t="s">
        <v>8878</v>
      </c>
    </row>
    <row r="2932" spans="1:16" x14ac:dyDescent="0.2">
      <c r="A2932" s="88" t="s">
        <v>2148</v>
      </c>
      <c r="B2932" s="430" t="s">
        <v>11688</v>
      </c>
      <c r="C2932" s="89" t="s">
        <v>20</v>
      </c>
      <c r="D2932" s="90">
        <v>0.1</v>
      </c>
      <c r="E2932" s="90" t="s">
        <v>2215</v>
      </c>
      <c r="F2932" s="90" t="s">
        <v>8377</v>
      </c>
      <c r="G2932" s="84">
        <f t="shared" si="256"/>
        <v>0.76</v>
      </c>
      <c r="H2932" s="105">
        <v>3.2669999999999999</v>
      </c>
      <c r="I2932" s="85">
        <f t="shared" si="257"/>
        <v>32.67</v>
      </c>
      <c r="J2932" s="90">
        <v>0</v>
      </c>
      <c r="K2932" s="88" t="s">
        <v>4684</v>
      </c>
      <c r="L2932" s="328">
        <v>9</v>
      </c>
      <c r="M2932" s="279"/>
      <c r="N2932" s="105">
        <v>0</v>
      </c>
      <c r="O2932" s="90">
        <v>0</v>
      </c>
      <c r="P2932" s="190" t="s">
        <v>8878</v>
      </c>
    </row>
    <row r="2933" spans="1:16" x14ac:dyDescent="0.2">
      <c r="A2933" s="88" t="s">
        <v>2149</v>
      </c>
      <c r="B2933" s="430" t="s">
        <v>11689</v>
      </c>
      <c r="C2933" s="89" t="s">
        <v>2150</v>
      </c>
      <c r="D2933" s="90">
        <v>0.01</v>
      </c>
      <c r="E2933" s="90" t="s">
        <v>2215</v>
      </c>
      <c r="F2933" s="90" t="s">
        <v>8377</v>
      </c>
      <c r="G2933" s="84">
        <f t="shared" si="256"/>
        <v>7.5999999999999998E-2</v>
      </c>
      <c r="H2933" s="105">
        <v>0.38700000000000001</v>
      </c>
      <c r="I2933" s="85">
        <f t="shared" si="257"/>
        <v>3.87</v>
      </c>
      <c r="J2933" s="90">
        <v>0</v>
      </c>
      <c r="K2933" s="88" t="s">
        <v>4684</v>
      </c>
      <c r="L2933" s="328">
        <v>1.85</v>
      </c>
      <c r="M2933" s="279"/>
      <c r="N2933" s="105">
        <v>0</v>
      </c>
      <c r="O2933" s="90">
        <v>0</v>
      </c>
      <c r="P2933" s="190" t="s">
        <v>8878</v>
      </c>
    </row>
    <row r="2934" spans="1:16" x14ac:dyDescent="0.2">
      <c r="A2934" s="88" t="s">
        <v>2151</v>
      </c>
      <c r="B2934" s="430" t="s">
        <v>11690</v>
      </c>
      <c r="C2934" s="89" t="s">
        <v>2152</v>
      </c>
      <c r="D2934" s="90">
        <v>0.01</v>
      </c>
      <c r="E2934" s="90" t="s">
        <v>2215</v>
      </c>
      <c r="F2934" s="90" t="s">
        <v>8377</v>
      </c>
      <c r="G2934" s="84">
        <f t="shared" si="256"/>
        <v>7.5999999999999998E-2</v>
      </c>
      <c r="H2934" s="105">
        <v>0.38700000000000001</v>
      </c>
      <c r="I2934" s="85">
        <f t="shared" si="257"/>
        <v>3.87</v>
      </c>
      <c r="J2934" s="90">
        <v>0</v>
      </c>
      <c r="K2934" s="88" t="s">
        <v>4684</v>
      </c>
      <c r="L2934" s="328">
        <v>4.2350000000000003</v>
      </c>
      <c r="M2934" s="279"/>
      <c r="N2934" s="105">
        <v>0</v>
      </c>
      <c r="O2934" s="90">
        <v>0</v>
      </c>
      <c r="P2934" s="190" t="s">
        <v>8878</v>
      </c>
    </row>
    <row r="2935" spans="1:16" x14ac:dyDescent="0.2">
      <c r="A2935" s="88" t="s">
        <v>1849</v>
      </c>
      <c r="B2935" s="430" t="s">
        <v>11691</v>
      </c>
      <c r="C2935" s="89" t="s">
        <v>2125</v>
      </c>
      <c r="D2935" s="90">
        <v>0.01</v>
      </c>
      <c r="E2935" s="90" t="s">
        <v>2215</v>
      </c>
      <c r="F2935" s="90" t="s">
        <v>8377</v>
      </c>
      <c r="G2935" s="84">
        <f t="shared" si="256"/>
        <v>7.5999999999999998E-2</v>
      </c>
      <c r="H2935" s="105">
        <v>1.796</v>
      </c>
      <c r="I2935" s="85">
        <f t="shared" si="257"/>
        <v>17.96</v>
      </c>
      <c r="J2935" s="90" t="s">
        <v>4683</v>
      </c>
      <c r="K2935" s="88" t="s">
        <v>4683</v>
      </c>
      <c r="L2935" s="328">
        <v>15.24</v>
      </c>
      <c r="M2935" s="279"/>
      <c r="N2935" s="105">
        <v>0</v>
      </c>
      <c r="O2935" s="90">
        <v>0</v>
      </c>
      <c r="P2935" s="190" t="s">
        <v>8878</v>
      </c>
    </row>
    <row r="2936" spans="1:16" x14ac:dyDescent="0.2">
      <c r="A2936" s="88" t="s">
        <v>2153</v>
      </c>
      <c r="B2936" s="430" t="s">
        <v>11692</v>
      </c>
      <c r="C2936" s="89" t="s">
        <v>2154</v>
      </c>
      <c r="D2936" s="90">
        <v>0.01</v>
      </c>
      <c r="E2936" s="90" t="s">
        <v>2215</v>
      </c>
      <c r="F2936" s="90" t="s">
        <v>8377</v>
      </c>
      <c r="G2936" s="84">
        <f t="shared" si="256"/>
        <v>7.5999999999999998E-2</v>
      </c>
      <c r="H2936" s="105">
        <v>8.9909999999999997</v>
      </c>
      <c r="I2936" s="85">
        <f t="shared" si="257"/>
        <v>89.91</v>
      </c>
      <c r="J2936" s="90">
        <v>0</v>
      </c>
      <c r="K2936" s="88" t="s">
        <v>4684</v>
      </c>
      <c r="L2936" s="328">
        <v>48.4</v>
      </c>
      <c r="M2936" s="279"/>
      <c r="N2936" s="105">
        <v>0</v>
      </c>
      <c r="O2936" s="90">
        <v>0</v>
      </c>
      <c r="P2936" s="190" t="s">
        <v>8878</v>
      </c>
    </row>
    <row r="2937" spans="1:16" x14ac:dyDescent="0.2">
      <c r="A2937" s="88" t="s">
        <v>1839</v>
      </c>
      <c r="B2937" s="430" t="s">
        <v>11693</v>
      </c>
      <c r="C2937" s="89" t="s">
        <v>1840</v>
      </c>
      <c r="D2937" s="90">
        <v>0.01</v>
      </c>
      <c r="E2937" s="90" t="s">
        <v>2215</v>
      </c>
      <c r="F2937" s="90" t="s">
        <v>8377</v>
      </c>
      <c r="G2937" s="84">
        <f t="shared" si="256"/>
        <v>7.5999999999999998E-2</v>
      </c>
      <c r="H2937" s="105">
        <v>22.24</v>
      </c>
      <c r="I2937" s="85">
        <f t="shared" si="257"/>
        <v>222.4</v>
      </c>
      <c r="J2937" s="90" t="s">
        <v>4683</v>
      </c>
      <c r="K2937" s="88" t="s">
        <v>4683</v>
      </c>
      <c r="L2937" s="328">
        <v>123.42</v>
      </c>
      <c r="M2937" s="279"/>
      <c r="N2937" s="105">
        <v>0</v>
      </c>
      <c r="O2937" s="90">
        <v>0</v>
      </c>
      <c r="P2937" s="190" t="s">
        <v>8878</v>
      </c>
    </row>
    <row r="2938" spans="1:16" x14ac:dyDescent="0.2">
      <c r="A2938" s="88" t="s">
        <v>1841</v>
      </c>
      <c r="B2938" s="430" t="s">
        <v>11694</v>
      </c>
      <c r="C2938" s="89" t="s">
        <v>1842</v>
      </c>
      <c r="D2938" s="90">
        <v>0.01</v>
      </c>
      <c r="E2938" s="90" t="s">
        <v>2215</v>
      </c>
      <c r="F2938" s="90" t="s">
        <v>8377</v>
      </c>
      <c r="G2938" s="84">
        <f t="shared" si="256"/>
        <v>7.5999999999999998E-2</v>
      </c>
      <c r="H2938" s="105">
        <v>33.619999999999997</v>
      </c>
      <c r="I2938" s="85">
        <f t="shared" si="257"/>
        <v>336.2</v>
      </c>
      <c r="J2938" s="90" t="s">
        <v>4683</v>
      </c>
      <c r="K2938" s="88" t="s">
        <v>4683</v>
      </c>
      <c r="L2938" s="328">
        <v>140.35999999999999</v>
      </c>
      <c r="M2938" s="279"/>
      <c r="N2938" s="105">
        <v>0</v>
      </c>
      <c r="O2938" s="90">
        <v>0</v>
      </c>
      <c r="P2938" s="190" t="s">
        <v>8878</v>
      </c>
    </row>
    <row r="2939" spans="1:16" x14ac:dyDescent="0.2">
      <c r="A2939" s="88" t="s">
        <v>1843</v>
      </c>
      <c r="B2939" s="430" t="s">
        <v>11695</v>
      </c>
      <c r="C2939" s="89" t="s">
        <v>1844</v>
      </c>
      <c r="D2939" s="90">
        <v>0.01</v>
      </c>
      <c r="E2939" s="90" t="s">
        <v>2215</v>
      </c>
      <c r="F2939" s="90" t="s">
        <v>8377</v>
      </c>
      <c r="G2939" s="84">
        <f t="shared" si="256"/>
        <v>7.5999999999999998E-2</v>
      </c>
      <c r="H2939" s="105">
        <v>33.619999999999997</v>
      </c>
      <c r="I2939" s="85">
        <f t="shared" si="257"/>
        <v>336.2</v>
      </c>
      <c r="J2939" s="90" t="s">
        <v>4683</v>
      </c>
      <c r="K2939" s="88" t="s">
        <v>4683</v>
      </c>
      <c r="L2939" s="328">
        <v>140.35999999999999</v>
      </c>
      <c r="M2939" s="279"/>
      <c r="N2939" s="105">
        <v>0</v>
      </c>
      <c r="O2939" s="90">
        <v>0</v>
      </c>
      <c r="P2939" s="190" t="s">
        <v>8878</v>
      </c>
    </row>
    <row r="2940" spans="1:16" x14ac:dyDescent="0.2">
      <c r="A2940" s="88" t="s">
        <v>1845</v>
      </c>
      <c r="B2940" s="430" t="s">
        <v>11696</v>
      </c>
      <c r="C2940" s="89" t="s">
        <v>1846</v>
      </c>
      <c r="D2940" s="90">
        <v>0.01</v>
      </c>
      <c r="E2940" s="90" t="s">
        <v>2215</v>
      </c>
      <c r="F2940" s="90" t="s">
        <v>8377</v>
      </c>
      <c r="G2940" s="84">
        <f t="shared" si="256"/>
        <v>7.5999999999999998E-2</v>
      </c>
      <c r="H2940" s="105">
        <v>9.9410000000000007</v>
      </c>
      <c r="I2940" s="85">
        <f t="shared" si="257"/>
        <v>99.41</v>
      </c>
      <c r="J2940" s="90" t="s">
        <v>4683</v>
      </c>
      <c r="K2940" s="88" t="s">
        <v>4683</v>
      </c>
      <c r="L2940" s="328">
        <v>47.19</v>
      </c>
      <c r="M2940" s="279"/>
      <c r="N2940" s="105">
        <v>0</v>
      </c>
      <c r="O2940" s="90">
        <v>0</v>
      </c>
      <c r="P2940" s="190" t="s">
        <v>8878</v>
      </c>
    </row>
    <row r="2941" spans="1:16" x14ac:dyDescent="0.2">
      <c r="A2941" s="88" t="s">
        <v>1847</v>
      </c>
      <c r="B2941" s="430" t="s">
        <v>11697</v>
      </c>
      <c r="C2941" s="89" t="s">
        <v>1848</v>
      </c>
      <c r="D2941" s="90">
        <v>0.01</v>
      </c>
      <c r="E2941" s="90" t="s">
        <v>2215</v>
      </c>
      <c r="F2941" s="90" t="s">
        <v>8377</v>
      </c>
      <c r="G2941" s="84">
        <f t="shared" si="256"/>
        <v>7.5999999999999998E-2</v>
      </c>
      <c r="H2941" s="105">
        <v>3.3220000000000001</v>
      </c>
      <c r="I2941" s="85">
        <f t="shared" si="257"/>
        <v>33.22</v>
      </c>
      <c r="J2941" s="90" t="s">
        <v>4683</v>
      </c>
      <c r="K2941" s="88" t="s">
        <v>4683</v>
      </c>
      <c r="L2941" s="328">
        <v>18.149999999999999</v>
      </c>
      <c r="M2941" s="279"/>
      <c r="N2941" s="105">
        <v>0</v>
      </c>
      <c r="O2941" s="90">
        <v>0</v>
      </c>
      <c r="P2941" s="190" t="s">
        <v>8878</v>
      </c>
    </row>
    <row r="2942" spans="1:16" x14ac:dyDescent="0.2">
      <c r="A2942" s="88" t="s">
        <v>2155</v>
      </c>
      <c r="B2942" s="430" t="s">
        <v>11698</v>
      </c>
      <c r="C2942" s="89" t="s">
        <v>2156</v>
      </c>
      <c r="D2942" s="90">
        <v>0.01</v>
      </c>
      <c r="E2942" s="90" t="s">
        <v>2215</v>
      </c>
      <c r="F2942" s="90" t="s">
        <v>8377</v>
      </c>
      <c r="G2942" s="84">
        <f t="shared" si="256"/>
        <v>7.5999999999999998E-2</v>
      </c>
      <c r="H2942" s="105">
        <v>8.9909999999999997</v>
      </c>
      <c r="I2942" s="85">
        <f t="shared" si="257"/>
        <v>89.91</v>
      </c>
      <c r="J2942" s="90">
        <v>0</v>
      </c>
      <c r="K2942" s="88" t="s">
        <v>4684</v>
      </c>
      <c r="L2942" s="328">
        <v>47.19</v>
      </c>
      <c r="M2942" s="279"/>
      <c r="N2942" s="105">
        <v>0</v>
      </c>
      <c r="O2942" s="90">
        <v>0</v>
      </c>
      <c r="P2942" s="190" t="s">
        <v>8878</v>
      </c>
    </row>
    <row r="2943" spans="1:16" x14ac:dyDescent="0.2">
      <c r="A2943" s="88" t="s">
        <v>2126</v>
      </c>
      <c r="B2943" s="430" t="s">
        <v>11699</v>
      </c>
      <c r="C2943" s="89" t="s">
        <v>2127</v>
      </c>
      <c r="D2943" s="90">
        <v>0.01</v>
      </c>
      <c r="E2943" s="90" t="s">
        <v>2215</v>
      </c>
      <c r="F2943" s="90" t="s">
        <v>8377</v>
      </c>
      <c r="G2943" s="84">
        <f t="shared" si="256"/>
        <v>7.5999999999999998E-2</v>
      </c>
      <c r="H2943" s="105">
        <v>56.292000000000002</v>
      </c>
      <c r="I2943" s="85">
        <f t="shared" si="257"/>
        <v>562.91999999999996</v>
      </c>
      <c r="J2943" s="90" t="s">
        <v>4683</v>
      </c>
      <c r="K2943" s="88" t="s">
        <v>4683</v>
      </c>
      <c r="L2943" s="328">
        <v>406.56</v>
      </c>
      <c r="M2943" s="279"/>
      <c r="N2943" s="105">
        <v>0</v>
      </c>
      <c r="O2943" s="90">
        <v>0</v>
      </c>
      <c r="P2943" s="190" t="s">
        <v>8878</v>
      </c>
    </row>
    <row r="2944" spans="1:16" x14ac:dyDescent="0.2">
      <c r="A2944" s="108" t="s">
        <v>2157</v>
      </c>
      <c r="B2944" s="430" t="s">
        <v>11700</v>
      </c>
      <c r="C2944" s="109" t="s">
        <v>3870</v>
      </c>
      <c r="D2944" s="110">
        <v>0.1</v>
      </c>
      <c r="E2944" s="110" t="s">
        <v>2215</v>
      </c>
      <c r="F2944" s="110" t="s">
        <v>8377</v>
      </c>
      <c r="G2944" s="217">
        <f t="shared" si="256"/>
        <v>0.76</v>
      </c>
      <c r="H2944" s="121">
        <v>2.097</v>
      </c>
      <c r="I2944" s="281">
        <f t="shared" si="257"/>
        <v>20.97</v>
      </c>
      <c r="J2944" s="110">
        <v>0</v>
      </c>
      <c r="K2944" s="108" t="s">
        <v>4684</v>
      </c>
      <c r="L2944" s="328">
        <v>3.68</v>
      </c>
      <c r="M2944" s="226"/>
      <c r="N2944" s="121">
        <v>0</v>
      </c>
      <c r="O2944" s="110">
        <v>0</v>
      </c>
      <c r="P2944" s="190" t="s">
        <v>8878</v>
      </c>
    </row>
    <row r="2945" spans="1:16" x14ac:dyDescent="0.2">
      <c r="A2945" s="95">
        <v>40303004</v>
      </c>
      <c r="B2945" s="111"/>
      <c r="C2945" s="392" t="s">
        <v>540</v>
      </c>
      <c r="D2945" s="393"/>
      <c r="E2945" s="393"/>
      <c r="F2945" s="393"/>
      <c r="G2945" s="393"/>
      <c r="H2945" s="394"/>
      <c r="I2945" s="394"/>
      <c r="J2945" s="393"/>
      <c r="K2945" s="393"/>
      <c r="L2945" s="431"/>
      <c r="M2945" s="112"/>
      <c r="N2945" s="113"/>
      <c r="O2945" s="112"/>
      <c r="P2945" s="197"/>
    </row>
    <row r="2946" spans="1:16" x14ac:dyDescent="0.2">
      <c r="A2946" s="96" t="s">
        <v>2128</v>
      </c>
      <c r="B2946" s="395" t="s">
        <v>11701</v>
      </c>
      <c r="C2946" s="97" t="s">
        <v>2129</v>
      </c>
      <c r="D2946" s="114">
        <v>0.01</v>
      </c>
      <c r="E2946" s="114" t="s">
        <v>2215</v>
      </c>
      <c r="F2946" s="114" t="s">
        <v>8377</v>
      </c>
      <c r="G2946" s="218">
        <f t="shared" ref="G2946:G2963" si="258">VLOOKUP(IF(LEN(F2946)=2,CONCATENATE(0,F2946),F2946),custo,2,TRUE)*IF(D2946="",1,D2946) - IF(VLOOKUP(A2946,deflator,2,TRUE)=1,0,VLOOKUP(IF(LEN(F2946)=2,CONCATENATE(0,F2946),F2946),custo,2,TRUE)*IF(D2946="",1,D2946) *VLOOKUP(A2946,deflator,2,TRUE))</f>
        <v>7.5999999999999998E-2</v>
      </c>
      <c r="H2946" s="120">
        <v>1.413</v>
      </c>
      <c r="I2946" s="297">
        <f t="shared" ref="I2946:I2963" si="259">ROUND(IF(H2946="","",VLOOKUP(A2946,tab_proc,5,TRUE))*H2946,3)</f>
        <v>14.13</v>
      </c>
      <c r="J2946" s="114">
        <v>0</v>
      </c>
      <c r="K2946" s="96" t="s">
        <v>4684</v>
      </c>
      <c r="L2946" s="328">
        <v>10.89</v>
      </c>
      <c r="M2946" s="227"/>
      <c r="N2946" s="120">
        <v>0</v>
      </c>
      <c r="O2946" s="114">
        <v>0</v>
      </c>
      <c r="P2946" s="190" t="s">
        <v>8878</v>
      </c>
    </row>
    <row r="2947" spans="1:16" x14ac:dyDescent="0.2">
      <c r="A2947" s="88" t="s">
        <v>2130</v>
      </c>
      <c r="B2947" s="395" t="s">
        <v>11702</v>
      </c>
      <c r="C2947" s="89" t="s">
        <v>2131</v>
      </c>
      <c r="D2947" s="90">
        <v>0.04</v>
      </c>
      <c r="E2947" s="90" t="s">
        <v>2215</v>
      </c>
      <c r="F2947" s="90" t="s">
        <v>8377</v>
      </c>
      <c r="G2947" s="84">
        <f t="shared" si="258"/>
        <v>0.30399999999999999</v>
      </c>
      <c r="H2947" s="105">
        <v>0.42299999999999999</v>
      </c>
      <c r="I2947" s="85">
        <f t="shared" si="259"/>
        <v>4.2300000000000004</v>
      </c>
      <c r="J2947" s="90">
        <v>0</v>
      </c>
      <c r="K2947" s="88" t="s">
        <v>4684</v>
      </c>
      <c r="L2947" s="328">
        <v>1.65</v>
      </c>
      <c r="M2947" s="279"/>
      <c r="N2947" s="105">
        <v>0</v>
      </c>
      <c r="O2947" s="90">
        <v>0</v>
      </c>
      <c r="P2947" s="190" t="s">
        <v>8878</v>
      </c>
    </row>
    <row r="2948" spans="1:16" ht="25.5" x14ac:dyDescent="0.2">
      <c r="A2948" s="88" t="s">
        <v>2132</v>
      </c>
      <c r="B2948" s="395" t="s">
        <v>11703</v>
      </c>
      <c r="C2948" s="89" t="s">
        <v>2133</v>
      </c>
      <c r="D2948" s="90">
        <v>0.04</v>
      </c>
      <c r="E2948" s="90" t="s">
        <v>2215</v>
      </c>
      <c r="F2948" s="90" t="s">
        <v>8377</v>
      </c>
      <c r="G2948" s="84">
        <f t="shared" si="258"/>
        <v>0.30399999999999999</v>
      </c>
      <c r="H2948" s="105">
        <v>1.5840000000000001</v>
      </c>
      <c r="I2948" s="85">
        <f t="shared" si="259"/>
        <v>15.84</v>
      </c>
      <c r="J2948" s="90">
        <v>0</v>
      </c>
      <c r="K2948" s="88" t="s">
        <v>4684</v>
      </c>
      <c r="L2948" s="328">
        <v>10.89</v>
      </c>
      <c r="M2948" s="279"/>
      <c r="N2948" s="105">
        <v>0</v>
      </c>
      <c r="O2948" s="90">
        <v>0</v>
      </c>
      <c r="P2948" s="190" t="s">
        <v>8878</v>
      </c>
    </row>
    <row r="2949" spans="1:16" x14ac:dyDescent="0.2">
      <c r="A2949" s="88" t="s">
        <v>2134</v>
      </c>
      <c r="B2949" s="395" t="s">
        <v>11704</v>
      </c>
      <c r="C2949" s="89" t="s">
        <v>4515</v>
      </c>
      <c r="D2949" s="90">
        <v>0.04</v>
      </c>
      <c r="E2949" s="90" t="s">
        <v>2215</v>
      </c>
      <c r="F2949" s="90" t="s">
        <v>8377</v>
      </c>
      <c r="G2949" s="84">
        <f t="shared" si="258"/>
        <v>0.30399999999999999</v>
      </c>
      <c r="H2949" s="105">
        <v>0.42299999999999999</v>
      </c>
      <c r="I2949" s="85">
        <f t="shared" si="259"/>
        <v>4.2300000000000004</v>
      </c>
      <c r="J2949" s="90">
        <v>0</v>
      </c>
      <c r="K2949" s="88" t="s">
        <v>4684</v>
      </c>
      <c r="L2949" s="328">
        <v>1.65</v>
      </c>
      <c r="M2949" s="279"/>
      <c r="N2949" s="105">
        <v>0</v>
      </c>
      <c r="O2949" s="90">
        <v>0</v>
      </c>
      <c r="P2949" s="190" t="s">
        <v>8878</v>
      </c>
    </row>
    <row r="2950" spans="1:16" x14ac:dyDescent="0.2">
      <c r="A2950" s="88" t="s">
        <v>4540</v>
      </c>
      <c r="B2950" s="395" t="s">
        <v>11705</v>
      </c>
      <c r="C2950" s="89" t="s">
        <v>4541</v>
      </c>
      <c r="D2950" s="90">
        <v>0.04</v>
      </c>
      <c r="E2950" s="90" t="s">
        <v>2215</v>
      </c>
      <c r="F2950" s="90" t="s">
        <v>8377</v>
      </c>
      <c r="G2950" s="84">
        <f t="shared" si="258"/>
        <v>0.30399999999999999</v>
      </c>
      <c r="H2950" s="105">
        <v>2.7269999999999999</v>
      </c>
      <c r="I2950" s="85">
        <f t="shared" si="259"/>
        <v>27.27</v>
      </c>
      <c r="J2950" s="90">
        <v>0</v>
      </c>
      <c r="K2950" s="88" t="s">
        <v>4684</v>
      </c>
      <c r="L2950" s="328">
        <v>18.149999999999999</v>
      </c>
      <c r="M2950" s="279"/>
      <c r="N2950" s="105">
        <v>0</v>
      </c>
      <c r="O2950" s="90">
        <v>0</v>
      </c>
      <c r="P2950" s="190" t="s">
        <v>8878</v>
      </c>
    </row>
    <row r="2951" spans="1:16" x14ac:dyDescent="0.2">
      <c r="A2951" s="88" t="s">
        <v>4542</v>
      </c>
      <c r="B2951" s="395" t="s">
        <v>11706</v>
      </c>
      <c r="C2951" s="89" t="s">
        <v>4543</v>
      </c>
      <c r="D2951" s="90">
        <v>0.04</v>
      </c>
      <c r="E2951" s="90" t="s">
        <v>2215</v>
      </c>
      <c r="F2951" s="90" t="s">
        <v>8377</v>
      </c>
      <c r="G2951" s="84">
        <f t="shared" si="258"/>
        <v>0.30399999999999999</v>
      </c>
      <c r="H2951" s="105">
        <v>0.42299999999999999</v>
      </c>
      <c r="I2951" s="85">
        <f t="shared" si="259"/>
        <v>4.2300000000000004</v>
      </c>
      <c r="J2951" s="90" t="s">
        <v>4683</v>
      </c>
      <c r="K2951" s="88" t="s">
        <v>4683</v>
      </c>
      <c r="L2951" s="328">
        <v>1.65</v>
      </c>
      <c r="M2951" s="279"/>
      <c r="N2951" s="105">
        <v>0</v>
      </c>
      <c r="O2951" s="90">
        <v>0</v>
      </c>
      <c r="P2951" s="190" t="s">
        <v>8878</v>
      </c>
    </row>
    <row r="2952" spans="1:16" x14ac:dyDescent="0.2">
      <c r="A2952" s="88" t="s">
        <v>4516</v>
      </c>
      <c r="B2952" s="395" t="s">
        <v>11707</v>
      </c>
      <c r="C2952" s="89" t="s">
        <v>4517</v>
      </c>
      <c r="D2952" s="90">
        <v>0.04</v>
      </c>
      <c r="E2952" s="90" t="s">
        <v>2215</v>
      </c>
      <c r="F2952" s="90" t="s">
        <v>8377</v>
      </c>
      <c r="G2952" s="84">
        <f t="shared" si="258"/>
        <v>0.30399999999999999</v>
      </c>
      <c r="H2952" s="105">
        <v>2.7269999999999999</v>
      </c>
      <c r="I2952" s="85">
        <f t="shared" si="259"/>
        <v>27.27</v>
      </c>
      <c r="J2952" s="90">
        <v>0</v>
      </c>
      <c r="K2952" s="88" t="s">
        <v>4684</v>
      </c>
      <c r="L2952" s="328">
        <v>1.65</v>
      </c>
      <c r="M2952" s="279"/>
      <c r="N2952" s="105">
        <v>0</v>
      </c>
      <c r="O2952" s="90">
        <v>0</v>
      </c>
      <c r="P2952" s="190" t="s">
        <v>8878</v>
      </c>
    </row>
    <row r="2953" spans="1:16" x14ac:dyDescent="0.2">
      <c r="A2953" s="88" t="s">
        <v>4518</v>
      </c>
      <c r="B2953" s="395" t="s">
        <v>11708</v>
      </c>
      <c r="C2953" s="89" t="s">
        <v>4519</v>
      </c>
      <c r="D2953" s="90">
        <v>0.04</v>
      </c>
      <c r="E2953" s="90" t="s">
        <v>2215</v>
      </c>
      <c r="F2953" s="90" t="s">
        <v>8377</v>
      </c>
      <c r="G2953" s="84">
        <f t="shared" si="258"/>
        <v>0.30399999999999999</v>
      </c>
      <c r="H2953" s="105">
        <v>0.65700000000000003</v>
      </c>
      <c r="I2953" s="85">
        <f t="shared" si="259"/>
        <v>6.57</v>
      </c>
      <c r="J2953" s="90">
        <v>0</v>
      </c>
      <c r="K2953" s="88" t="s">
        <v>4684</v>
      </c>
      <c r="L2953" s="328">
        <v>7.26</v>
      </c>
      <c r="M2953" s="279"/>
      <c r="N2953" s="105">
        <v>0</v>
      </c>
      <c r="O2953" s="90">
        <v>0</v>
      </c>
      <c r="P2953" s="190" t="s">
        <v>8878</v>
      </c>
    </row>
    <row r="2954" spans="1:16" x14ac:dyDescent="0.2">
      <c r="A2954" s="88" t="s">
        <v>4520</v>
      </c>
      <c r="B2954" s="395" t="s">
        <v>11709</v>
      </c>
      <c r="C2954" s="89" t="s">
        <v>4521</v>
      </c>
      <c r="D2954" s="90">
        <v>0.04</v>
      </c>
      <c r="E2954" s="90" t="s">
        <v>2215</v>
      </c>
      <c r="F2954" s="90" t="s">
        <v>8377</v>
      </c>
      <c r="G2954" s="84">
        <f t="shared" si="258"/>
        <v>0.30399999999999999</v>
      </c>
      <c r="H2954" s="105">
        <v>0.42299999999999999</v>
      </c>
      <c r="I2954" s="85">
        <f t="shared" si="259"/>
        <v>4.2300000000000004</v>
      </c>
      <c r="J2954" s="90">
        <v>0</v>
      </c>
      <c r="K2954" s="88" t="s">
        <v>4684</v>
      </c>
      <c r="L2954" s="328">
        <v>1.65</v>
      </c>
      <c r="M2954" s="279"/>
      <c r="N2954" s="105">
        <v>0</v>
      </c>
      <c r="O2954" s="90">
        <v>0</v>
      </c>
      <c r="P2954" s="190" t="s">
        <v>8878</v>
      </c>
    </row>
    <row r="2955" spans="1:16" x14ac:dyDescent="0.2">
      <c r="A2955" s="88" t="s">
        <v>4522</v>
      </c>
      <c r="B2955" s="395" t="s">
        <v>11710</v>
      </c>
      <c r="C2955" s="89" t="s">
        <v>4523</v>
      </c>
      <c r="D2955" s="90">
        <v>0.04</v>
      </c>
      <c r="E2955" s="90" t="s">
        <v>2215</v>
      </c>
      <c r="F2955" s="90" t="s">
        <v>8377</v>
      </c>
      <c r="G2955" s="84">
        <f t="shared" si="258"/>
        <v>0.30399999999999999</v>
      </c>
      <c r="H2955" s="105">
        <v>0.65700000000000003</v>
      </c>
      <c r="I2955" s="85">
        <f t="shared" si="259"/>
        <v>6.57</v>
      </c>
      <c r="J2955" s="90">
        <v>0</v>
      </c>
      <c r="K2955" s="88" t="s">
        <v>4684</v>
      </c>
      <c r="L2955" s="328">
        <v>1.65</v>
      </c>
      <c r="M2955" s="279"/>
      <c r="N2955" s="105">
        <v>0</v>
      </c>
      <c r="O2955" s="90">
        <v>0</v>
      </c>
      <c r="P2955" s="190" t="s">
        <v>8878</v>
      </c>
    </row>
    <row r="2956" spans="1:16" x14ac:dyDescent="0.2">
      <c r="A2956" s="88" t="s">
        <v>4524</v>
      </c>
      <c r="B2956" s="395" t="s">
        <v>11711</v>
      </c>
      <c r="C2956" s="89" t="s">
        <v>4525</v>
      </c>
      <c r="D2956" s="90">
        <v>0.04</v>
      </c>
      <c r="E2956" s="90" t="s">
        <v>2215</v>
      </c>
      <c r="F2956" s="90" t="s">
        <v>8377</v>
      </c>
      <c r="G2956" s="84">
        <f t="shared" si="258"/>
        <v>0.30399999999999999</v>
      </c>
      <c r="H2956" s="105">
        <v>0.42299999999999999</v>
      </c>
      <c r="I2956" s="85">
        <f t="shared" si="259"/>
        <v>4.2300000000000004</v>
      </c>
      <c r="J2956" s="90">
        <v>0</v>
      </c>
      <c r="K2956" s="88" t="s">
        <v>4684</v>
      </c>
      <c r="L2956" s="328">
        <v>1.65</v>
      </c>
      <c r="M2956" s="279"/>
      <c r="N2956" s="105">
        <v>0</v>
      </c>
      <c r="O2956" s="90">
        <v>0</v>
      </c>
      <c r="P2956" s="190" t="s">
        <v>8878</v>
      </c>
    </row>
    <row r="2957" spans="1:16" x14ac:dyDescent="0.2">
      <c r="A2957" s="88" t="s">
        <v>4526</v>
      </c>
      <c r="B2957" s="395" t="s">
        <v>11712</v>
      </c>
      <c r="C2957" s="89" t="s">
        <v>4527</v>
      </c>
      <c r="D2957" s="90">
        <v>0.04</v>
      </c>
      <c r="E2957" s="90" t="s">
        <v>2215</v>
      </c>
      <c r="F2957" s="90" t="s">
        <v>8377</v>
      </c>
      <c r="G2957" s="84">
        <f t="shared" si="258"/>
        <v>0.30399999999999999</v>
      </c>
      <c r="H2957" s="105">
        <v>0.42299999999999999</v>
      </c>
      <c r="I2957" s="85">
        <f t="shared" si="259"/>
        <v>4.2300000000000004</v>
      </c>
      <c r="J2957" s="90">
        <v>0</v>
      </c>
      <c r="K2957" s="88" t="s">
        <v>4684</v>
      </c>
      <c r="L2957" s="328">
        <v>1.65</v>
      </c>
      <c r="M2957" s="279"/>
      <c r="N2957" s="105">
        <v>0</v>
      </c>
      <c r="O2957" s="90">
        <v>0</v>
      </c>
      <c r="P2957" s="190" t="s">
        <v>8878</v>
      </c>
    </row>
    <row r="2958" spans="1:16" x14ac:dyDescent="0.2">
      <c r="A2958" s="88" t="s">
        <v>4528</v>
      </c>
      <c r="B2958" s="395" t="s">
        <v>11713</v>
      </c>
      <c r="C2958" s="89" t="s">
        <v>4529</v>
      </c>
      <c r="D2958" s="90">
        <v>0.04</v>
      </c>
      <c r="E2958" s="90" t="s">
        <v>2215</v>
      </c>
      <c r="F2958" s="90" t="s">
        <v>8377</v>
      </c>
      <c r="G2958" s="84">
        <f t="shared" si="258"/>
        <v>0.30399999999999999</v>
      </c>
      <c r="H2958" s="105">
        <v>0.92700000000000005</v>
      </c>
      <c r="I2958" s="85">
        <f t="shared" si="259"/>
        <v>9.27</v>
      </c>
      <c r="J2958" s="90">
        <v>0</v>
      </c>
      <c r="K2958" s="88" t="s">
        <v>4684</v>
      </c>
      <c r="L2958" s="328">
        <v>9.6800000000000015</v>
      </c>
      <c r="M2958" s="279"/>
      <c r="N2958" s="105">
        <v>0</v>
      </c>
      <c r="O2958" s="90">
        <v>0</v>
      </c>
      <c r="P2958" s="190" t="s">
        <v>8878</v>
      </c>
    </row>
    <row r="2959" spans="1:16" x14ac:dyDescent="0.2">
      <c r="A2959" s="88" t="s">
        <v>4530</v>
      </c>
      <c r="B2959" s="395" t="s">
        <v>11714</v>
      </c>
      <c r="C2959" s="89" t="s">
        <v>4531</v>
      </c>
      <c r="D2959" s="90">
        <v>0.04</v>
      </c>
      <c r="E2959" s="90" t="s">
        <v>2215</v>
      </c>
      <c r="F2959" s="90" t="s">
        <v>8377</v>
      </c>
      <c r="G2959" s="84">
        <f t="shared" si="258"/>
        <v>0.30399999999999999</v>
      </c>
      <c r="H2959" s="105">
        <v>0.92700000000000005</v>
      </c>
      <c r="I2959" s="85">
        <f t="shared" si="259"/>
        <v>9.27</v>
      </c>
      <c r="J2959" s="90">
        <v>0</v>
      </c>
      <c r="K2959" s="88" t="s">
        <v>4684</v>
      </c>
      <c r="L2959" s="328">
        <v>9.6800000000000015</v>
      </c>
      <c r="M2959" s="279"/>
      <c r="N2959" s="105">
        <v>0</v>
      </c>
      <c r="O2959" s="90">
        <v>0</v>
      </c>
      <c r="P2959" s="190" t="s">
        <v>8878</v>
      </c>
    </row>
    <row r="2960" spans="1:16" x14ac:dyDescent="0.2">
      <c r="A2960" s="88" t="s">
        <v>4532</v>
      </c>
      <c r="B2960" s="395" t="s">
        <v>11715</v>
      </c>
      <c r="C2960" s="89" t="s">
        <v>4533</v>
      </c>
      <c r="D2960" s="90">
        <v>0.04</v>
      </c>
      <c r="E2960" s="90" t="s">
        <v>2215</v>
      </c>
      <c r="F2960" s="90" t="s">
        <v>8377</v>
      </c>
      <c r="G2960" s="84">
        <f t="shared" si="258"/>
        <v>0.30399999999999999</v>
      </c>
      <c r="H2960" s="105">
        <v>0.92700000000000005</v>
      </c>
      <c r="I2960" s="85">
        <f t="shared" si="259"/>
        <v>9.27</v>
      </c>
      <c r="J2960" s="90">
        <v>0</v>
      </c>
      <c r="K2960" s="88" t="s">
        <v>4684</v>
      </c>
      <c r="L2960" s="328">
        <v>1.65</v>
      </c>
      <c r="M2960" s="279"/>
      <c r="N2960" s="105">
        <v>0</v>
      </c>
      <c r="O2960" s="90">
        <v>0</v>
      </c>
      <c r="P2960" s="190" t="s">
        <v>8878</v>
      </c>
    </row>
    <row r="2961" spans="1:16" x14ac:dyDescent="0.2">
      <c r="A2961" s="88" t="s">
        <v>4534</v>
      </c>
      <c r="B2961" s="395" t="s">
        <v>11716</v>
      </c>
      <c r="C2961" s="89" t="s">
        <v>4535</v>
      </c>
      <c r="D2961" s="90">
        <v>0.04</v>
      </c>
      <c r="E2961" s="90" t="s">
        <v>2215</v>
      </c>
      <c r="F2961" s="90" t="s">
        <v>8377</v>
      </c>
      <c r="G2961" s="84">
        <f t="shared" si="258"/>
        <v>0.30399999999999999</v>
      </c>
      <c r="H2961" s="105">
        <v>0.92700000000000005</v>
      </c>
      <c r="I2961" s="85">
        <f t="shared" si="259"/>
        <v>9.27</v>
      </c>
      <c r="J2961" s="90">
        <v>0</v>
      </c>
      <c r="K2961" s="88" t="s">
        <v>4684</v>
      </c>
      <c r="L2961" s="328">
        <v>1.65</v>
      </c>
      <c r="M2961" s="279"/>
      <c r="N2961" s="105">
        <v>0</v>
      </c>
      <c r="O2961" s="90">
        <v>0</v>
      </c>
      <c r="P2961" s="190" t="s">
        <v>8878</v>
      </c>
    </row>
    <row r="2962" spans="1:16" x14ac:dyDescent="0.2">
      <c r="A2962" s="88" t="s">
        <v>4536</v>
      </c>
      <c r="B2962" s="395" t="s">
        <v>11717</v>
      </c>
      <c r="C2962" s="89" t="s">
        <v>4537</v>
      </c>
      <c r="D2962" s="90">
        <v>0.04</v>
      </c>
      <c r="E2962" s="90" t="s">
        <v>2215</v>
      </c>
      <c r="F2962" s="90" t="s">
        <v>8377</v>
      </c>
      <c r="G2962" s="84">
        <f t="shared" si="258"/>
        <v>0.30399999999999999</v>
      </c>
      <c r="H2962" s="105">
        <v>0.42299999999999999</v>
      </c>
      <c r="I2962" s="85">
        <f t="shared" si="259"/>
        <v>4.2300000000000004</v>
      </c>
      <c r="J2962" s="90">
        <v>0</v>
      </c>
      <c r="K2962" s="88" t="s">
        <v>4684</v>
      </c>
      <c r="L2962" s="328">
        <v>1.65</v>
      </c>
      <c r="M2962" s="279"/>
      <c r="N2962" s="105">
        <v>0</v>
      </c>
      <c r="O2962" s="90">
        <v>0</v>
      </c>
      <c r="P2962" s="190" t="s">
        <v>8878</v>
      </c>
    </row>
    <row r="2963" spans="1:16" x14ac:dyDescent="0.2">
      <c r="A2963" s="108" t="s">
        <v>4538</v>
      </c>
      <c r="B2963" s="395" t="s">
        <v>11718</v>
      </c>
      <c r="C2963" s="109" t="s">
        <v>4539</v>
      </c>
      <c r="D2963" s="110">
        <v>0.04</v>
      </c>
      <c r="E2963" s="110" t="s">
        <v>2215</v>
      </c>
      <c r="F2963" s="110" t="s">
        <v>8377</v>
      </c>
      <c r="G2963" s="217">
        <f t="shared" si="258"/>
        <v>0.30399999999999999</v>
      </c>
      <c r="H2963" s="121">
        <v>0.42299999999999999</v>
      </c>
      <c r="I2963" s="281">
        <f t="shared" si="259"/>
        <v>4.2300000000000004</v>
      </c>
      <c r="J2963" s="110">
        <v>0</v>
      </c>
      <c r="K2963" s="108" t="s">
        <v>4684</v>
      </c>
      <c r="L2963" s="328">
        <v>1.65</v>
      </c>
      <c r="M2963" s="226"/>
      <c r="N2963" s="121">
        <v>0</v>
      </c>
      <c r="O2963" s="110">
        <v>0</v>
      </c>
      <c r="P2963" s="190" t="s">
        <v>8878</v>
      </c>
    </row>
    <row r="2964" spans="1:16" x14ac:dyDescent="0.2">
      <c r="A2964" s="95">
        <v>40304000</v>
      </c>
      <c r="B2964" s="111"/>
      <c r="C2964" s="392" t="s">
        <v>541</v>
      </c>
      <c r="D2964" s="393"/>
      <c r="E2964" s="393"/>
      <c r="F2964" s="393"/>
      <c r="G2964" s="393"/>
      <c r="H2964" s="394"/>
      <c r="I2964" s="394"/>
      <c r="J2964" s="393"/>
      <c r="K2964" s="393"/>
      <c r="L2964" s="431"/>
      <c r="M2964" s="112"/>
      <c r="N2964" s="113"/>
      <c r="O2964" s="112"/>
      <c r="P2964" s="197"/>
    </row>
    <row r="2965" spans="1:16" x14ac:dyDescent="0.2">
      <c r="A2965" s="96" t="s">
        <v>4544</v>
      </c>
      <c r="B2965" s="395" t="s">
        <v>11719</v>
      </c>
      <c r="C2965" s="97" t="s">
        <v>4545</v>
      </c>
      <c r="D2965" s="114">
        <v>0.04</v>
      </c>
      <c r="E2965" s="114" t="s">
        <v>2215</v>
      </c>
      <c r="F2965" s="114" t="s">
        <v>8377</v>
      </c>
      <c r="G2965" s="218">
        <f t="shared" ref="G2965:G2996" si="260">VLOOKUP(IF(LEN(F2965)=2,CONCATENATE(0,F2965),F2965),custo,2,TRUE)*IF(D2965="",1,D2965) - IF(VLOOKUP(A2965,deflator,2,TRUE)=1,0,VLOOKUP(IF(LEN(F2965)=2,CONCATENATE(0,F2965),F2965),custo,2,TRUE)*IF(D2965="",1,D2965) *VLOOKUP(A2965,deflator,2,TRUE))</f>
        <v>0.30399999999999999</v>
      </c>
      <c r="H2965" s="120">
        <v>1.8540000000000001</v>
      </c>
      <c r="I2965" s="297">
        <f t="shared" ref="I2965:I2996" si="261">ROUND(IF(H2965="","",VLOOKUP(A2965,tab_proc,5,TRUE))*H2965,3)</f>
        <v>18.54</v>
      </c>
      <c r="J2965" s="114">
        <v>0</v>
      </c>
      <c r="K2965" s="96" t="s">
        <v>4684</v>
      </c>
      <c r="L2965" s="328">
        <v>12.1</v>
      </c>
      <c r="M2965" s="227"/>
      <c r="N2965" s="120">
        <v>0</v>
      </c>
      <c r="O2965" s="114">
        <v>0</v>
      </c>
      <c r="P2965" s="190" t="s">
        <v>8878</v>
      </c>
    </row>
    <row r="2966" spans="1:16" x14ac:dyDescent="0.2">
      <c r="A2966" s="88" t="s">
        <v>4579</v>
      </c>
      <c r="B2966" s="395" t="s">
        <v>11720</v>
      </c>
      <c r="C2966" s="89" t="s">
        <v>4580</v>
      </c>
      <c r="D2966" s="90">
        <v>0.25</v>
      </c>
      <c r="E2966" s="90" t="s">
        <v>2215</v>
      </c>
      <c r="F2966" s="90" t="s">
        <v>8377</v>
      </c>
      <c r="G2966" s="84">
        <f t="shared" si="260"/>
        <v>1.9</v>
      </c>
      <c r="H2966" s="105">
        <v>10.188000000000001</v>
      </c>
      <c r="I2966" s="85">
        <f t="shared" si="261"/>
        <v>101.88</v>
      </c>
      <c r="J2966" s="90">
        <v>0</v>
      </c>
      <c r="K2966" s="88" t="s">
        <v>4684</v>
      </c>
      <c r="L2966" s="328">
        <v>78.650000000000006</v>
      </c>
      <c r="M2966" s="279"/>
      <c r="N2966" s="105">
        <v>0</v>
      </c>
      <c r="O2966" s="90">
        <v>0</v>
      </c>
      <c r="P2966" s="190" t="s">
        <v>8878</v>
      </c>
    </row>
    <row r="2967" spans="1:16" x14ac:dyDescent="0.2">
      <c r="A2967" s="88" t="s">
        <v>4546</v>
      </c>
      <c r="B2967" s="395" t="s">
        <v>11721</v>
      </c>
      <c r="C2967" s="89" t="s">
        <v>21</v>
      </c>
      <c r="D2967" s="90">
        <v>0.01</v>
      </c>
      <c r="E2967" s="90" t="s">
        <v>2215</v>
      </c>
      <c r="F2967" s="90" t="s">
        <v>8377</v>
      </c>
      <c r="G2967" s="84">
        <f t="shared" si="260"/>
        <v>7.5999999999999998E-2</v>
      </c>
      <c r="H2967" s="105">
        <v>1.35</v>
      </c>
      <c r="I2967" s="85">
        <f t="shared" si="261"/>
        <v>13.5</v>
      </c>
      <c r="J2967" s="90">
        <v>0</v>
      </c>
      <c r="K2967" s="88" t="s">
        <v>4684</v>
      </c>
      <c r="L2967" s="328">
        <v>12.1</v>
      </c>
      <c r="M2967" s="279"/>
      <c r="N2967" s="105">
        <v>0</v>
      </c>
      <c r="O2967" s="90">
        <v>0</v>
      </c>
      <c r="P2967" s="190" t="s">
        <v>8878</v>
      </c>
    </row>
    <row r="2968" spans="1:16" x14ac:dyDescent="0.2">
      <c r="A2968" s="88" t="s">
        <v>4581</v>
      </c>
      <c r="B2968" s="395" t="s">
        <v>11722</v>
      </c>
      <c r="C2968" s="89" t="s">
        <v>22</v>
      </c>
      <c r="D2968" s="90">
        <v>0.5</v>
      </c>
      <c r="E2968" s="90" t="s">
        <v>2215</v>
      </c>
      <c r="F2968" s="90" t="s">
        <v>8377</v>
      </c>
      <c r="G2968" s="84">
        <f t="shared" si="260"/>
        <v>3.8</v>
      </c>
      <c r="H2968" s="105">
        <v>14.984999999999999</v>
      </c>
      <c r="I2968" s="85">
        <f t="shared" si="261"/>
        <v>149.85</v>
      </c>
      <c r="J2968" s="90">
        <v>0</v>
      </c>
      <c r="K2968" s="88" t="s">
        <v>4684</v>
      </c>
      <c r="L2968" s="328">
        <v>122.21</v>
      </c>
      <c r="M2968" s="279"/>
      <c r="N2968" s="105">
        <v>0</v>
      </c>
      <c r="O2968" s="90">
        <v>0</v>
      </c>
      <c r="P2968" s="190" t="s">
        <v>8878</v>
      </c>
    </row>
    <row r="2969" spans="1:16" x14ac:dyDescent="0.2">
      <c r="A2969" s="88" t="s">
        <v>4547</v>
      </c>
      <c r="B2969" s="395" t="s">
        <v>11723</v>
      </c>
      <c r="C2969" s="89" t="s">
        <v>23</v>
      </c>
      <c r="D2969" s="90">
        <v>0.75</v>
      </c>
      <c r="E2969" s="90" t="s">
        <v>2215</v>
      </c>
      <c r="F2969" s="90" t="s">
        <v>8377</v>
      </c>
      <c r="G2969" s="84">
        <f t="shared" si="260"/>
        <v>5.7</v>
      </c>
      <c r="H2969" s="105">
        <v>3.6539999999999999</v>
      </c>
      <c r="I2969" s="85">
        <f t="shared" si="261"/>
        <v>36.54</v>
      </c>
      <c r="J2969" s="90">
        <v>0</v>
      </c>
      <c r="K2969" s="88" t="s">
        <v>4684</v>
      </c>
      <c r="L2969" s="328">
        <v>48.4</v>
      </c>
      <c r="M2969" s="279"/>
      <c r="N2969" s="105">
        <v>0</v>
      </c>
      <c r="O2969" s="90">
        <v>0</v>
      </c>
      <c r="P2969" s="190" t="s">
        <v>8878</v>
      </c>
    </row>
    <row r="2970" spans="1:16" x14ac:dyDescent="0.2">
      <c r="A2970" s="88" t="s">
        <v>4548</v>
      </c>
      <c r="B2970" s="395" t="s">
        <v>11724</v>
      </c>
      <c r="C2970" s="89" t="s">
        <v>24</v>
      </c>
      <c r="D2970" s="90">
        <v>0.1</v>
      </c>
      <c r="E2970" s="90" t="s">
        <v>2215</v>
      </c>
      <c r="F2970" s="90" t="s">
        <v>8377</v>
      </c>
      <c r="G2970" s="84">
        <f t="shared" si="260"/>
        <v>0.76</v>
      </c>
      <c r="H2970" s="105">
        <v>3.2040000000000002</v>
      </c>
      <c r="I2970" s="85">
        <f t="shared" si="261"/>
        <v>32.04</v>
      </c>
      <c r="J2970" s="90">
        <v>0</v>
      </c>
      <c r="K2970" s="88" t="s">
        <v>4684</v>
      </c>
      <c r="L2970" s="328">
        <v>30.25</v>
      </c>
      <c r="M2970" s="279"/>
      <c r="N2970" s="105">
        <v>0</v>
      </c>
      <c r="O2970" s="90">
        <v>0</v>
      </c>
      <c r="P2970" s="190" t="s">
        <v>8878</v>
      </c>
    </row>
    <row r="2971" spans="1:16" ht="25.5" x14ac:dyDescent="0.2">
      <c r="A2971" s="88" t="s">
        <v>4549</v>
      </c>
      <c r="B2971" s="395" t="s">
        <v>11725</v>
      </c>
      <c r="C2971" s="89" t="s">
        <v>25</v>
      </c>
      <c r="D2971" s="90">
        <v>0.04</v>
      </c>
      <c r="E2971" s="90" t="s">
        <v>2215</v>
      </c>
      <c r="F2971" s="90" t="s">
        <v>8377</v>
      </c>
      <c r="G2971" s="84">
        <f t="shared" si="260"/>
        <v>0.30399999999999999</v>
      </c>
      <c r="H2971" s="105">
        <v>0.83699999999999997</v>
      </c>
      <c r="I2971" s="85">
        <f t="shared" si="261"/>
        <v>8.3699999999999992</v>
      </c>
      <c r="J2971" s="90">
        <v>0</v>
      </c>
      <c r="K2971" s="88" t="s">
        <v>4684</v>
      </c>
      <c r="L2971" s="328">
        <v>8.4700000000000006</v>
      </c>
      <c r="M2971" s="279"/>
      <c r="N2971" s="105">
        <v>0</v>
      </c>
      <c r="O2971" s="90">
        <v>0</v>
      </c>
      <c r="P2971" s="190" t="s">
        <v>8878</v>
      </c>
    </row>
    <row r="2972" spans="1:16" x14ac:dyDescent="0.2">
      <c r="A2972" s="88" t="s">
        <v>4550</v>
      </c>
      <c r="B2972" s="395" t="s">
        <v>11726</v>
      </c>
      <c r="C2972" s="89" t="s">
        <v>4551</v>
      </c>
      <c r="D2972" s="90">
        <v>0.04</v>
      </c>
      <c r="E2972" s="90" t="s">
        <v>2215</v>
      </c>
      <c r="F2972" s="90" t="s">
        <v>8377</v>
      </c>
      <c r="G2972" s="84">
        <f t="shared" si="260"/>
        <v>0.30399999999999999</v>
      </c>
      <c r="H2972" s="105">
        <v>3.6539999999999999</v>
      </c>
      <c r="I2972" s="85">
        <f t="shared" si="261"/>
        <v>36.54</v>
      </c>
      <c r="J2972" s="90">
        <v>0</v>
      </c>
      <c r="K2972" s="88" t="s">
        <v>4684</v>
      </c>
      <c r="L2972" s="328">
        <v>6.48</v>
      </c>
      <c r="M2972" s="279"/>
      <c r="N2972" s="105">
        <v>0</v>
      </c>
      <c r="O2972" s="90">
        <v>0</v>
      </c>
      <c r="P2972" s="190" t="s">
        <v>8878</v>
      </c>
    </row>
    <row r="2973" spans="1:16" x14ac:dyDescent="0.2">
      <c r="A2973" s="88" t="s">
        <v>4552</v>
      </c>
      <c r="B2973" s="395" t="s">
        <v>11727</v>
      </c>
      <c r="C2973" s="89" t="s">
        <v>4553</v>
      </c>
      <c r="D2973" s="90">
        <v>0.5</v>
      </c>
      <c r="E2973" s="90" t="s">
        <v>2215</v>
      </c>
      <c r="F2973" s="90" t="s">
        <v>8377</v>
      </c>
      <c r="G2973" s="84">
        <f t="shared" si="260"/>
        <v>3.8</v>
      </c>
      <c r="H2973" s="105">
        <v>14.742000000000001</v>
      </c>
      <c r="I2973" s="85">
        <f t="shared" si="261"/>
        <v>147.41999999999999</v>
      </c>
      <c r="J2973" s="90">
        <v>0</v>
      </c>
      <c r="K2973" s="88" t="s">
        <v>4684</v>
      </c>
      <c r="L2973" s="328">
        <v>122.21</v>
      </c>
      <c r="M2973" s="279"/>
      <c r="N2973" s="105">
        <v>0</v>
      </c>
      <c r="O2973" s="90">
        <v>0</v>
      </c>
      <c r="P2973" s="190" t="s">
        <v>8878</v>
      </c>
    </row>
    <row r="2974" spans="1:16" x14ac:dyDescent="0.2">
      <c r="A2974" s="88" t="s">
        <v>893</v>
      </c>
      <c r="B2974" s="395" t="s">
        <v>11728</v>
      </c>
      <c r="C2974" s="89" t="s">
        <v>894</v>
      </c>
      <c r="D2974" s="90" t="s">
        <v>4683</v>
      </c>
      <c r="E2974" s="90"/>
      <c r="F2974" s="90" t="s">
        <v>8377</v>
      </c>
      <c r="G2974" s="84">
        <f t="shared" si="260"/>
        <v>7.6</v>
      </c>
      <c r="H2974" s="105">
        <v>8.27</v>
      </c>
      <c r="I2974" s="85">
        <f t="shared" si="261"/>
        <v>82.7</v>
      </c>
      <c r="J2974" s="90" t="s">
        <v>4683</v>
      </c>
      <c r="K2974" s="88" t="s">
        <v>4683</v>
      </c>
      <c r="L2974" s="328">
        <v>96.8</v>
      </c>
      <c r="M2974" s="279"/>
      <c r="N2974" s="105">
        <v>0</v>
      </c>
      <c r="O2974" s="90">
        <v>0</v>
      </c>
      <c r="P2974" s="190" t="s">
        <v>8878</v>
      </c>
    </row>
    <row r="2975" spans="1:16" x14ac:dyDescent="0.2">
      <c r="A2975" s="88" t="s">
        <v>4554</v>
      </c>
      <c r="B2975" s="395" t="s">
        <v>11729</v>
      </c>
      <c r="C2975" s="89" t="s">
        <v>4555</v>
      </c>
      <c r="D2975" s="90">
        <v>0.1</v>
      </c>
      <c r="E2975" s="90" t="s">
        <v>2215</v>
      </c>
      <c r="F2975" s="90" t="s">
        <v>8377</v>
      </c>
      <c r="G2975" s="84">
        <f t="shared" si="260"/>
        <v>0.76</v>
      </c>
      <c r="H2975" s="105">
        <v>7.4340000000000002</v>
      </c>
      <c r="I2975" s="85">
        <f t="shared" si="261"/>
        <v>74.34</v>
      </c>
      <c r="J2975" s="90">
        <v>0</v>
      </c>
      <c r="K2975" s="88" t="s">
        <v>4684</v>
      </c>
      <c r="L2975" s="328">
        <v>60.5</v>
      </c>
      <c r="M2975" s="279"/>
      <c r="N2975" s="105">
        <v>0</v>
      </c>
      <c r="O2975" s="90">
        <v>0</v>
      </c>
      <c r="P2975" s="190" t="s">
        <v>8878</v>
      </c>
    </row>
    <row r="2976" spans="1:16" x14ac:dyDescent="0.2">
      <c r="A2976" s="88" t="s">
        <v>5619</v>
      </c>
      <c r="B2976" s="395" t="s">
        <v>11730</v>
      </c>
      <c r="C2976" s="89" t="s">
        <v>5620</v>
      </c>
      <c r="D2976" s="90">
        <v>0.04</v>
      </c>
      <c r="E2976" s="90" t="s">
        <v>2215</v>
      </c>
      <c r="F2976" s="90" t="s">
        <v>8377</v>
      </c>
      <c r="G2976" s="84">
        <f t="shared" si="260"/>
        <v>0.30399999999999999</v>
      </c>
      <c r="H2976" s="105">
        <v>1.17</v>
      </c>
      <c r="I2976" s="85">
        <f t="shared" si="261"/>
        <v>11.7</v>
      </c>
      <c r="J2976" s="90" t="s">
        <v>4683</v>
      </c>
      <c r="K2976" s="88" t="s">
        <v>4683</v>
      </c>
      <c r="L2976" s="328">
        <v>4.1100000000000003</v>
      </c>
      <c r="M2976" s="279"/>
      <c r="N2976" s="105">
        <v>0</v>
      </c>
      <c r="O2976" s="90">
        <v>0</v>
      </c>
      <c r="P2976" s="190" t="s">
        <v>8878</v>
      </c>
    </row>
    <row r="2977" spans="1:16" ht="25.5" x14ac:dyDescent="0.2">
      <c r="A2977" s="88" t="s">
        <v>4556</v>
      </c>
      <c r="B2977" s="395" t="s">
        <v>11731</v>
      </c>
      <c r="C2977" s="89" t="s">
        <v>4557</v>
      </c>
      <c r="D2977" s="90">
        <v>0.1</v>
      </c>
      <c r="E2977" s="90" t="s">
        <v>2215</v>
      </c>
      <c r="F2977" s="90" t="s">
        <v>8377</v>
      </c>
      <c r="G2977" s="84">
        <f t="shared" si="260"/>
        <v>0.76</v>
      </c>
      <c r="H2977" s="105">
        <v>1.35</v>
      </c>
      <c r="I2977" s="85">
        <f t="shared" si="261"/>
        <v>13.5</v>
      </c>
      <c r="J2977" s="90">
        <v>0</v>
      </c>
      <c r="K2977" s="88" t="s">
        <v>4684</v>
      </c>
      <c r="L2977" s="328">
        <v>6.48</v>
      </c>
      <c r="M2977" s="279"/>
      <c r="N2977" s="105">
        <v>0</v>
      </c>
      <c r="O2977" s="90">
        <v>0</v>
      </c>
      <c r="P2977" s="190" t="s">
        <v>8878</v>
      </c>
    </row>
    <row r="2978" spans="1:16" ht="25.5" x14ac:dyDescent="0.2">
      <c r="A2978" s="88" t="s">
        <v>892</v>
      </c>
      <c r="B2978" s="395" t="s">
        <v>11732</v>
      </c>
      <c r="C2978" s="89" t="s">
        <v>8638</v>
      </c>
      <c r="D2978" s="90">
        <v>0.01</v>
      </c>
      <c r="E2978" s="90" t="s">
        <v>2215</v>
      </c>
      <c r="F2978" s="90" t="s">
        <v>8377</v>
      </c>
      <c r="G2978" s="84">
        <f t="shared" si="260"/>
        <v>7.5999999999999998E-2</v>
      </c>
      <c r="H2978" s="105">
        <v>2.484</v>
      </c>
      <c r="I2978" s="85">
        <f t="shared" si="261"/>
        <v>24.84</v>
      </c>
      <c r="J2978" s="90" t="s">
        <v>4683</v>
      </c>
      <c r="K2978" s="88" t="s">
        <v>4683</v>
      </c>
      <c r="L2978" s="328">
        <v>18.149999999999999</v>
      </c>
      <c r="M2978" s="279"/>
      <c r="N2978" s="105">
        <v>0</v>
      </c>
      <c r="O2978" s="90">
        <v>0</v>
      </c>
      <c r="P2978" s="190" t="s">
        <v>8878</v>
      </c>
    </row>
    <row r="2979" spans="1:16" x14ac:dyDescent="0.2">
      <c r="A2979" s="88" t="s">
        <v>5621</v>
      </c>
      <c r="B2979" s="395" t="s">
        <v>11733</v>
      </c>
      <c r="C2979" s="89" t="s">
        <v>5622</v>
      </c>
      <c r="D2979" s="90">
        <v>0.01</v>
      </c>
      <c r="E2979" s="90" t="s">
        <v>2215</v>
      </c>
      <c r="F2979" s="90" t="s">
        <v>8377</v>
      </c>
      <c r="G2979" s="84">
        <f t="shared" si="260"/>
        <v>7.5999999999999998E-2</v>
      </c>
      <c r="H2979" s="105">
        <v>1.35</v>
      </c>
      <c r="I2979" s="85">
        <f t="shared" si="261"/>
        <v>13.5</v>
      </c>
      <c r="J2979" s="90" t="s">
        <v>4683</v>
      </c>
      <c r="K2979" s="88" t="s">
        <v>4683</v>
      </c>
      <c r="L2979" s="328">
        <v>4.1100000000000003</v>
      </c>
      <c r="M2979" s="279"/>
      <c r="N2979" s="105">
        <v>0</v>
      </c>
      <c r="O2979" s="90">
        <v>0</v>
      </c>
      <c r="P2979" s="190" t="s">
        <v>8878</v>
      </c>
    </row>
    <row r="2980" spans="1:16" x14ac:dyDescent="0.2">
      <c r="A2980" s="88" t="s">
        <v>4558</v>
      </c>
      <c r="B2980" s="395" t="s">
        <v>11734</v>
      </c>
      <c r="C2980" s="89" t="s">
        <v>4559</v>
      </c>
      <c r="D2980" s="90">
        <v>0.01</v>
      </c>
      <c r="E2980" s="90" t="s">
        <v>2215</v>
      </c>
      <c r="F2980" s="90" t="s">
        <v>8377</v>
      </c>
      <c r="G2980" s="84">
        <f t="shared" si="260"/>
        <v>7.5999999999999998E-2</v>
      </c>
      <c r="H2980" s="105">
        <v>0.63</v>
      </c>
      <c r="I2980" s="85">
        <f t="shared" si="261"/>
        <v>6.3</v>
      </c>
      <c r="J2980" s="90">
        <v>0</v>
      </c>
      <c r="K2980" s="88" t="s">
        <v>4684</v>
      </c>
      <c r="L2980" s="328">
        <v>6.05</v>
      </c>
      <c r="M2980" s="279"/>
      <c r="N2980" s="105">
        <v>0</v>
      </c>
      <c r="O2980" s="90">
        <v>0</v>
      </c>
      <c r="P2980" s="190" t="s">
        <v>8878</v>
      </c>
    </row>
    <row r="2981" spans="1:16" x14ac:dyDescent="0.2">
      <c r="A2981" s="88" t="s">
        <v>885</v>
      </c>
      <c r="B2981" s="395" t="s">
        <v>11735</v>
      </c>
      <c r="C2981" s="89" t="s">
        <v>886</v>
      </c>
      <c r="D2981" s="90">
        <v>0.04</v>
      </c>
      <c r="E2981" s="90" t="s">
        <v>2215</v>
      </c>
      <c r="F2981" s="90" t="s">
        <v>8377</v>
      </c>
      <c r="G2981" s="84">
        <f t="shared" si="260"/>
        <v>0.30399999999999999</v>
      </c>
      <c r="H2981" s="105">
        <v>1.8540000000000001</v>
      </c>
      <c r="I2981" s="85">
        <f t="shared" si="261"/>
        <v>18.54</v>
      </c>
      <c r="J2981" s="90" t="s">
        <v>4683</v>
      </c>
      <c r="K2981" s="88" t="s">
        <v>4683</v>
      </c>
      <c r="L2981" s="328">
        <v>12.1</v>
      </c>
      <c r="M2981" s="279"/>
      <c r="N2981" s="105">
        <v>0</v>
      </c>
      <c r="O2981" s="90">
        <v>0</v>
      </c>
      <c r="P2981" s="190" t="s">
        <v>8878</v>
      </c>
    </row>
    <row r="2982" spans="1:16" x14ac:dyDescent="0.2">
      <c r="A2982" s="88" t="s">
        <v>889</v>
      </c>
      <c r="B2982" s="395" t="s">
        <v>11736</v>
      </c>
      <c r="C2982" s="89" t="s">
        <v>890</v>
      </c>
      <c r="D2982" s="90">
        <v>0.1</v>
      </c>
      <c r="E2982" s="90" t="s">
        <v>2215</v>
      </c>
      <c r="F2982" s="90" t="s">
        <v>8377</v>
      </c>
      <c r="G2982" s="84">
        <f t="shared" si="260"/>
        <v>0.76</v>
      </c>
      <c r="H2982" s="105">
        <v>8.0909999999999993</v>
      </c>
      <c r="I2982" s="85">
        <f t="shared" si="261"/>
        <v>80.91</v>
      </c>
      <c r="J2982" s="90" t="s">
        <v>4683</v>
      </c>
      <c r="K2982" s="88" t="s">
        <v>4683</v>
      </c>
      <c r="L2982" s="328">
        <v>61.71</v>
      </c>
      <c r="M2982" s="279"/>
      <c r="N2982" s="105">
        <v>0</v>
      </c>
      <c r="O2982" s="90">
        <v>0</v>
      </c>
      <c r="P2982" s="190" t="s">
        <v>8878</v>
      </c>
    </row>
    <row r="2983" spans="1:16" ht="38.25" x14ac:dyDescent="0.2">
      <c r="A2983" s="88" t="s">
        <v>4560</v>
      </c>
      <c r="B2983" s="395" t="s">
        <v>11737</v>
      </c>
      <c r="C2983" s="89" t="s">
        <v>4561</v>
      </c>
      <c r="D2983" s="90">
        <v>0.1</v>
      </c>
      <c r="E2983" s="90" t="s">
        <v>2215</v>
      </c>
      <c r="F2983" s="90" t="s">
        <v>8377</v>
      </c>
      <c r="G2983" s="84">
        <f t="shared" si="260"/>
        <v>0.76</v>
      </c>
      <c r="H2983" s="105">
        <v>1.35</v>
      </c>
      <c r="I2983" s="85">
        <f t="shared" si="261"/>
        <v>13.5</v>
      </c>
      <c r="J2983" s="90">
        <v>0</v>
      </c>
      <c r="K2983" s="88" t="s">
        <v>4684</v>
      </c>
      <c r="L2983" s="328">
        <v>2.73</v>
      </c>
      <c r="M2983" s="279"/>
      <c r="N2983" s="105">
        <v>0</v>
      </c>
      <c r="O2983" s="90">
        <v>0</v>
      </c>
      <c r="P2983" s="190" t="s">
        <v>8878</v>
      </c>
    </row>
    <row r="2984" spans="1:16" x14ac:dyDescent="0.2">
      <c r="A2984" s="88" t="s">
        <v>5623</v>
      </c>
      <c r="B2984" s="395" t="s">
        <v>11738</v>
      </c>
      <c r="C2984" s="89" t="s">
        <v>5624</v>
      </c>
      <c r="D2984" s="90">
        <v>0.01</v>
      </c>
      <c r="E2984" s="90" t="s">
        <v>2215</v>
      </c>
      <c r="F2984" s="90" t="s">
        <v>8377</v>
      </c>
      <c r="G2984" s="84">
        <f t="shared" si="260"/>
        <v>7.5999999999999998E-2</v>
      </c>
      <c r="H2984" s="105">
        <v>1.036</v>
      </c>
      <c r="I2984" s="85">
        <f t="shared" si="261"/>
        <v>10.36</v>
      </c>
      <c r="J2984" s="90" t="s">
        <v>4683</v>
      </c>
      <c r="K2984" s="88" t="s">
        <v>4683</v>
      </c>
      <c r="L2984" s="328">
        <v>2.73</v>
      </c>
      <c r="M2984" s="279"/>
      <c r="N2984" s="105">
        <v>0</v>
      </c>
      <c r="O2984" s="90">
        <v>0</v>
      </c>
      <c r="P2984" s="190" t="s">
        <v>8878</v>
      </c>
    </row>
    <row r="2985" spans="1:16" x14ac:dyDescent="0.2">
      <c r="A2985" s="88" t="s">
        <v>5625</v>
      </c>
      <c r="B2985" s="395" t="s">
        <v>11739</v>
      </c>
      <c r="C2985" s="89" t="s">
        <v>5626</v>
      </c>
      <c r="D2985" s="90">
        <v>0.1</v>
      </c>
      <c r="E2985" s="90" t="s">
        <v>2215</v>
      </c>
      <c r="F2985" s="90" t="s">
        <v>8377</v>
      </c>
      <c r="G2985" s="84">
        <f t="shared" si="260"/>
        <v>0.76</v>
      </c>
      <c r="H2985" s="105">
        <v>3.4740000000000002</v>
      </c>
      <c r="I2985" s="85">
        <f t="shared" si="261"/>
        <v>34.74</v>
      </c>
      <c r="J2985" s="90" t="s">
        <v>4683</v>
      </c>
      <c r="K2985" s="88" t="s">
        <v>4683</v>
      </c>
      <c r="L2985" s="328">
        <v>5.79</v>
      </c>
      <c r="M2985" s="279"/>
      <c r="N2985" s="105">
        <v>0</v>
      </c>
      <c r="O2985" s="90">
        <v>0</v>
      </c>
      <c r="P2985" s="190" t="s">
        <v>8878</v>
      </c>
    </row>
    <row r="2986" spans="1:16" x14ac:dyDescent="0.2">
      <c r="A2986" s="88" t="s">
        <v>881</v>
      </c>
      <c r="B2986" s="395" t="s">
        <v>11740</v>
      </c>
      <c r="C2986" s="89" t="s">
        <v>882</v>
      </c>
      <c r="D2986" s="90">
        <v>0.04</v>
      </c>
      <c r="E2986" s="90" t="s">
        <v>2215</v>
      </c>
      <c r="F2986" s="90" t="s">
        <v>8377</v>
      </c>
      <c r="G2986" s="84">
        <f t="shared" si="260"/>
        <v>0.30399999999999999</v>
      </c>
      <c r="H2986" s="105">
        <v>1.8</v>
      </c>
      <c r="I2986" s="85">
        <f t="shared" si="261"/>
        <v>18</v>
      </c>
      <c r="J2986" s="90" t="s">
        <v>4683</v>
      </c>
      <c r="K2986" s="88" t="s">
        <v>4683</v>
      </c>
      <c r="L2986" s="328">
        <v>18.149999999999999</v>
      </c>
      <c r="M2986" s="279"/>
      <c r="N2986" s="105">
        <v>0</v>
      </c>
      <c r="O2986" s="90">
        <v>0</v>
      </c>
      <c r="P2986" s="190" t="s">
        <v>8878</v>
      </c>
    </row>
    <row r="2987" spans="1:16" x14ac:dyDescent="0.2">
      <c r="A2987" s="88" t="s">
        <v>4562</v>
      </c>
      <c r="B2987" s="395" t="s">
        <v>11741</v>
      </c>
      <c r="C2987" s="89" t="s">
        <v>4563</v>
      </c>
      <c r="D2987" s="90">
        <v>0.04</v>
      </c>
      <c r="E2987" s="90" t="s">
        <v>2215</v>
      </c>
      <c r="F2987" s="90" t="s">
        <v>8377</v>
      </c>
      <c r="G2987" s="84">
        <f t="shared" si="260"/>
        <v>0.30399999999999999</v>
      </c>
      <c r="H2987" s="105">
        <v>0.38700000000000001</v>
      </c>
      <c r="I2987" s="85">
        <f t="shared" si="261"/>
        <v>3.87</v>
      </c>
      <c r="J2987" s="90">
        <v>0</v>
      </c>
      <c r="K2987" s="88" t="s">
        <v>4684</v>
      </c>
      <c r="L2987" s="328">
        <v>4.8400000000000007</v>
      </c>
      <c r="M2987" s="279"/>
      <c r="N2987" s="105">
        <v>0</v>
      </c>
      <c r="O2987" s="90">
        <v>0</v>
      </c>
      <c r="P2987" s="190" t="s">
        <v>8878</v>
      </c>
    </row>
    <row r="2988" spans="1:16" x14ac:dyDescent="0.2">
      <c r="A2988" s="88" t="s">
        <v>4564</v>
      </c>
      <c r="B2988" s="395" t="s">
        <v>11742</v>
      </c>
      <c r="C2988" s="89" t="s">
        <v>4565</v>
      </c>
      <c r="D2988" s="90">
        <v>0.1</v>
      </c>
      <c r="E2988" s="90" t="s">
        <v>2215</v>
      </c>
      <c r="F2988" s="90" t="s">
        <v>8377</v>
      </c>
      <c r="G2988" s="84">
        <f t="shared" si="260"/>
        <v>0.76</v>
      </c>
      <c r="H2988" s="105">
        <v>5.0039999999999996</v>
      </c>
      <c r="I2988" s="85">
        <f t="shared" si="261"/>
        <v>50.04</v>
      </c>
      <c r="J2988" s="90">
        <v>0</v>
      </c>
      <c r="K2988" s="88" t="s">
        <v>4684</v>
      </c>
      <c r="L2988" s="328">
        <v>60.5</v>
      </c>
      <c r="M2988" s="279"/>
      <c r="N2988" s="105">
        <v>0</v>
      </c>
      <c r="O2988" s="90">
        <v>0</v>
      </c>
      <c r="P2988" s="190" t="s">
        <v>8878</v>
      </c>
    </row>
    <row r="2989" spans="1:16" x14ac:dyDescent="0.2">
      <c r="A2989" s="88" t="s">
        <v>4566</v>
      </c>
      <c r="B2989" s="395" t="s">
        <v>11743</v>
      </c>
      <c r="C2989" s="89" t="s">
        <v>4567</v>
      </c>
      <c r="D2989" s="90">
        <v>0.1</v>
      </c>
      <c r="E2989" s="90" t="s">
        <v>2215</v>
      </c>
      <c r="F2989" s="90" t="s">
        <v>8377</v>
      </c>
      <c r="G2989" s="84">
        <f t="shared" si="260"/>
        <v>0.76</v>
      </c>
      <c r="H2989" s="105">
        <v>5.0039999999999996</v>
      </c>
      <c r="I2989" s="85">
        <f t="shared" si="261"/>
        <v>50.04</v>
      </c>
      <c r="J2989" s="90">
        <v>0</v>
      </c>
      <c r="K2989" s="88" t="s">
        <v>4684</v>
      </c>
      <c r="L2989" s="328">
        <v>5.41</v>
      </c>
      <c r="M2989" s="279"/>
      <c r="N2989" s="105">
        <v>0</v>
      </c>
      <c r="O2989" s="90">
        <v>0</v>
      </c>
      <c r="P2989" s="190" t="s">
        <v>8878</v>
      </c>
    </row>
    <row r="2990" spans="1:16" x14ac:dyDescent="0.2">
      <c r="A2990" s="88" t="s">
        <v>4568</v>
      </c>
      <c r="B2990" s="395" t="s">
        <v>11744</v>
      </c>
      <c r="C2990" s="89" t="s">
        <v>4569</v>
      </c>
      <c r="D2990" s="90">
        <v>0.1</v>
      </c>
      <c r="E2990" s="90" t="s">
        <v>2215</v>
      </c>
      <c r="F2990" s="90" t="s">
        <v>8377</v>
      </c>
      <c r="G2990" s="84">
        <f t="shared" si="260"/>
        <v>0.76</v>
      </c>
      <c r="H2990" s="105">
        <v>5.0039999999999996</v>
      </c>
      <c r="I2990" s="85">
        <f t="shared" si="261"/>
        <v>50.04</v>
      </c>
      <c r="J2990" s="90">
        <v>0</v>
      </c>
      <c r="K2990" s="88" t="s">
        <v>4684</v>
      </c>
      <c r="L2990" s="328">
        <v>7.61</v>
      </c>
      <c r="M2990" s="279"/>
      <c r="N2990" s="105">
        <v>0</v>
      </c>
      <c r="O2990" s="90">
        <v>0</v>
      </c>
      <c r="P2990" s="190" t="s">
        <v>8878</v>
      </c>
    </row>
    <row r="2991" spans="1:16" x14ac:dyDescent="0.2">
      <c r="A2991" s="88" t="s">
        <v>4570</v>
      </c>
      <c r="B2991" s="395" t="s">
        <v>11745</v>
      </c>
      <c r="C2991" s="89" t="s">
        <v>4571</v>
      </c>
      <c r="D2991" s="90">
        <v>0.1</v>
      </c>
      <c r="E2991" s="90" t="s">
        <v>2215</v>
      </c>
      <c r="F2991" s="90" t="s">
        <v>8377</v>
      </c>
      <c r="G2991" s="84">
        <f t="shared" si="260"/>
        <v>0.76</v>
      </c>
      <c r="H2991" s="105">
        <v>5.0039999999999996</v>
      </c>
      <c r="I2991" s="85">
        <f t="shared" si="261"/>
        <v>50.04</v>
      </c>
      <c r="J2991" s="90">
        <v>0</v>
      </c>
      <c r="K2991" s="88" t="s">
        <v>4684</v>
      </c>
      <c r="L2991" s="328">
        <v>4.7300000000000004</v>
      </c>
      <c r="M2991" s="279"/>
      <c r="N2991" s="105">
        <v>0</v>
      </c>
      <c r="O2991" s="90">
        <v>0</v>
      </c>
      <c r="P2991" s="190" t="s">
        <v>8878</v>
      </c>
    </row>
    <row r="2992" spans="1:16" x14ac:dyDescent="0.2">
      <c r="A2992" s="88" t="s">
        <v>4582</v>
      </c>
      <c r="B2992" s="395" t="s">
        <v>11746</v>
      </c>
      <c r="C2992" s="89" t="s">
        <v>4583</v>
      </c>
      <c r="D2992" s="90">
        <v>0.1</v>
      </c>
      <c r="E2992" s="90" t="s">
        <v>2215</v>
      </c>
      <c r="F2992" s="90" t="s">
        <v>8377</v>
      </c>
      <c r="G2992" s="84">
        <f t="shared" si="260"/>
        <v>0.76</v>
      </c>
      <c r="H2992" s="105">
        <v>5.0039999999999996</v>
      </c>
      <c r="I2992" s="85">
        <f t="shared" si="261"/>
        <v>50.04</v>
      </c>
      <c r="J2992" s="90">
        <v>0</v>
      </c>
      <c r="K2992" s="88" t="s">
        <v>4684</v>
      </c>
      <c r="L2992" s="328">
        <v>8.09</v>
      </c>
      <c r="M2992" s="279"/>
      <c r="N2992" s="105">
        <v>0</v>
      </c>
      <c r="O2992" s="90">
        <v>0</v>
      </c>
      <c r="P2992" s="190" t="s">
        <v>8878</v>
      </c>
    </row>
    <row r="2993" spans="1:16" x14ac:dyDescent="0.2">
      <c r="A2993" s="88" t="s">
        <v>4572</v>
      </c>
      <c r="B2993" s="395" t="s">
        <v>11747</v>
      </c>
      <c r="C2993" s="89" t="s">
        <v>4573</v>
      </c>
      <c r="D2993" s="90">
        <v>0.1</v>
      </c>
      <c r="E2993" s="90" t="s">
        <v>2215</v>
      </c>
      <c r="F2993" s="90" t="s">
        <v>8377</v>
      </c>
      <c r="G2993" s="84">
        <f t="shared" si="260"/>
        <v>0.76</v>
      </c>
      <c r="H2993" s="105">
        <v>5.0039999999999996</v>
      </c>
      <c r="I2993" s="85">
        <f t="shared" si="261"/>
        <v>50.04</v>
      </c>
      <c r="J2993" s="90">
        <v>0</v>
      </c>
      <c r="K2993" s="88" t="s">
        <v>4684</v>
      </c>
      <c r="L2993" s="328">
        <v>6.63</v>
      </c>
      <c r="M2993" s="279"/>
      <c r="N2993" s="105">
        <v>0</v>
      </c>
      <c r="O2993" s="90">
        <v>0</v>
      </c>
      <c r="P2993" s="190" t="s">
        <v>8878</v>
      </c>
    </row>
    <row r="2994" spans="1:16" x14ac:dyDescent="0.2">
      <c r="A2994" s="88" t="s">
        <v>4574</v>
      </c>
      <c r="B2994" s="395" t="s">
        <v>11748</v>
      </c>
      <c r="C2994" s="89" t="s">
        <v>4575</v>
      </c>
      <c r="D2994" s="90">
        <v>0.1</v>
      </c>
      <c r="E2994" s="90" t="s">
        <v>2215</v>
      </c>
      <c r="F2994" s="90" t="s">
        <v>8377</v>
      </c>
      <c r="G2994" s="84">
        <f t="shared" si="260"/>
        <v>0.76</v>
      </c>
      <c r="H2994" s="105">
        <v>11.385</v>
      </c>
      <c r="I2994" s="85">
        <f t="shared" si="261"/>
        <v>113.85</v>
      </c>
      <c r="J2994" s="90">
        <v>0</v>
      </c>
      <c r="K2994" s="88" t="s">
        <v>4684</v>
      </c>
      <c r="L2994" s="328">
        <v>19.809999999999999</v>
      </c>
      <c r="M2994" s="279"/>
      <c r="N2994" s="105">
        <v>0</v>
      </c>
      <c r="O2994" s="90">
        <v>0</v>
      </c>
      <c r="P2994" s="190" t="s">
        <v>8878</v>
      </c>
    </row>
    <row r="2995" spans="1:16" x14ac:dyDescent="0.2">
      <c r="A2995" s="88" t="s">
        <v>4576</v>
      </c>
      <c r="B2995" s="395" t="s">
        <v>11749</v>
      </c>
      <c r="C2995" s="89" t="s">
        <v>4577</v>
      </c>
      <c r="D2995" s="90">
        <v>0.1</v>
      </c>
      <c r="E2995" s="90" t="s">
        <v>2215</v>
      </c>
      <c r="F2995" s="90" t="s">
        <v>8377</v>
      </c>
      <c r="G2995" s="84">
        <f t="shared" si="260"/>
        <v>0.76</v>
      </c>
      <c r="H2995" s="105">
        <v>11.385</v>
      </c>
      <c r="I2995" s="85">
        <f t="shared" si="261"/>
        <v>113.85</v>
      </c>
      <c r="J2995" s="90">
        <v>0</v>
      </c>
      <c r="K2995" s="88" t="s">
        <v>4684</v>
      </c>
      <c r="L2995" s="328">
        <v>15</v>
      </c>
      <c r="M2995" s="279"/>
      <c r="N2995" s="105">
        <v>0</v>
      </c>
      <c r="O2995" s="90">
        <v>0</v>
      </c>
      <c r="P2995" s="190" t="s">
        <v>8878</v>
      </c>
    </row>
    <row r="2996" spans="1:16" x14ac:dyDescent="0.2">
      <c r="A2996" s="88" t="s">
        <v>4875</v>
      </c>
      <c r="B2996" s="395" t="s">
        <v>11750</v>
      </c>
      <c r="C2996" s="89" t="s">
        <v>4876</v>
      </c>
      <c r="D2996" s="90">
        <v>0.1</v>
      </c>
      <c r="E2996" s="90" t="s">
        <v>2215</v>
      </c>
      <c r="F2996" s="90" t="s">
        <v>8377</v>
      </c>
      <c r="G2996" s="84">
        <f t="shared" si="260"/>
        <v>0.76</v>
      </c>
      <c r="H2996" s="105">
        <v>5.0039999999999996</v>
      </c>
      <c r="I2996" s="85">
        <f t="shared" si="261"/>
        <v>50.04</v>
      </c>
      <c r="J2996" s="90">
        <v>0</v>
      </c>
      <c r="K2996" s="88" t="s">
        <v>4684</v>
      </c>
      <c r="L2996" s="328">
        <v>6.66</v>
      </c>
      <c r="M2996" s="279"/>
      <c r="N2996" s="105">
        <v>0</v>
      </c>
      <c r="O2996" s="90">
        <v>0</v>
      </c>
      <c r="P2996" s="190" t="s">
        <v>8878</v>
      </c>
    </row>
    <row r="2997" spans="1:16" x14ac:dyDescent="0.2">
      <c r="A2997" s="88" t="s">
        <v>4877</v>
      </c>
      <c r="B2997" s="395" t="s">
        <v>11751</v>
      </c>
      <c r="C2997" s="89" t="s">
        <v>4878</v>
      </c>
      <c r="D2997" s="90">
        <v>0.1</v>
      </c>
      <c r="E2997" s="90" t="s">
        <v>2215</v>
      </c>
      <c r="F2997" s="90" t="s">
        <v>8377</v>
      </c>
      <c r="G2997" s="84">
        <f t="shared" ref="G2997:G3028" si="262">VLOOKUP(IF(LEN(F2997)=2,CONCATENATE(0,F2997),F2997),custo,2,TRUE)*IF(D2997="",1,D2997) - IF(VLOOKUP(A2997,deflator,2,TRUE)=1,0,VLOOKUP(IF(LEN(F2997)=2,CONCATENATE(0,F2997),F2997),custo,2,TRUE)*IF(D2997="",1,D2997) *VLOOKUP(A2997,deflator,2,TRUE))</f>
        <v>0.76</v>
      </c>
      <c r="H2997" s="105">
        <v>5.0039999999999996</v>
      </c>
      <c r="I2997" s="85">
        <f t="shared" ref="I2997:I3028" si="263">ROUND(IF(H2997="","",VLOOKUP(A2997,tab_proc,5,TRUE))*H2997,3)</f>
        <v>50.04</v>
      </c>
      <c r="J2997" s="90">
        <v>0</v>
      </c>
      <c r="K2997" s="88" t="s">
        <v>4684</v>
      </c>
      <c r="L2997" s="328">
        <v>9.11</v>
      </c>
      <c r="M2997" s="279"/>
      <c r="N2997" s="105">
        <v>0</v>
      </c>
      <c r="O2997" s="90">
        <v>0</v>
      </c>
      <c r="P2997" s="190" t="s">
        <v>8878</v>
      </c>
    </row>
    <row r="2998" spans="1:16" x14ac:dyDescent="0.2">
      <c r="A2998" s="88" t="s">
        <v>4879</v>
      </c>
      <c r="B2998" s="395" t="s">
        <v>11752</v>
      </c>
      <c r="C2998" s="89" t="s">
        <v>7041</v>
      </c>
      <c r="D2998" s="90">
        <v>0.1</v>
      </c>
      <c r="E2998" s="90" t="s">
        <v>2215</v>
      </c>
      <c r="F2998" s="90" t="s">
        <v>8377</v>
      </c>
      <c r="G2998" s="84">
        <f t="shared" si="262"/>
        <v>0.76</v>
      </c>
      <c r="H2998" s="105">
        <v>5.0039999999999996</v>
      </c>
      <c r="I2998" s="85">
        <f t="shared" si="263"/>
        <v>50.04</v>
      </c>
      <c r="J2998" s="90">
        <v>0</v>
      </c>
      <c r="K2998" s="88" t="s">
        <v>4684</v>
      </c>
      <c r="L2998" s="328">
        <v>10.51</v>
      </c>
      <c r="M2998" s="279"/>
      <c r="N2998" s="105">
        <v>0</v>
      </c>
      <c r="O2998" s="90">
        <v>0</v>
      </c>
      <c r="P2998" s="190" t="s">
        <v>8878</v>
      </c>
    </row>
    <row r="2999" spans="1:16" x14ac:dyDescent="0.2">
      <c r="A2999" s="88" t="s">
        <v>4584</v>
      </c>
      <c r="B2999" s="395" t="s">
        <v>11753</v>
      </c>
      <c r="C2999" s="89" t="s">
        <v>4585</v>
      </c>
      <c r="D2999" s="90">
        <v>0.1</v>
      </c>
      <c r="E2999" s="90" t="s">
        <v>2215</v>
      </c>
      <c r="F2999" s="90" t="s">
        <v>8377</v>
      </c>
      <c r="G2999" s="84">
        <f t="shared" si="262"/>
        <v>0.76</v>
      </c>
      <c r="H2999" s="105">
        <v>5.0039999999999996</v>
      </c>
      <c r="I2999" s="85">
        <f t="shared" si="263"/>
        <v>50.04</v>
      </c>
      <c r="J2999" s="90">
        <v>0</v>
      </c>
      <c r="K2999" s="88" t="s">
        <v>4684</v>
      </c>
      <c r="L2999" s="328">
        <v>6.66</v>
      </c>
      <c r="M2999" s="279"/>
      <c r="N2999" s="105">
        <v>0</v>
      </c>
      <c r="O2999" s="90">
        <v>0</v>
      </c>
      <c r="P2999" s="190" t="s">
        <v>8878</v>
      </c>
    </row>
    <row r="3000" spans="1:16" x14ac:dyDescent="0.2">
      <c r="A3000" s="88" t="s">
        <v>7042</v>
      </c>
      <c r="B3000" s="395" t="s">
        <v>11754</v>
      </c>
      <c r="C3000" s="89" t="s">
        <v>7043</v>
      </c>
      <c r="D3000" s="90">
        <v>0.1</v>
      </c>
      <c r="E3000" s="90" t="s">
        <v>2215</v>
      </c>
      <c r="F3000" s="90" t="s">
        <v>8377</v>
      </c>
      <c r="G3000" s="84">
        <f t="shared" si="262"/>
        <v>0.76</v>
      </c>
      <c r="H3000" s="105">
        <v>4.6260000000000003</v>
      </c>
      <c r="I3000" s="85">
        <f t="shared" si="263"/>
        <v>46.26</v>
      </c>
      <c r="J3000" s="90">
        <v>0</v>
      </c>
      <c r="K3000" s="88" t="s">
        <v>4684</v>
      </c>
      <c r="L3000" s="328">
        <v>24.2</v>
      </c>
      <c r="M3000" s="279"/>
      <c r="N3000" s="105">
        <v>0</v>
      </c>
      <c r="O3000" s="90">
        <v>0</v>
      </c>
      <c r="P3000" s="190" t="s">
        <v>8878</v>
      </c>
    </row>
    <row r="3001" spans="1:16" x14ac:dyDescent="0.2">
      <c r="A3001" s="88" t="s">
        <v>7044</v>
      </c>
      <c r="B3001" s="395" t="s">
        <v>11755</v>
      </c>
      <c r="C3001" s="89" t="s">
        <v>7045</v>
      </c>
      <c r="D3001" s="90">
        <v>0.1</v>
      </c>
      <c r="E3001" s="90" t="s">
        <v>2215</v>
      </c>
      <c r="F3001" s="90" t="s">
        <v>8377</v>
      </c>
      <c r="G3001" s="84">
        <f t="shared" si="262"/>
        <v>0.76</v>
      </c>
      <c r="H3001" s="105">
        <v>3.2040000000000002</v>
      </c>
      <c r="I3001" s="85">
        <f t="shared" si="263"/>
        <v>32.04</v>
      </c>
      <c r="J3001" s="90">
        <v>0</v>
      </c>
      <c r="K3001" s="88" t="s">
        <v>4684</v>
      </c>
      <c r="L3001" s="328">
        <v>10.65</v>
      </c>
      <c r="M3001" s="279"/>
      <c r="N3001" s="105">
        <v>0</v>
      </c>
      <c r="O3001" s="90">
        <v>0</v>
      </c>
      <c r="P3001" s="190" t="s">
        <v>8878</v>
      </c>
    </row>
    <row r="3002" spans="1:16" x14ac:dyDescent="0.2">
      <c r="A3002" s="88" t="s">
        <v>7046</v>
      </c>
      <c r="B3002" s="395" t="s">
        <v>11756</v>
      </c>
      <c r="C3002" s="89" t="s">
        <v>7047</v>
      </c>
      <c r="D3002" s="90">
        <v>0.01</v>
      </c>
      <c r="E3002" s="90" t="s">
        <v>2215</v>
      </c>
      <c r="F3002" s="90" t="s">
        <v>8377</v>
      </c>
      <c r="G3002" s="84">
        <f t="shared" si="262"/>
        <v>7.5999999999999998E-2</v>
      </c>
      <c r="H3002" s="105">
        <v>0.56699999999999995</v>
      </c>
      <c r="I3002" s="85">
        <f t="shared" si="263"/>
        <v>5.67</v>
      </c>
      <c r="J3002" s="90">
        <v>0</v>
      </c>
      <c r="K3002" s="88" t="s">
        <v>4684</v>
      </c>
      <c r="L3002" s="328">
        <v>4.5999999999999996</v>
      </c>
      <c r="M3002" s="279"/>
      <c r="N3002" s="105">
        <v>0</v>
      </c>
      <c r="O3002" s="90">
        <v>0</v>
      </c>
      <c r="P3002" s="190" t="s">
        <v>8878</v>
      </c>
    </row>
    <row r="3003" spans="1:16" x14ac:dyDescent="0.2">
      <c r="A3003" s="88" t="s">
        <v>7048</v>
      </c>
      <c r="B3003" s="395" t="s">
        <v>11757</v>
      </c>
      <c r="C3003" s="89" t="s">
        <v>7049</v>
      </c>
      <c r="D3003" s="90">
        <v>0.04</v>
      </c>
      <c r="E3003" s="90" t="s">
        <v>2215</v>
      </c>
      <c r="F3003" s="90" t="s">
        <v>8377</v>
      </c>
      <c r="G3003" s="84">
        <f t="shared" si="262"/>
        <v>0.30399999999999999</v>
      </c>
      <c r="H3003" s="105">
        <v>0.38700000000000001</v>
      </c>
      <c r="I3003" s="85">
        <f t="shared" si="263"/>
        <v>3.87</v>
      </c>
      <c r="J3003" s="90">
        <v>0</v>
      </c>
      <c r="K3003" s="88" t="s">
        <v>4684</v>
      </c>
      <c r="L3003" s="328">
        <v>2.73</v>
      </c>
      <c r="M3003" s="279"/>
      <c r="N3003" s="105">
        <v>0</v>
      </c>
      <c r="O3003" s="90">
        <v>0</v>
      </c>
      <c r="P3003" s="190" t="s">
        <v>8878</v>
      </c>
    </row>
    <row r="3004" spans="1:16" x14ac:dyDescent="0.2">
      <c r="A3004" s="88" t="s">
        <v>7050</v>
      </c>
      <c r="B3004" s="395" t="s">
        <v>11758</v>
      </c>
      <c r="C3004" s="89" t="s">
        <v>26</v>
      </c>
      <c r="D3004" s="90">
        <v>0.01</v>
      </c>
      <c r="E3004" s="90" t="s">
        <v>2215</v>
      </c>
      <c r="F3004" s="90" t="s">
        <v>8377</v>
      </c>
      <c r="G3004" s="84">
        <f t="shared" si="262"/>
        <v>7.5999999999999998E-2</v>
      </c>
      <c r="H3004" s="105">
        <v>0.81</v>
      </c>
      <c r="I3004" s="85">
        <f t="shared" si="263"/>
        <v>8.1</v>
      </c>
      <c r="J3004" s="90">
        <v>0</v>
      </c>
      <c r="K3004" s="88" t="s">
        <v>4684</v>
      </c>
      <c r="L3004" s="328">
        <v>1.37</v>
      </c>
      <c r="M3004" s="279"/>
      <c r="N3004" s="105">
        <v>0</v>
      </c>
      <c r="O3004" s="90">
        <v>0</v>
      </c>
      <c r="P3004" s="190" t="s">
        <v>8878</v>
      </c>
    </row>
    <row r="3005" spans="1:16" x14ac:dyDescent="0.2">
      <c r="A3005" s="88" t="s">
        <v>7051</v>
      </c>
      <c r="B3005" s="395" t="s">
        <v>11759</v>
      </c>
      <c r="C3005" s="89" t="s">
        <v>27</v>
      </c>
      <c r="D3005" s="90">
        <v>0.01</v>
      </c>
      <c r="E3005" s="90" t="s">
        <v>2215</v>
      </c>
      <c r="F3005" s="90" t="s">
        <v>8377</v>
      </c>
      <c r="G3005" s="84">
        <f t="shared" si="262"/>
        <v>7.5999999999999998E-2</v>
      </c>
      <c r="H3005" s="105">
        <v>0.63</v>
      </c>
      <c r="I3005" s="85">
        <f t="shared" si="263"/>
        <v>6.3</v>
      </c>
      <c r="J3005" s="90">
        <v>0</v>
      </c>
      <c r="K3005" s="88" t="s">
        <v>4684</v>
      </c>
      <c r="L3005" s="328">
        <v>7.26</v>
      </c>
      <c r="M3005" s="279"/>
      <c r="N3005" s="105">
        <v>0</v>
      </c>
      <c r="O3005" s="90">
        <v>0</v>
      </c>
      <c r="P3005" s="190" t="s">
        <v>8878</v>
      </c>
    </row>
    <row r="3006" spans="1:16" x14ac:dyDescent="0.2">
      <c r="A3006" s="88" t="s">
        <v>7052</v>
      </c>
      <c r="B3006" s="395" t="s">
        <v>11760</v>
      </c>
      <c r="C3006" s="89" t="s">
        <v>7053</v>
      </c>
      <c r="D3006" s="90">
        <v>0.01</v>
      </c>
      <c r="E3006" s="90" t="s">
        <v>2215</v>
      </c>
      <c r="F3006" s="90" t="s">
        <v>8377</v>
      </c>
      <c r="G3006" s="84">
        <f t="shared" si="262"/>
        <v>7.5999999999999998E-2</v>
      </c>
      <c r="H3006" s="105">
        <v>0.63</v>
      </c>
      <c r="I3006" s="85">
        <f t="shared" si="263"/>
        <v>6.3</v>
      </c>
      <c r="J3006" s="90">
        <v>0</v>
      </c>
      <c r="K3006" s="88" t="s">
        <v>4684</v>
      </c>
      <c r="L3006" s="328">
        <v>2.73</v>
      </c>
      <c r="M3006" s="279"/>
      <c r="N3006" s="105">
        <v>0</v>
      </c>
      <c r="O3006" s="90">
        <v>0</v>
      </c>
      <c r="P3006" s="190" t="s">
        <v>8878</v>
      </c>
    </row>
    <row r="3007" spans="1:16" x14ac:dyDescent="0.2">
      <c r="A3007" s="88" t="s">
        <v>7054</v>
      </c>
      <c r="B3007" s="395" t="s">
        <v>11761</v>
      </c>
      <c r="C3007" s="89" t="s">
        <v>7055</v>
      </c>
      <c r="D3007" s="90">
        <v>0.04</v>
      </c>
      <c r="E3007" s="90" t="s">
        <v>2215</v>
      </c>
      <c r="F3007" s="90" t="s">
        <v>8377</v>
      </c>
      <c r="G3007" s="84">
        <f t="shared" si="262"/>
        <v>0.30399999999999999</v>
      </c>
      <c r="H3007" s="105">
        <v>0.38700000000000001</v>
      </c>
      <c r="I3007" s="85">
        <f t="shared" si="263"/>
        <v>3.87</v>
      </c>
      <c r="J3007" s="90">
        <v>0</v>
      </c>
      <c r="K3007" s="88" t="s">
        <v>4684</v>
      </c>
      <c r="L3007" s="328">
        <v>2.73</v>
      </c>
      <c r="M3007" s="279"/>
      <c r="N3007" s="105">
        <v>0</v>
      </c>
      <c r="O3007" s="90">
        <v>0</v>
      </c>
      <c r="P3007" s="190" t="s">
        <v>8878</v>
      </c>
    </row>
    <row r="3008" spans="1:16" x14ac:dyDescent="0.2">
      <c r="A3008" s="88" t="s">
        <v>7056</v>
      </c>
      <c r="B3008" s="395" t="s">
        <v>11762</v>
      </c>
      <c r="C3008" s="89" t="s">
        <v>7057</v>
      </c>
      <c r="D3008" s="90">
        <v>0.04</v>
      </c>
      <c r="E3008" s="90" t="s">
        <v>2215</v>
      </c>
      <c r="F3008" s="90" t="s">
        <v>8377</v>
      </c>
      <c r="G3008" s="84">
        <f t="shared" si="262"/>
        <v>0.30399999999999999</v>
      </c>
      <c r="H3008" s="105">
        <v>0.38700000000000001</v>
      </c>
      <c r="I3008" s="85">
        <f t="shared" si="263"/>
        <v>3.87</v>
      </c>
      <c r="J3008" s="90">
        <v>0</v>
      </c>
      <c r="K3008" s="88" t="s">
        <v>4684</v>
      </c>
      <c r="L3008" s="328">
        <v>7.26</v>
      </c>
      <c r="M3008" s="279"/>
      <c r="N3008" s="105">
        <v>0</v>
      </c>
      <c r="O3008" s="90">
        <v>0</v>
      </c>
      <c r="P3008" s="190" t="s">
        <v>8878</v>
      </c>
    </row>
    <row r="3009" spans="1:16" x14ac:dyDescent="0.2">
      <c r="A3009" s="88" t="s">
        <v>7058</v>
      </c>
      <c r="B3009" s="395" t="s">
        <v>11763</v>
      </c>
      <c r="C3009" s="89" t="s">
        <v>7059</v>
      </c>
      <c r="D3009" s="90">
        <v>0.01</v>
      </c>
      <c r="E3009" s="90" t="s">
        <v>2215</v>
      </c>
      <c r="F3009" s="90" t="s">
        <v>8377</v>
      </c>
      <c r="G3009" s="84">
        <f t="shared" si="262"/>
        <v>7.5999999999999998E-2</v>
      </c>
      <c r="H3009" s="105">
        <v>0.63</v>
      </c>
      <c r="I3009" s="85">
        <f t="shared" si="263"/>
        <v>6.3</v>
      </c>
      <c r="J3009" s="90">
        <v>0</v>
      </c>
      <c r="K3009" s="88" t="s">
        <v>4684</v>
      </c>
      <c r="L3009" s="328">
        <v>1.53</v>
      </c>
      <c r="M3009" s="279"/>
      <c r="N3009" s="105">
        <v>0</v>
      </c>
      <c r="O3009" s="90">
        <v>0</v>
      </c>
      <c r="P3009" s="190" t="s">
        <v>8878</v>
      </c>
    </row>
    <row r="3010" spans="1:16" x14ac:dyDescent="0.2">
      <c r="A3010" s="88" t="s">
        <v>7062</v>
      </c>
      <c r="B3010" s="395" t="s">
        <v>11764</v>
      </c>
      <c r="C3010" s="89" t="s">
        <v>7063</v>
      </c>
      <c r="D3010" s="90">
        <v>0.1</v>
      </c>
      <c r="E3010" s="90" t="s">
        <v>2215</v>
      </c>
      <c r="F3010" s="90" t="s">
        <v>8377</v>
      </c>
      <c r="G3010" s="84">
        <f t="shared" si="262"/>
        <v>0.76</v>
      </c>
      <c r="H3010" s="105">
        <v>2.097</v>
      </c>
      <c r="I3010" s="85">
        <f t="shared" si="263"/>
        <v>20.97</v>
      </c>
      <c r="J3010" s="90">
        <v>0</v>
      </c>
      <c r="K3010" s="88" t="s">
        <v>4684</v>
      </c>
      <c r="L3010" s="328">
        <v>12.1</v>
      </c>
      <c r="M3010" s="279"/>
      <c r="N3010" s="105">
        <v>0</v>
      </c>
      <c r="O3010" s="90">
        <v>0</v>
      </c>
      <c r="P3010" s="190" t="s">
        <v>8878</v>
      </c>
    </row>
    <row r="3011" spans="1:16" x14ac:dyDescent="0.2">
      <c r="A3011" s="88" t="s">
        <v>5627</v>
      </c>
      <c r="B3011" s="395" t="s">
        <v>11765</v>
      </c>
      <c r="C3011" s="89" t="s">
        <v>5628</v>
      </c>
      <c r="D3011" s="90">
        <v>0.01</v>
      </c>
      <c r="E3011" s="90" t="s">
        <v>2215</v>
      </c>
      <c r="F3011" s="90" t="s">
        <v>8377</v>
      </c>
      <c r="G3011" s="84">
        <f t="shared" si="262"/>
        <v>7.5999999999999998E-2</v>
      </c>
      <c r="H3011" s="105">
        <v>0.51400000000000001</v>
      </c>
      <c r="I3011" s="85">
        <f t="shared" si="263"/>
        <v>5.14</v>
      </c>
      <c r="J3011" s="90" t="s">
        <v>4683</v>
      </c>
      <c r="K3011" s="88" t="s">
        <v>4683</v>
      </c>
      <c r="L3011" s="328">
        <v>2.73</v>
      </c>
      <c r="M3011" s="279"/>
      <c r="N3011" s="105">
        <v>0</v>
      </c>
      <c r="O3011" s="90">
        <v>0</v>
      </c>
      <c r="P3011" s="190" t="s">
        <v>8878</v>
      </c>
    </row>
    <row r="3012" spans="1:16" x14ac:dyDescent="0.2">
      <c r="A3012" s="88" t="s">
        <v>7060</v>
      </c>
      <c r="B3012" s="395" t="s">
        <v>11766</v>
      </c>
      <c r="C3012" s="89" t="s">
        <v>7061</v>
      </c>
      <c r="D3012" s="90">
        <v>0.01</v>
      </c>
      <c r="E3012" s="90" t="s">
        <v>2215</v>
      </c>
      <c r="F3012" s="90" t="s">
        <v>8377</v>
      </c>
      <c r="G3012" s="84">
        <f t="shared" si="262"/>
        <v>7.5999999999999998E-2</v>
      </c>
      <c r="H3012" s="105">
        <v>0.63</v>
      </c>
      <c r="I3012" s="85">
        <f t="shared" si="263"/>
        <v>6.3</v>
      </c>
      <c r="J3012" s="90">
        <v>0</v>
      </c>
      <c r="K3012" s="88" t="s">
        <v>4684</v>
      </c>
      <c r="L3012" s="328">
        <v>1.53</v>
      </c>
      <c r="M3012" s="279"/>
      <c r="N3012" s="105">
        <v>0</v>
      </c>
      <c r="O3012" s="90">
        <v>0</v>
      </c>
      <c r="P3012" s="190" t="s">
        <v>8878</v>
      </c>
    </row>
    <row r="3013" spans="1:16" x14ac:dyDescent="0.2">
      <c r="A3013" s="88" t="s">
        <v>5629</v>
      </c>
      <c r="B3013" s="395" t="s">
        <v>11767</v>
      </c>
      <c r="C3013" s="89" t="s">
        <v>5630</v>
      </c>
      <c r="D3013" s="90">
        <v>0.01</v>
      </c>
      <c r="E3013" s="90" t="s">
        <v>2215</v>
      </c>
      <c r="F3013" s="90" t="s">
        <v>8377</v>
      </c>
      <c r="G3013" s="84">
        <f t="shared" si="262"/>
        <v>7.5999999999999998E-2</v>
      </c>
      <c r="H3013" s="105">
        <v>0.56699999999999995</v>
      </c>
      <c r="I3013" s="85">
        <f t="shared" si="263"/>
        <v>5.67</v>
      </c>
      <c r="J3013" s="90" t="s">
        <v>4683</v>
      </c>
      <c r="K3013" s="88" t="s">
        <v>4683</v>
      </c>
      <c r="L3013" s="328">
        <v>6.9526599999999998</v>
      </c>
      <c r="M3013" s="279"/>
      <c r="N3013" s="105">
        <v>0</v>
      </c>
      <c r="O3013" s="90">
        <v>0</v>
      </c>
      <c r="P3013" s="190" t="s">
        <v>8878</v>
      </c>
    </row>
    <row r="3014" spans="1:16" ht="25.5" x14ac:dyDescent="0.2">
      <c r="A3014" s="88" t="s">
        <v>5631</v>
      </c>
      <c r="B3014" s="395" t="s">
        <v>11768</v>
      </c>
      <c r="C3014" s="89" t="s">
        <v>8639</v>
      </c>
      <c r="D3014" s="90">
        <v>0.1</v>
      </c>
      <c r="E3014" s="90" t="s">
        <v>2215</v>
      </c>
      <c r="F3014" s="90" t="s">
        <v>8377</v>
      </c>
      <c r="G3014" s="84">
        <f t="shared" si="262"/>
        <v>0.76</v>
      </c>
      <c r="H3014" s="105">
        <v>2.8</v>
      </c>
      <c r="I3014" s="85">
        <f t="shared" si="263"/>
        <v>28</v>
      </c>
      <c r="J3014" s="90" t="s">
        <v>4683</v>
      </c>
      <c r="K3014" s="88" t="s">
        <v>4683</v>
      </c>
      <c r="L3014" s="328">
        <v>21.78</v>
      </c>
      <c r="M3014" s="279"/>
      <c r="N3014" s="105">
        <v>0</v>
      </c>
      <c r="O3014" s="90">
        <v>0</v>
      </c>
      <c r="P3014" s="190" t="s">
        <v>8878</v>
      </c>
    </row>
    <row r="3015" spans="1:16" x14ac:dyDescent="0.2">
      <c r="A3015" s="88" t="s">
        <v>7064</v>
      </c>
      <c r="B3015" s="395" t="s">
        <v>11769</v>
      </c>
      <c r="C3015" s="89" t="s">
        <v>7065</v>
      </c>
      <c r="D3015" s="90">
        <v>0.01</v>
      </c>
      <c r="E3015" s="90" t="s">
        <v>2215</v>
      </c>
      <c r="F3015" s="90" t="s">
        <v>8377</v>
      </c>
      <c r="G3015" s="84">
        <f t="shared" si="262"/>
        <v>7.5999999999999998E-2</v>
      </c>
      <c r="H3015" s="105">
        <v>0.87</v>
      </c>
      <c r="I3015" s="85">
        <f t="shared" si="263"/>
        <v>8.6999999999999993</v>
      </c>
      <c r="J3015" s="90">
        <v>0</v>
      </c>
      <c r="K3015" s="88" t="s">
        <v>4684</v>
      </c>
      <c r="L3015" s="328">
        <v>2.73</v>
      </c>
      <c r="M3015" s="279"/>
      <c r="N3015" s="105">
        <v>0</v>
      </c>
      <c r="O3015" s="90">
        <v>0</v>
      </c>
      <c r="P3015" s="190" t="s">
        <v>8878</v>
      </c>
    </row>
    <row r="3016" spans="1:16" x14ac:dyDescent="0.2">
      <c r="A3016" s="88" t="s">
        <v>7066</v>
      </c>
      <c r="B3016" s="395" t="s">
        <v>11770</v>
      </c>
      <c r="C3016" s="89" t="s">
        <v>7067</v>
      </c>
      <c r="D3016" s="90">
        <v>0.01</v>
      </c>
      <c r="E3016" s="90" t="s">
        <v>2215</v>
      </c>
      <c r="F3016" s="90" t="s">
        <v>8377</v>
      </c>
      <c r="G3016" s="84">
        <f t="shared" si="262"/>
        <v>7.5999999999999998E-2</v>
      </c>
      <c r="H3016" s="105">
        <v>0.38700000000000001</v>
      </c>
      <c r="I3016" s="85">
        <f t="shared" si="263"/>
        <v>3.87</v>
      </c>
      <c r="J3016" s="90">
        <v>0</v>
      </c>
      <c r="K3016" s="88" t="s">
        <v>4684</v>
      </c>
      <c r="L3016" s="328">
        <v>2.73</v>
      </c>
      <c r="M3016" s="279"/>
      <c r="N3016" s="105">
        <v>0</v>
      </c>
      <c r="O3016" s="90">
        <v>0</v>
      </c>
      <c r="P3016" s="190" t="s">
        <v>8878</v>
      </c>
    </row>
    <row r="3017" spans="1:16" x14ac:dyDescent="0.2">
      <c r="A3017" s="88" t="s">
        <v>7068</v>
      </c>
      <c r="B3017" s="395" t="s">
        <v>11771</v>
      </c>
      <c r="C3017" s="89" t="s">
        <v>7069</v>
      </c>
      <c r="D3017" s="90">
        <v>0.01</v>
      </c>
      <c r="E3017" s="90" t="s">
        <v>2215</v>
      </c>
      <c r="F3017" s="90" t="s">
        <v>8377</v>
      </c>
      <c r="G3017" s="84">
        <f t="shared" si="262"/>
        <v>7.5999999999999998E-2</v>
      </c>
      <c r="H3017" s="105">
        <v>1.1659999999999999</v>
      </c>
      <c r="I3017" s="85">
        <f t="shared" si="263"/>
        <v>11.66</v>
      </c>
      <c r="J3017" s="90">
        <v>0</v>
      </c>
      <c r="K3017" s="88" t="s">
        <v>4684</v>
      </c>
      <c r="L3017" s="328">
        <v>2.73</v>
      </c>
      <c r="M3017" s="279"/>
      <c r="N3017" s="105">
        <v>0</v>
      </c>
      <c r="O3017" s="90">
        <v>0</v>
      </c>
      <c r="P3017" s="190" t="s">
        <v>8878</v>
      </c>
    </row>
    <row r="3018" spans="1:16" x14ac:dyDescent="0.2">
      <c r="A3018" s="88" t="s">
        <v>7070</v>
      </c>
      <c r="B3018" s="395" t="s">
        <v>11772</v>
      </c>
      <c r="C3018" s="89" t="s">
        <v>7071</v>
      </c>
      <c r="D3018" s="90">
        <v>0.1</v>
      </c>
      <c r="E3018" s="90" t="s">
        <v>2215</v>
      </c>
      <c r="F3018" s="90" t="s">
        <v>8377</v>
      </c>
      <c r="G3018" s="84">
        <f t="shared" si="262"/>
        <v>0.76</v>
      </c>
      <c r="H3018" s="105">
        <v>3.2040000000000002</v>
      </c>
      <c r="I3018" s="85">
        <f t="shared" si="263"/>
        <v>32.04</v>
      </c>
      <c r="J3018" s="90">
        <v>0</v>
      </c>
      <c r="K3018" s="88" t="s">
        <v>4684</v>
      </c>
      <c r="L3018" s="328">
        <v>18.149999999999999</v>
      </c>
      <c r="M3018" s="279"/>
      <c r="N3018" s="105">
        <v>0</v>
      </c>
      <c r="O3018" s="90">
        <v>0</v>
      </c>
      <c r="P3018" s="190" t="s">
        <v>8878</v>
      </c>
    </row>
    <row r="3019" spans="1:16" x14ac:dyDescent="0.2">
      <c r="A3019" s="88" t="s">
        <v>4586</v>
      </c>
      <c r="B3019" s="395" t="s">
        <v>11773</v>
      </c>
      <c r="C3019" s="89" t="s">
        <v>4587</v>
      </c>
      <c r="D3019" s="90">
        <v>0.75</v>
      </c>
      <c r="E3019" s="90" t="s">
        <v>2215</v>
      </c>
      <c r="F3019" s="90" t="s">
        <v>8377</v>
      </c>
      <c r="G3019" s="84">
        <f t="shared" si="262"/>
        <v>5.7</v>
      </c>
      <c r="H3019" s="105">
        <v>24.065999999999999</v>
      </c>
      <c r="I3019" s="85">
        <f t="shared" si="263"/>
        <v>240.66</v>
      </c>
      <c r="J3019" s="90">
        <v>0</v>
      </c>
      <c r="K3019" s="88" t="s">
        <v>4684</v>
      </c>
      <c r="L3019" s="328">
        <v>121</v>
      </c>
      <c r="M3019" s="279"/>
      <c r="N3019" s="105">
        <v>0</v>
      </c>
      <c r="O3019" s="90">
        <v>0</v>
      </c>
      <c r="P3019" s="190" t="s">
        <v>8878</v>
      </c>
    </row>
    <row r="3020" spans="1:16" x14ac:dyDescent="0.2">
      <c r="A3020" s="88" t="s">
        <v>4588</v>
      </c>
      <c r="B3020" s="395" t="s">
        <v>11774</v>
      </c>
      <c r="C3020" s="89" t="s">
        <v>4589</v>
      </c>
      <c r="D3020" s="90">
        <v>0.5</v>
      </c>
      <c r="E3020" s="90" t="s">
        <v>2215</v>
      </c>
      <c r="F3020" s="90" t="s">
        <v>8377</v>
      </c>
      <c r="G3020" s="84">
        <f t="shared" si="262"/>
        <v>3.8</v>
      </c>
      <c r="H3020" s="105">
        <v>21.276</v>
      </c>
      <c r="I3020" s="85">
        <f t="shared" si="263"/>
        <v>212.76</v>
      </c>
      <c r="J3020" s="90">
        <v>0</v>
      </c>
      <c r="K3020" s="88" t="s">
        <v>4684</v>
      </c>
      <c r="L3020" s="328">
        <v>121</v>
      </c>
      <c r="M3020" s="279"/>
      <c r="N3020" s="105">
        <v>0</v>
      </c>
      <c r="O3020" s="90">
        <v>0</v>
      </c>
      <c r="P3020" s="190" t="s">
        <v>8878</v>
      </c>
    </row>
    <row r="3021" spans="1:16" x14ac:dyDescent="0.2">
      <c r="A3021" s="88" t="s">
        <v>4590</v>
      </c>
      <c r="B3021" s="395" t="s">
        <v>11775</v>
      </c>
      <c r="C3021" s="89" t="s">
        <v>4591</v>
      </c>
      <c r="D3021" s="90">
        <v>0.75</v>
      </c>
      <c r="E3021" s="90" t="s">
        <v>2215</v>
      </c>
      <c r="F3021" s="90" t="s">
        <v>8377</v>
      </c>
      <c r="G3021" s="84">
        <f t="shared" si="262"/>
        <v>5.7</v>
      </c>
      <c r="H3021" s="105">
        <v>48.491999999999997</v>
      </c>
      <c r="I3021" s="85">
        <f t="shared" si="263"/>
        <v>484.92</v>
      </c>
      <c r="J3021" s="90">
        <v>0</v>
      </c>
      <c r="K3021" s="88" t="s">
        <v>4684</v>
      </c>
      <c r="L3021" s="328">
        <v>350.9</v>
      </c>
      <c r="M3021" s="279"/>
      <c r="N3021" s="105">
        <v>0</v>
      </c>
      <c r="O3021" s="90">
        <v>0</v>
      </c>
      <c r="P3021" s="190" t="s">
        <v>8878</v>
      </c>
    </row>
    <row r="3022" spans="1:16" x14ac:dyDescent="0.2">
      <c r="A3022" s="88" t="s">
        <v>4592</v>
      </c>
      <c r="B3022" s="395" t="s">
        <v>11776</v>
      </c>
      <c r="C3022" s="89" t="s">
        <v>4593</v>
      </c>
      <c r="D3022" s="90">
        <v>0.5</v>
      </c>
      <c r="E3022" s="90" t="s">
        <v>2215</v>
      </c>
      <c r="F3022" s="90" t="s">
        <v>8377</v>
      </c>
      <c r="G3022" s="84">
        <f t="shared" si="262"/>
        <v>3.8</v>
      </c>
      <c r="H3022" s="105">
        <v>15.372</v>
      </c>
      <c r="I3022" s="85">
        <f t="shared" si="263"/>
        <v>153.72</v>
      </c>
      <c r="J3022" s="90">
        <v>0</v>
      </c>
      <c r="K3022" s="88" t="s">
        <v>4684</v>
      </c>
      <c r="L3022" s="328">
        <v>60.5</v>
      </c>
      <c r="M3022" s="279"/>
      <c r="N3022" s="105">
        <v>0</v>
      </c>
      <c r="O3022" s="90">
        <v>0</v>
      </c>
      <c r="P3022" s="190" t="s">
        <v>8878</v>
      </c>
    </row>
    <row r="3023" spans="1:16" x14ac:dyDescent="0.2">
      <c r="A3023" s="88" t="s">
        <v>832</v>
      </c>
      <c r="B3023" s="395" t="s">
        <v>11777</v>
      </c>
      <c r="C3023" s="89" t="s">
        <v>833</v>
      </c>
      <c r="D3023" s="90">
        <v>0.5</v>
      </c>
      <c r="E3023" s="90" t="s">
        <v>2215</v>
      </c>
      <c r="F3023" s="90" t="s">
        <v>8377</v>
      </c>
      <c r="G3023" s="84">
        <f t="shared" si="262"/>
        <v>3.8</v>
      </c>
      <c r="H3023" s="105">
        <v>15.372</v>
      </c>
      <c r="I3023" s="85">
        <f t="shared" si="263"/>
        <v>153.72</v>
      </c>
      <c r="J3023" s="90">
        <v>0</v>
      </c>
      <c r="K3023" s="88" t="s">
        <v>4684</v>
      </c>
      <c r="L3023" s="328">
        <v>60.5</v>
      </c>
      <c r="M3023" s="279"/>
      <c r="N3023" s="105">
        <v>0</v>
      </c>
      <c r="O3023" s="90">
        <v>0</v>
      </c>
      <c r="P3023" s="190" t="s">
        <v>8878</v>
      </c>
    </row>
    <row r="3024" spans="1:16" x14ac:dyDescent="0.2">
      <c r="A3024" s="88" t="s">
        <v>834</v>
      </c>
      <c r="B3024" s="395" t="s">
        <v>11778</v>
      </c>
      <c r="C3024" s="89" t="s">
        <v>835</v>
      </c>
      <c r="D3024" s="90">
        <v>0.5</v>
      </c>
      <c r="E3024" s="90" t="s">
        <v>2215</v>
      </c>
      <c r="F3024" s="90" t="s">
        <v>8377</v>
      </c>
      <c r="G3024" s="84">
        <f t="shared" si="262"/>
        <v>3.8</v>
      </c>
      <c r="H3024" s="105">
        <v>11.385</v>
      </c>
      <c r="I3024" s="85">
        <f t="shared" si="263"/>
        <v>113.85</v>
      </c>
      <c r="J3024" s="90">
        <v>0</v>
      </c>
      <c r="K3024" s="88" t="s">
        <v>4684</v>
      </c>
      <c r="L3024" s="328">
        <v>60.5</v>
      </c>
      <c r="M3024" s="279"/>
      <c r="N3024" s="105">
        <v>0</v>
      </c>
      <c r="O3024" s="90">
        <v>0</v>
      </c>
      <c r="P3024" s="190" t="s">
        <v>8878</v>
      </c>
    </row>
    <row r="3025" spans="1:16" x14ac:dyDescent="0.2">
      <c r="A3025" s="88" t="s">
        <v>7072</v>
      </c>
      <c r="B3025" s="395" t="s">
        <v>11779</v>
      </c>
      <c r="C3025" s="89" t="s">
        <v>7073</v>
      </c>
      <c r="D3025" s="90">
        <v>0.5</v>
      </c>
      <c r="E3025" s="90" t="s">
        <v>2215</v>
      </c>
      <c r="F3025" s="90" t="s">
        <v>8377</v>
      </c>
      <c r="G3025" s="84">
        <f t="shared" si="262"/>
        <v>3.8</v>
      </c>
      <c r="H3025" s="105">
        <v>12.686</v>
      </c>
      <c r="I3025" s="85">
        <f t="shared" si="263"/>
        <v>126.86</v>
      </c>
      <c r="J3025" s="90">
        <v>0</v>
      </c>
      <c r="K3025" s="88" t="s">
        <v>4684</v>
      </c>
      <c r="L3025" s="328">
        <v>60.5</v>
      </c>
      <c r="M3025" s="279"/>
      <c r="N3025" s="105">
        <v>0</v>
      </c>
      <c r="O3025" s="90">
        <v>0</v>
      </c>
      <c r="P3025" s="190" t="s">
        <v>8878</v>
      </c>
    </row>
    <row r="3026" spans="1:16" x14ac:dyDescent="0.2">
      <c r="A3026" s="88" t="s">
        <v>836</v>
      </c>
      <c r="B3026" s="395" t="s">
        <v>11780</v>
      </c>
      <c r="C3026" s="89" t="s">
        <v>5614</v>
      </c>
      <c r="D3026" s="90">
        <v>0.5</v>
      </c>
      <c r="E3026" s="90" t="s">
        <v>2215</v>
      </c>
      <c r="F3026" s="90" t="s">
        <v>8377</v>
      </c>
      <c r="G3026" s="84">
        <f t="shared" si="262"/>
        <v>3.8</v>
      </c>
      <c r="H3026" s="105">
        <v>11.25</v>
      </c>
      <c r="I3026" s="85">
        <f t="shared" si="263"/>
        <v>112.5</v>
      </c>
      <c r="J3026" s="90">
        <v>0</v>
      </c>
      <c r="K3026" s="88" t="s">
        <v>4684</v>
      </c>
      <c r="L3026" s="328">
        <v>60.5</v>
      </c>
      <c r="M3026" s="279"/>
      <c r="N3026" s="105">
        <v>0</v>
      </c>
      <c r="O3026" s="90">
        <v>0</v>
      </c>
      <c r="P3026" s="190" t="s">
        <v>8878</v>
      </c>
    </row>
    <row r="3027" spans="1:16" x14ac:dyDescent="0.2">
      <c r="A3027" s="88" t="s">
        <v>7074</v>
      </c>
      <c r="B3027" s="395" t="s">
        <v>11781</v>
      </c>
      <c r="C3027" s="89" t="s">
        <v>7075</v>
      </c>
      <c r="D3027" s="90">
        <v>0.01</v>
      </c>
      <c r="E3027" s="90" t="s">
        <v>2215</v>
      </c>
      <c r="F3027" s="90" t="s">
        <v>8377</v>
      </c>
      <c r="G3027" s="84">
        <f t="shared" si="262"/>
        <v>7.5999999999999998E-2</v>
      </c>
      <c r="H3027" s="105">
        <v>0.63</v>
      </c>
      <c r="I3027" s="85">
        <f t="shared" si="263"/>
        <v>6.3</v>
      </c>
      <c r="J3027" s="90">
        <v>0</v>
      </c>
      <c r="K3027" s="88" t="s">
        <v>4684</v>
      </c>
      <c r="L3027" s="328">
        <v>6.05</v>
      </c>
      <c r="M3027" s="279"/>
      <c r="N3027" s="105">
        <v>0</v>
      </c>
      <c r="O3027" s="90">
        <v>0</v>
      </c>
      <c r="P3027" s="190" t="s">
        <v>8878</v>
      </c>
    </row>
    <row r="3028" spans="1:16" x14ac:dyDescent="0.2">
      <c r="A3028" s="88" t="s">
        <v>895</v>
      </c>
      <c r="B3028" s="395" t="s">
        <v>11782</v>
      </c>
      <c r="C3028" s="89" t="s">
        <v>896</v>
      </c>
      <c r="D3028" s="90" t="s">
        <v>4683</v>
      </c>
      <c r="E3028" s="90"/>
      <c r="F3028" s="90" t="s">
        <v>8377</v>
      </c>
      <c r="G3028" s="84">
        <f t="shared" si="262"/>
        <v>7.6</v>
      </c>
      <c r="H3028" s="105">
        <v>8.27</v>
      </c>
      <c r="I3028" s="85">
        <f t="shared" si="263"/>
        <v>82.7</v>
      </c>
      <c r="J3028" s="90" t="s">
        <v>4683</v>
      </c>
      <c r="K3028" s="88" t="s">
        <v>4683</v>
      </c>
      <c r="L3028" s="328">
        <v>54.45</v>
      </c>
      <c r="M3028" s="279"/>
      <c r="N3028" s="105">
        <v>0</v>
      </c>
      <c r="O3028" s="90">
        <v>0</v>
      </c>
      <c r="P3028" s="190" t="s">
        <v>8878</v>
      </c>
    </row>
    <row r="3029" spans="1:16" x14ac:dyDescent="0.2">
      <c r="A3029" s="88" t="s">
        <v>7083</v>
      </c>
      <c r="B3029" s="395" t="s">
        <v>11783</v>
      </c>
      <c r="C3029" s="89" t="s">
        <v>7084</v>
      </c>
      <c r="D3029" s="90" t="s">
        <v>4683</v>
      </c>
      <c r="E3029" s="90"/>
      <c r="F3029" s="90" t="s">
        <v>8377</v>
      </c>
      <c r="G3029" s="84">
        <f t="shared" ref="G3029:G3055" si="264">VLOOKUP(IF(LEN(F3029)=2,CONCATENATE(0,F3029),F3029),custo,2,TRUE)*IF(D3029="",1,D3029) - IF(VLOOKUP(A3029,deflator,2,TRUE)=1,0,VLOOKUP(IF(LEN(F3029)=2,CONCATENATE(0,F3029),F3029),custo,2,TRUE)*IF(D3029="",1,D3029) *VLOOKUP(A3029,deflator,2,TRUE))</f>
        <v>7.6</v>
      </c>
      <c r="H3029" s="105">
        <v>8.27</v>
      </c>
      <c r="I3029" s="85">
        <f t="shared" ref="I3029:I3055" si="265">ROUND(IF(H3029="","",VLOOKUP(A3029,tab_proc,5,TRUE))*H3029,3)</f>
        <v>82.7</v>
      </c>
      <c r="J3029" s="90">
        <v>0</v>
      </c>
      <c r="K3029" s="88" t="s">
        <v>4684</v>
      </c>
      <c r="L3029" s="328">
        <v>54.45</v>
      </c>
      <c r="M3029" s="279"/>
      <c r="N3029" s="105">
        <v>0</v>
      </c>
      <c r="O3029" s="90">
        <v>0</v>
      </c>
      <c r="P3029" s="190" t="s">
        <v>8878</v>
      </c>
    </row>
    <row r="3030" spans="1:16" x14ac:dyDescent="0.2">
      <c r="A3030" s="88" t="s">
        <v>7076</v>
      </c>
      <c r="B3030" s="395" t="s">
        <v>11784</v>
      </c>
      <c r="C3030" s="89" t="s">
        <v>7077</v>
      </c>
      <c r="D3030" s="90">
        <v>0.01</v>
      </c>
      <c r="E3030" s="90" t="s">
        <v>2215</v>
      </c>
      <c r="F3030" s="90" t="s">
        <v>8377</v>
      </c>
      <c r="G3030" s="84">
        <f t="shared" si="264"/>
        <v>7.5999999999999998E-2</v>
      </c>
      <c r="H3030" s="105">
        <v>0.83699999999999997</v>
      </c>
      <c r="I3030" s="85">
        <f t="shared" si="265"/>
        <v>8.3699999999999992</v>
      </c>
      <c r="J3030" s="90">
        <v>0</v>
      </c>
      <c r="K3030" s="88" t="s">
        <v>4684</v>
      </c>
      <c r="L3030" s="328">
        <v>8.4700000000000006</v>
      </c>
      <c r="M3030" s="279"/>
      <c r="N3030" s="105">
        <v>0</v>
      </c>
      <c r="O3030" s="90">
        <v>0</v>
      </c>
      <c r="P3030" s="190" t="s">
        <v>8878</v>
      </c>
    </row>
    <row r="3031" spans="1:16" x14ac:dyDescent="0.2">
      <c r="A3031" s="88" t="s">
        <v>887</v>
      </c>
      <c r="B3031" s="395" t="s">
        <v>11785</v>
      </c>
      <c r="C3031" s="89" t="s">
        <v>888</v>
      </c>
      <c r="D3031" s="90">
        <v>0.1</v>
      </c>
      <c r="E3031" s="90" t="s">
        <v>2215</v>
      </c>
      <c r="F3031" s="90" t="s">
        <v>8377</v>
      </c>
      <c r="G3031" s="84">
        <f t="shared" si="264"/>
        <v>0.76</v>
      </c>
      <c r="H3031" s="105">
        <v>5.0039999999999996</v>
      </c>
      <c r="I3031" s="85">
        <f t="shared" si="265"/>
        <v>50.04</v>
      </c>
      <c r="J3031" s="90" t="s">
        <v>4683</v>
      </c>
      <c r="K3031" s="88" t="s">
        <v>4683</v>
      </c>
      <c r="L3031" s="328">
        <v>5.79</v>
      </c>
      <c r="M3031" s="279"/>
      <c r="N3031" s="105">
        <v>0</v>
      </c>
      <c r="O3031" s="90">
        <v>0</v>
      </c>
      <c r="P3031" s="190" t="s">
        <v>8878</v>
      </c>
    </row>
    <row r="3032" spans="1:16" x14ac:dyDescent="0.2">
      <c r="A3032" s="88" t="s">
        <v>7078</v>
      </c>
      <c r="B3032" s="395" t="s">
        <v>11786</v>
      </c>
      <c r="C3032" s="89" t="s">
        <v>8640</v>
      </c>
      <c r="D3032" s="90">
        <v>0.1</v>
      </c>
      <c r="E3032" s="90" t="s">
        <v>2215</v>
      </c>
      <c r="F3032" s="90" t="s">
        <v>8377</v>
      </c>
      <c r="G3032" s="84">
        <f t="shared" si="264"/>
        <v>0.76</v>
      </c>
      <c r="H3032" s="105">
        <v>5.5439999999999996</v>
      </c>
      <c r="I3032" s="85">
        <f t="shared" si="265"/>
        <v>55.44</v>
      </c>
      <c r="J3032" s="90">
        <v>0</v>
      </c>
      <c r="K3032" s="88" t="s">
        <v>4684</v>
      </c>
      <c r="L3032" s="328">
        <v>12</v>
      </c>
      <c r="M3032" s="279"/>
      <c r="N3032" s="105">
        <v>0</v>
      </c>
      <c r="O3032" s="90">
        <v>0</v>
      </c>
      <c r="P3032" s="190" t="s">
        <v>8878</v>
      </c>
    </row>
    <row r="3033" spans="1:16" x14ac:dyDescent="0.2">
      <c r="A3033" s="88" t="s">
        <v>7079</v>
      </c>
      <c r="B3033" s="395" t="s">
        <v>11787</v>
      </c>
      <c r="C3033" s="89" t="s">
        <v>7080</v>
      </c>
      <c r="D3033" s="90">
        <v>0.1</v>
      </c>
      <c r="E3033" s="90" t="s">
        <v>2215</v>
      </c>
      <c r="F3033" s="90" t="s">
        <v>8377</v>
      </c>
      <c r="G3033" s="84">
        <f t="shared" si="264"/>
        <v>0.76</v>
      </c>
      <c r="H3033" s="105">
        <v>8.0909999999999993</v>
      </c>
      <c r="I3033" s="85">
        <f t="shared" si="265"/>
        <v>80.91</v>
      </c>
      <c r="J3033" s="90">
        <v>0</v>
      </c>
      <c r="K3033" s="88" t="s">
        <v>4684</v>
      </c>
      <c r="L3033" s="328">
        <v>4.1100000000000003</v>
      </c>
      <c r="M3033" s="279"/>
      <c r="N3033" s="105">
        <v>0</v>
      </c>
      <c r="O3033" s="90">
        <v>0</v>
      </c>
      <c r="P3033" s="190" t="s">
        <v>8878</v>
      </c>
    </row>
    <row r="3034" spans="1:16" x14ac:dyDescent="0.2">
      <c r="A3034" s="88" t="s">
        <v>7081</v>
      </c>
      <c r="B3034" s="395" t="s">
        <v>11788</v>
      </c>
      <c r="C3034" s="89" t="s">
        <v>7082</v>
      </c>
      <c r="D3034" s="90">
        <v>0.04</v>
      </c>
      <c r="E3034" s="90" t="s">
        <v>2215</v>
      </c>
      <c r="F3034" s="90" t="s">
        <v>8377</v>
      </c>
      <c r="G3034" s="84">
        <f t="shared" si="264"/>
        <v>0.30399999999999999</v>
      </c>
      <c r="H3034" s="105">
        <v>0.38700000000000001</v>
      </c>
      <c r="I3034" s="85">
        <f t="shared" si="265"/>
        <v>3.87</v>
      </c>
      <c r="J3034" s="90">
        <v>0</v>
      </c>
      <c r="K3034" s="88" t="s">
        <v>4684</v>
      </c>
      <c r="L3034" s="328">
        <v>9.6800000000000015</v>
      </c>
      <c r="M3034" s="279"/>
      <c r="N3034" s="105">
        <v>0</v>
      </c>
      <c r="O3034" s="90">
        <v>0</v>
      </c>
      <c r="P3034" s="190" t="s">
        <v>8878</v>
      </c>
    </row>
    <row r="3035" spans="1:16" x14ac:dyDescent="0.2">
      <c r="A3035" s="88" t="s">
        <v>7085</v>
      </c>
      <c r="B3035" s="395" t="s">
        <v>11789</v>
      </c>
      <c r="C3035" s="89" t="s">
        <v>7086</v>
      </c>
      <c r="D3035" s="90">
        <v>0.1</v>
      </c>
      <c r="E3035" s="90" t="s">
        <v>2215</v>
      </c>
      <c r="F3035" s="90" t="s">
        <v>8377</v>
      </c>
      <c r="G3035" s="84">
        <f t="shared" si="264"/>
        <v>0.76</v>
      </c>
      <c r="H3035" s="105">
        <v>5.0039999999999996</v>
      </c>
      <c r="I3035" s="85">
        <f t="shared" si="265"/>
        <v>50.04</v>
      </c>
      <c r="J3035" s="90">
        <v>0</v>
      </c>
      <c r="K3035" s="88" t="s">
        <v>4684</v>
      </c>
      <c r="L3035" s="328">
        <v>48.4</v>
      </c>
      <c r="M3035" s="279"/>
      <c r="N3035" s="105">
        <v>0</v>
      </c>
      <c r="O3035" s="90">
        <v>0</v>
      </c>
      <c r="P3035" s="190" t="s">
        <v>8878</v>
      </c>
    </row>
    <row r="3036" spans="1:16" x14ac:dyDescent="0.2">
      <c r="A3036" s="88" t="s">
        <v>5615</v>
      </c>
      <c r="B3036" s="395" t="s">
        <v>11790</v>
      </c>
      <c r="C3036" s="89" t="s">
        <v>5616</v>
      </c>
      <c r="D3036" s="90">
        <v>0.1</v>
      </c>
      <c r="E3036" s="90" t="s">
        <v>2215</v>
      </c>
      <c r="F3036" s="90" t="s">
        <v>8377</v>
      </c>
      <c r="G3036" s="84">
        <f t="shared" si="264"/>
        <v>0.76</v>
      </c>
      <c r="H3036" s="105">
        <v>5.5439999999999996</v>
      </c>
      <c r="I3036" s="85">
        <f t="shared" si="265"/>
        <v>55.44</v>
      </c>
      <c r="J3036" s="90">
        <v>0</v>
      </c>
      <c r="K3036" s="88" t="s">
        <v>4684</v>
      </c>
      <c r="L3036" s="328">
        <v>48.4</v>
      </c>
      <c r="M3036" s="279"/>
      <c r="N3036" s="105">
        <v>0</v>
      </c>
      <c r="O3036" s="90">
        <v>0</v>
      </c>
      <c r="P3036" s="190" t="s">
        <v>8878</v>
      </c>
    </row>
    <row r="3037" spans="1:16" x14ac:dyDescent="0.2">
      <c r="A3037" s="88" t="s">
        <v>7087</v>
      </c>
      <c r="B3037" s="395" t="s">
        <v>11791</v>
      </c>
      <c r="C3037" s="89" t="s">
        <v>7088</v>
      </c>
      <c r="D3037" s="90">
        <v>0.1</v>
      </c>
      <c r="E3037" s="90" t="s">
        <v>2215</v>
      </c>
      <c r="F3037" s="90" t="s">
        <v>8377</v>
      </c>
      <c r="G3037" s="84">
        <f t="shared" si="264"/>
        <v>0.76</v>
      </c>
      <c r="H3037" s="105">
        <v>5.5439999999999996</v>
      </c>
      <c r="I3037" s="85">
        <f t="shared" si="265"/>
        <v>55.44</v>
      </c>
      <c r="J3037" s="90">
        <v>0</v>
      </c>
      <c r="K3037" s="88" t="s">
        <v>4684</v>
      </c>
      <c r="L3037" s="328">
        <v>48.4</v>
      </c>
      <c r="M3037" s="279"/>
      <c r="N3037" s="105">
        <v>0</v>
      </c>
      <c r="O3037" s="90">
        <v>0</v>
      </c>
      <c r="P3037" s="190" t="s">
        <v>8878</v>
      </c>
    </row>
    <row r="3038" spans="1:16" x14ac:dyDescent="0.2">
      <c r="A3038" s="88" t="s">
        <v>5617</v>
      </c>
      <c r="B3038" s="395" t="s">
        <v>11792</v>
      </c>
      <c r="C3038" s="89" t="s">
        <v>5618</v>
      </c>
      <c r="D3038" s="90">
        <v>0.5</v>
      </c>
      <c r="E3038" s="90" t="s">
        <v>2215</v>
      </c>
      <c r="F3038" s="90" t="s">
        <v>8377</v>
      </c>
      <c r="G3038" s="84">
        <f t="shared" si="264"/>
        <v>3.8</v>
      </c>
      <c r="H3038" s="105">
        <v>14.742000000000001</v>
      </c>
      <c r="I3038" s="85">
        <f t="shared" si="265"/>
        <v>147.41999999999999</v>
      </c>
      <c r="J3038" s="90">
        <v>0</v>
      </c>
      <c r="K3038" s="88" t="s">
        <v>4684</v>
      </c>
      <c r="L3038" s="328">
        <v>121</v>
      </c>
      <c r="M3038" s="279"/>
      <c r="N3038" s="105">
        <v>0</v>
      </c>
      <c r="O3038" s="90">
        <v>0</v>
      </c>
      <c r="P3038" s="190" t="s">
        <v>8878</v>
      </c>
    </row>
    <row r="3039" spans="1:16" x14ac:dyDescent="0.2">
      <c r="A3039" s="88" t="s">
        <v>7089</v>
      </c>
      <c r="B3039" s="395" t="s">
        <v>11793</v>
      </c>
      <c r="C3039" s="89" t="s">
        <v>7090</v>
      </c>
      <c r="D3039" s="90">
        <v>0.1</v>
      </c>
      <c r="E3039" s="90" t="s">
        <v>2215</v>
      </c>
      <c r="F3039" s="90" t="s">
        <v>8377</v>
      </c>
      <c r="G3039" s="84">
        <f t="shared" si="264"/>
        <v>0.76</v>
      </c>
      <c r="H3039" s="105">
        <v>8.0909999999999993</v>
      </c>
      <c r="I3039" s="85">
        <f t="shared" si="265"/>
        <v>80.91</v>
      </c>
      <c r="J3039" s="90">
        <v>0</v>
      </c>
      <c r="K3039" s="88" t="s">
        <v>4684</v>
      </c>
      <c r="L3039" s="328">
        <v>72.599999999999994</v>
      </c>
      <c r="M3039" s="279"/>
      <c r="N3039" s="105">
        <v>0</v>
      </c>
      <c r="O3039" s="90">
        <v>0</v>
      </c>
      <c r="P3039" s="190" t="s">
        <v>8878</v>
      </c>
    </row>
    <row r="3040" spans="1:16" x14ac:dyDescent="0.2">
      <c r="A3040" s="88" t="s">
        <v>7091</v>
      </c>
      <c r="B3040" s="395" t="s">
        <v>11794</v>
      </c>
      <c r="C3040" s="89" t="s">
        <v>8641</v>
      </c>
      <c r="D3040" s="90">
        <v>0.04</v>
      </c>
      <c r="E3040" s="90" t="s">
        <v>2215</v>
      </c>
      <c r="F3040" s="90" t="s">
        <v>8377</v>
      </c>
      <c r="G3040" s="84">
        <f t="shared" si="264"/>
        <v>0.30399999999999999</v>
      </c>
      <c r="H3040" s="105">
        <v>1.44</v>
      </c>
      <c r="I3040" s="85">
        <f t="shared" si="265"/>
        <v>14.4</v>
      </c>
      <c r="J3040" s="90">
        <v>0</v>
      </c>
      <c r="K3040" s="88" t="s">
        <v>4684</v>
      </c>
      <c r="L3040" s="328">
        <v>12.1</v>
      </c>
      <c r="M3040" s="279"/>
      <c r="N3040" s="105">
        <v>0</v>
      </c>
      <c r="O3040" s="90">
        <v>0</v>
      </c>
      <c r="P3040" s="190" t="s">
        <v>8878</v>
      </c>
    </row>
    <row r="3041" spans="1:16" x14ac:dyDescent="0.2">
      <c r="A3041" s="88" t="s">
        <v>7092</v>
      </c>
      <c r="B3041" s="395" t="s">
        <v>11795</v>
      </c>
      <c r="C3041" s="89" t="s">
        <v>7093</v>
      </c>
      <c r="D3041" s="90">
        <v>0.01</v>
      </c>
      <c r="E3041" s="90" t="s">
        <v>2215</v>
      </c>
      <c r="F3041" s="90" t="s">
        <v>8377</v>
      </c>
      <c r="G3041" s="84">
        <f t="shared" si="264"/>
        <v>7.5999999999999998E-2</v>
      </c>
      <c r="H3041" s="105">
        <v>0.27</v>
      </c>
      <c r="I3041" s="85">
        <f t="shared" si="265"/>
        <v>2.7</v>
      </c>
      <c r="J3041" s="90">
        <v>0</v>
      </c>
      <c r="K3041" s="88" t="s">
        <v>4684</v>
      </c>
      <c r="L3041" s="328">
        <v>2.73</v>
      </c>
      <c r="M3041" s="279"/>
      <c r="N3041" s="105">
        <v>0</v>
      </c>
      <c r="O3041" s="90">
        <v>0</v>
      </c>
      <c r="P3041" s="190" t="s">
        <v>8878</v>
      </c>
    </row>
    <row r="3042" spans="1:16" x14ac:dyDescent="0.2">
      <c r="A3042" s="88" t="s">
        <v>7094</v>
      </c>
      <c r="B3042" s="395" t="s">
        <v>11796</v>
      </c>
      <c r="C3042" s="89" t="s">
        <v>4922</v>
      </c>
      <c r="D3042" s="90">
        <v>0.01</v>
      </c>
      <c r="E3042" s="90" t="s">
        <v>2215</v>
      </c>
      <c r="F3042" s="90" t="s">
        <v>8377</v>
      </c>
      <c r="G3042" s="84">
        <f t="shared" si="264"/>
        <v>7.5999999999999998E-2</v>
      </c>
      <c r="H3042" s="105">
        <v>0.56699999999999995</v>
      </c>
      <c r="I3042" s="85">
        <f t="shared" si="265"/>
        <v>5.67</v>
      </c>
      <c r="J3042" s="90">
        <v>0</v>
      </c>
      <c r="K3042" s="88" t="s">
        <v>4684</v>
      </c>
      <c r="L3042" s="328">
        <v>2.73</v>
      </c>
      <c r="M3042" s="279"/>
      <c r="N3042" s="105">
        <v>0</v>
      </c>
      <c r="O3042" s="90">
        <v>0</v>
      </c>
      <c r="P3042" s="190" t="s">
        <v>8878</v>
      </c>
    </row>
    <row r="3043" spans="1:16" x14ac:dyDescent="0.2">
      <c r="A3043" s="88" t="s">
        <v>4923</v>
      </c>
      <c r="B3043" s="395" t="s">
        <v>11797</v>
      </c>
      <c r="C3043" s="89" t="s">
        <v>4924</v>
      </c>
      <c r="D3043" s="90">
        <v>0.01</v>
      </c>
      <c r="E3043" s="90" t="s">
        <v>2215</v>
      </c>
      <c r="F3043" s="90" t="s">
        <v>8377</v>
      </c>
      <c r="G3043" s="84">
        <f t="shared" si="264"/>
        <v>7.5999999999999998E-2</v>
      </c>
      <c r="H3043" s="105">
        <v>0.56699999999999995</v>
      </c>
      <c r="I3043" s="85">
        <f t="shared" si="265"/>
        <v>5.67</v>
      </c>
      <c r="J3043" s="90">
        <v>0</v>
      </c>
      <c r="K3043" s="88" t="s">
        <v>4684</v>
      </c>
      <c r="L3043" s="328">
        <v>2.73</v>
      </c>
      <c r="M3043" s="279"/>
      <c r="N3043" s="105">
        <v>0</v>
      </c>
      <c r="O3043" s="90">
        <v>0</v>
      </c>
      <c r="P3043" s="190" t="s">
        <v>8878</v>
      </c>
    </row>
    <row r="3044" spans="1:16" x14ac:dyDescent="0.2">
      <c r="A3044" s="88" t="s">
        <v>4925</v>
      </c>
      <c r="B3044" s="395" t="s">
        <v>11798</v>
      </c>
      <c r="C3044" s="89" t="s">
        <v>4926</v>
      </c>
      <c r="D3044" s="90">
        <v>0.01</v>
      </c>
      <c r="E3044" s="90" t="s">
        <v>2215</v>
      </c>
      <c r="F3044" s="90" t="s">
        <v>8377</v>
      </c>
      <c r="G3044" s="84">
        <f t="shared" si="264"/>
        <v>7.5999999999999998E-2</v>
      </c>
      <c r="H3044" s="105">
        <v>0.27</v>
      </c>
      <c r="I3044" s="85">
        <f t="shared" si="265"/>
        <v>2.7</v>
      </c>
      <c r="J3044" s="90">
        <v>0</v>
      </c>
      <c r="K3044" s="88" t="s">
        <v>4684</v>
      </c>
      <c r="L3044" s="328">
        <v>2.73</v>
      </c>
      <c r="M3044" s="279"/>
      <c r="N3044" s="105">
        <v>0</v>
      </c>
      <c r="O3044" s="90">
        <v>0</v>
      </c>
      <c r="P3044" s="190" t="s">
        <v>8878</v>
      </c>
    </row>
    <row r="3045" spans="1:16" x14ac:dyDescent="0.2">
      <c r="A3045" s="88" t="s">
        <v>4927</v>
      </c>
      <c r="B3045" s="395" t="s">
        <v>11799</v>
      </c>
      <c r="C3045" s="89" t="s">
        <v>4928</v>
      </c>
      <c r="D3045" s="90">
        <v>0.25</v>
      </c>
      <c r="E3045" s="90" t="s">
        <v>2215</v>
      </c>
      <c r="F3045" s="90" t="s">
        <v>8377</v>
      </c>
      <c r="G3045" s="84">
        <f t="shared" si="264"/>
        <v>1.9</v>
      </c>
      <c r="H3045" s="105">
        <v>9.2170000000000005</v>
      </c>
      <c r="I3045" s="85">
        <f t="shared" si="265"/>
        <v>92.17</v>
      </c>
      <c r="J3045" s="90">
        <v>0</v>
      </c>
      <c r="K3045" s="88" t="s">
        <v>4684</v>
      </c>
      <c r="L3045" s="328">
        <v>25</v>
      </c>
      <c r="M3045" s="279"/>
      <c r="N3045" s="105">
        <v>0</v>
      </c>
      <c r="O3045" s="90">
        <v>0</v>
      </c>
      <c r="P3045" s="190" t="s">
        <v>8878</v>
      </c>
    </row>
    <row r="3046" spans="1:16" x14ac:dyDescent="0.2">
      <c r="A3046" s="88" t="s">
        <v>883</v>
      </c>
      <c r="B3046" s="395" t="s">
        <v>11800</v>
      </c>
      <c r="C3046" s="89" t="s">
        <v>884</v>
      </c>
      <c r="D3046" s="90">
        <v>0.01</v>
      </c>
      <c r="E3046" s="90" t="s">
        <v>2215</v>
      </c>
      <c r="F3046" s="90" t="s">
        <v>8377</v>
      </c>
      <c r="G3046" s="84">
        <f t="shared" si="264"/>
        <v>7.5999999999999998E-2</v>
      </c>
      <c r="H3046" s="105">
        <v>0.48799999999999999</v>
      </c>
      <c r="I3046" s="85">
        <f t="shared" si="265"/>
        <v>4.88</v>
      </c>
      <c r="J3046" s="90" t="s">
        <v>4683</v>
      </c>
      <c r="K3046" s="88" t="s">
        <v>4683</v>
      </c>
      <c r="L3046" s="328">
        <v>2.73</v>
      </c>
      <c r="M3046" s="279"/>
      <c r="N3046" s="105">
        <v>0</v>
      </c>
      <c r="O3046" s="90">
        <v>0</v>
      </c>
      <c r="P3046" s="190" t="s">
        <v>8878</v>
      </c>
    </row>
    <row r="3047" spans="1:16" x14ac:dyDescent="0.2">
      <c r="A3047" s="88" t="s">
        <v>4929</v>
      </c>
      <c r="B3047" s="395" t="s">
        <v>11801</v>
      </c>
      <c r="C3047" s="89" t="s">
        <v>8751</v>
      </c>
      <c r="D3047" s="90">
        <v>0.01</v>
      </c>
      <c r="E3047" s="90" t="s">
        <v>2215</v>
      </c>
      <c r="F3047" s="90" t="s">
        <v>8377</v>
      </c>
      <c r="G3047" s="84">
        <f t="shared" si="264"/>
        <v>7.5999999999999998E-2</v>
      </c>
      <c r="H3047" s="105">
        <v>0.27</v>
      </c>
      <c r="I3047" s="85">
        <f t="shared" si="265"/>
        <v>2.7</v>
      </c>
      <c r="J3047" s="90">
        <v>0</v>
      </c>
      <c r="K3047" s="88" t="s">
        <v>4684</v>
      </c>
      <c r="L3047" s="328">
        <v>2.73</v>
      </c>
      <c r="M3047" s="279"/>
      <c r="N3047" s="105">
        <v>0</v>
      </c>
      <c r="O3047" s="90">
        <v>0</v>
      </c>
      <c r="P3047" s="190" t="s">
        <v>8878</v>
      </c>
    </row>
    <row r="3048" spans="1:16" x14ac:dyDescent="0.2">
      <c r="A3048" s="88" t="s">
        <v>4930</v>
      </c>
      <c r="B3048" s="395" t="s">
        <v>11802</v>
      </c>
      <c r="C3048" s="89" t="s">
        <v>8752</v>
      </c>
      <c r="D3048" s="90">
        <v>0.01</v>
      </c>
      <c r="E3048" s="90" t="s">
        <v>2215</v>
      </c>
      <c r="F3048" s="90" t="s">
        <v>8377</v>
      </c>
      <c r="G3048" s="84">
        <f t="shared" si="264"/>
        <v>7.5999999999999998E-2</v>
      </c>
      <c r="H3048" s="105">
        <v>0.56699999999999995</v>
      </c>
      <c r="I3048" s="85">
        <f t="shared" si="265"/>
        <v>5.67</v>
      </c>
      <c r="J3048" s="90">
        <v>0</v>
      </c>
      <c r="K3048" s="88" t="s">
        <v>4684</v>
      </c>
      <c r="L3048" s="328">
        <v>2.73</v>
      </c>
      <c r="M3048" s="279"/>
      <c r="N3048" s="105">
        <v>0</v>
      </c>
      <c r="O3048" s="90">
        <v>0</v>
      </c>
      <c r="P3048" s="190" t="s">
        <v>8878</v>
      </c>
    </row>
    <row r="3049" spans="1:16" x14ac:dyDescent="0.2">
      <c r="A3049" s="88" t="s">
        <v>4931</v>
      </c>
      <c r="B3049" s="395" t="s">
        <v>11803</v>
      </c>
      <c r="C3049" s="89" t="s">
        <v>8753</v>
      </c>
      <c r="D3049" s="90">
        <v>0.01</v>
      </c>
      <c r="E3049" s="90" t="s">
        <v>2215</v>
      </c>
      <c r="F3049" s="90" t="s">
        <v>8377</v>
      </c>
      <c r="G3049" s="84">
        <f t="shared" si="264"/>
        <v>7.5999999999999998E-2</v>
      </c>
      <c r="H3049" s="105">
        <v>0.81</v>
      </c>
      <c r="I3049" s="85">
        <f t="shared" si="265"/>
        <v>8.1</v>
      </c>
      <c r="J3049" s="90">
        <v>0</v>
      </c>
      <c r="K3049" s="88" t="s">
        <v>4684</v>
      </c>
      <c r="L3049" s="328">
        <v>9.6800000000000015</v>
      </c>
      <c r="M3049" s="279"/>
      <c r="N3049" s="105">
        <v>0</v>
      </c>
      <c r="O3049" s="90">
        <v>0</v>
      </c>
      <c r="P3049" s="190" t="s">
        <v>8878</v>
      </c>
    </row>
    <row r="3050" spans="1:16" x14ac:dyDescent="0.2">
      <c r="A3050" s="88" t="s">
        <v>891</v>
      </c>
      <c r="B3050" s="395" t="s">
        <v>11804</v>
      </c>
      <c r="C3050" s="89" t="s">
        <v>8754</v>
      </c>
      <c r="D3050" s="90">
        <v>0.01</v>
      </c>
      <c r="E3050" s="90" t="s">
        <v>2215</v>
      </c>
      <c r="F3050" s="90" t="s">
        <v>8377</v>
      </c>
      <c r="G3050" s="84">
        <f t="shared" si="264"/>
        <v>7.5999999999999998E-2</v>
      </c>
      <c r="H3050" s="105">
        <v>0.27</v>
      </c>
      <c r="I3050" s="85">
        <f t="shared" si="265"/>
        <v>2.7</v>
      </c>
      <c r="J3050" s="90" t="s">
        <v>4683</v>
      </c>
      <c r="K3050" s="88" t="s">
        <v>4683</v>
      </c>
      <c r="L3050" s="328">
        <v>2.73</v>
      </c>
      <c r="M3050" s="279"/>
      <c r="N3050" s="105">
        <v>0</v>
      </c>
      <c r="O3050" s="90">
        <v>0</v>
      </c>
      <c r="P3050" s="190" t="s">
        <v>8878</v>
      </c>
    </row>
    <row r="3051" spans="1:16" x14ac:dyDescent="0.2">
      <c r="A3051" s="88" t="s">
        <v>4932</v>
      </c>
      <c r="B3051" s="395" t="s">
        <v>11805</v>
      </c>
      <c r="C3051" s="89" t="s">
        <v>8755</v>
      </c>
      <c r="D3051" s="90">
        <v>0.75</v>
      </c>
      <c r="E3051" s="90" t="s">
        <v>2215</v>
      </c>
      <c r="F3051" s="90" t="s">
        <v>8377</v>
      </c>
      <c r="G3051" s="84">
        <f t="shared" si="264"/>
        <v>5.7</v>
      </c>
      <c r="H3051" s="105">
        <v>1.5029999999999999</v>
      </c>
      <c r="I3051" s="85">
        <f t="shared" si="265"/>
        <v>15.03</v>
      </c>
      <c r="J3051" s="90">
        <v>0</v>
      </c>
      <c r="K3051" s="88" t="s">
        <v>4684</v>
      </c>
      <c r="L3051" s="328">
        <v>9</v>
      </c>
      <c r="M3051" s="279"/>
      <c r="N3051" s="105">
        <v>0</v>
      </c>
      <c r="O3051" s="90">
        <v>0</v>
      </c>
      <c r="P3051" s="190" t="s">
        <v>8878</v>
      </c>
    </row>
    <row r="3052" spans="1:16" x14ac:dyDescent="0.2">
      <c r="A3052" s="88" t="s">
        <v>4933</v>
      </c>
      <c r="B3052" s="395" t="s">
        <v>11806</v>
      </c>
      <c r="C3052" s="89" t="s">
        <v>8756</v>
      </c>
      <c r="D3052" s="90">
        <v>0.01</v>
      </c>
      <c r="E3052" s="90" t="s">
        <v>2215</v>
      </c>
      <c r="F3052" s="90" t="s">
        <v>8377</v>
      </c>
      <c r="G3052" s="84">
        <f t="shared" si="264"/>
        <v>7.5999999999999998E-2</v>
      </c>
      <c r="H3052" s="105">
        <v>0.81</v>
      </c>
      <c r="I3052" s="85">
        <f t="shared" si="265"/>
        <v>8.1</v>
      </c>
      <c r="J3052" s="90">
        <v>0</v>
      </c>
      <c r="K3052" s="88" t="s">
        <v>4684</v>
      </c>
      <c r="L3052" s="328">
        <v>8.4700000000000006</v>
      </c>
      <c r="M3052" s="279"/>
      <c r="N3052" s="105">
        <v>0</v>
      </c>
      <c r="O3052" s="90">
        <v>0</v>
      </c>
      <c r="P3052" s="190" t="s">
        <v>8878</v>
      </c>
    </row>
    <row r="3053" spans="1:16" x14ac:dyDescent="0.2">
      <c r="A3053" s="88" t="s">
        <v>4934</v>
      </c>
      <c r="B3053" s="395" t="s">
        <v>11807</v>
      </c>
      <c r="C3053" s="89" t="s">
        <v>8757</v>
      </c>
      <c r="D3053" s="90">
        <v>0.01</v>
      </c>
      <c r="E3053" s="90" t="s">
        <v>2215</v>
      </c>
      <c r="F3053" s="90" t="s">
        <v>8377</v>
      </c>
      <c r="G3053" s="84">
        <f t="shared" si="264"/>
        <v>7.5999999999999998E-2</v>
      </c>
      <c r="H3053" s="105">
        <v>0.56699999999999995</v>
      </c>
      <c r="I3053" s="85">
        <f t="shared" si="265"/>
        <v>5.67</v>
      </c>
      <c r="J3053" s="90">
        <v>0</v>
      </c>
      <c r="K3053" s="88" t="s">
        <v>4684</v>
      </c>
      <c r="L3053" s="328">
        <v>5.77</v>
      </c>
      <c r="M3053" s="279"/>
      <c r="N3053" s="105">
        <v>0</v>
      </c>
      <c r="O3053" s="90">
        <v>0</v>
      </c>
      <c r="P3053" s="190" t="s">
        <v>8878</v>
      </c>
    </row>
    <row r="3054" spans="1:16" x14ac:dyDescent="0.2">
      <c r="A3054" s="88" t="s">
        <v>4935</v>
      </c>
      <c r="B3054" s="395" t="s">
        <v>11808</v>
      </c>
      <c r="C3054" s="89" t="s">
        <v>4936</v>
      </c>
      <c r="D3054" s="90">
        <v>0.04</v>
      </c>
      <c r="E3054" s="90" t="s">
        <v>2215</v>
      </c>
      <c r="F3054" s="90" t="s">
        <v>8377</v>
      </c>
      <c r="G3054" s="84">
        <f t="shared" si="264"/>
        <v>0.30399999999999999</v>
      </c>
      <c r="H3054" s="105">
        <v>0.38700000000000001</v>
      </c>
      <c r="I3054" s="85">
        <f t="shared" si="265"/>
        <v>3.87</v>
      </c>
      <c r="J3054" s="90">
        <v>0</v>
      </c>
      <c r="K3054" s="88" t="s">
        <v>4684</v>
      </c>
      <c r="L3054" s="328">
        <v>2.73</v>
      </c>
      <c r="M3054" s="279"/>
      <c r="N3054" s="105">
        <v>0</v>
      </c>
      <c r="O3054" s="90">
        <v>0</v>
      </c>
      <c r="P3054" s="190" t="s">
        <v>8878</v>
      </c>
    </row>
    <row r="3055" spans="1:16" x14ac:dyDescent="0.2">
      <c r="A3055" s="108" t="s">
        <v>4937</v>
      </c>
      <c r="B3055" s="395" t="s">
        <v>11809</v>
      </c>
      <c r="C3055" s="109" t="s">
        <v>4578</v>
      </c>
      <c r="D3055" s="110">
        <v>0.1</v>
      </c>
      <c r="E3055" s="110" t="s">
        <v>2215</v>
      </c>
      <c r="F3055" s="110" t="s">
        <v>8377</v>
      </c>
      <c r="G3055" s="217">
        <f t="shared" si="264"/>
        <v>0.76</v>
      </c>
      <c r="H3055" s="121">
        <v>8.0909999999999993</v>
      </c>
      <c r="I3055" s="281">
        <f t="shared" si="265"/>
        <v>80.91</v>
      </c>
      <c r="J3055" s="110">
        <v>0</v>
      </c>
      <c r="K3055" s="108" t="s">
        <v>4684</v>
      </c>
      <c r="L3055" s="328">
        <v>72.599999999999994</v>
      </c>
      <c r="M3055" s="226"/>
      <c r="N3055" s="121">
        <v>0</v>
      </c>
      <c r="O3055" s="110">
        <v>0</v>
      </c>
      <c r="P3055" s="190" t="s">
        <v>8878</v>
      </c>
    </row>
    <row r="3056" spans="1:16" x14ac:dyDescent="0.2">
      <c r="A3056" s="95">
        <v>40305007</v>
      </c>
      <c r="B3056" s="111"/>
      <c r="C3056" s="392" t="s">
        <v>542</v>
      </c>
      <c r="D3056" s="396"/>
      <c r="E3056" s="396"/>
      <c r="F3056" s="396"/>
      <c r="G3056" s="396"/>
      <c r="H3056" s="397"/>
      <c r="I3056" s="397"/>
      <c r="J3056" s="396"/>
      <c r="K3056" s="396"/>
      <c r="L3056" s="432"/>
      <c r="M3056" s="118"/>
      <c r="N3056" s="119"/>
      <c r="O3056" s="118"/>
      <c r="P3056" s="199"/>
    </row>
    <row r="3057" spans="1:16" x14ac:dyDescent="0.2">
      <c r="A3057" s="96" t="s">
        <v>897</v>
      </c>
      <c r="B3057" s="395" t="s">
        <v>11810</v>
      </c>
      <c r="C3057" s="97" t="s">
        <v>898</v>
      </c>
      <c r="D3057" s="114">
        <v>0.1</v>
      </c>
      <c r="E3057" s="114" t="s">
        <v>2215</v>
      </c>
      <c r="F3057" s="114" t="s">
        <v>8377</v>
      </c>
      <c r="G3057" s="218">
        <f t="shared" ref="G3057:G3088" si="266">VLOOKUP(IF(LEN(F3057)=2,CONCATENATE(0,F3057),F3057),custo,2,TRUE)*IF(D3057="",1,D3057) - IF(VLOOKUP(A3057,deflator,2,TRUE)=1,0,VLOOKUP(IF(LEN(F3057)=2,CONCATENATE(0,F3057),F3057),custo,2,TRUE)*IF(D3057="",1,D3057) *VLOOKUP(A3057,deflator,2,TRUE))</f>
        <v>0.76</v>
      </c>
      <c r="H3057" s="120">
        <v>5.33</v>
      </c>
      <c r="I3057" s="297">
        <f t="shared" ref="I3057:I3088" si="267">ROUND(IF(H3057="","",VLOOKUP(A3057,tab_proc,5,TRUE))*H3057,3)</f>
        <v>53.3</v>
      </c>
      <c r="J3057" s="114">
        <v>0</v>
      </c>
      <c r="K3057" s="96" t="s">
        <v>4684</v>
      </c>
      <c r="L3057" s="328">
        <v>60.5</v>
      </c>
      <c r="M3057" s="227"/>
      <c r="N3057" s="120">
        <v>0</v>
      </c>
      <c r="O3057" s="114">
        <v>0</v>
      </c>
      <c r="P3057" s="190" t="s">
        <v>8878</v>
      </c>
    </row>
    <row r="3058" spans="1:16" x14ac:dyDescent="0.2">
      <c r="A3058" s="88" t="s">
        <v>3268</v>
      </c>
      <c r="B3058" s="395" t="s">
        <v>11811</v>
      </c>
      <c r="C3058" s="89" t="s">
        <v>3269</v>
      </c>
      <c r="D3058" s="90">
        <v>0.25</v>
      </c>
      <c r="E3058" s="90" t="s">
        <v>2215</v>
      </c>
      <c r="F3058" s="90" t="s">
        <v>8377</v>
      </c>
      <c r="G3058" s="84">
        <f t="shared" si="266"/>
        <v>1.9</v>
      </c>
      <c r="H3058" s="105">
        <v>5.9939999999999998</v>
      </c>
      <c r="I3058" s="85">
        <f t="shared" si="267"/>
        <v>59.94</v>
      </c>
      <c r="J3058" s="90">
        <v>0</v>
      </c>
      <c r="K3058" s="88" t="s">
        <v>4684</v>
      </c>
      <c r="L3058" s="328">
        <v>72.599999999999994</v>
      </c>
      <c r="M3058" s="279"/>
      <c r="N3058" s="105">
        <v>0</v>
      </c>
      <c r="O3058" s="90">
        <v>0</v>
      </c>
      <c r="P3058" s="190" t="s">
        <v>8878</v>
      </c>
    </row>
    <row r="3059" spans="1:16" x14ac:dyDescent="0.2">
      <c r="A3059" s="88" t="s">
        <v>1861</v>
      </c>
      <c r="B3059" s="395" t="s">
        <v>11812</v>
      </c>
      <c r="C3059" s="89" t="s">
        <v>1862</v>
      </c>
      <c r="D3059" s="90">
        <v>0.01</v>
      </c>
      <c r="E3059" s="90" t="s">
        <v>2215</v>
      </c>
      <c r="F3059" s="90" t="s">
        <v>8377</v>
      </c>
      <c r="G3059" s="84">
        <f t="shared" si="266"/>
        <v>7.5999999999999998E-2</v>
      </c>
      <c r="H3059" s="105">
        <v>3</v>
      </c>
      <c r="I3059" s="85">
        <f t="shared" si="267"/>
        <v>30</v>
      </c>
      <c r="J3059" s="90">
        <v>0</v>
      </c>
      <c r="K3059" s="88" t="s">
        <v>4684</v>
      </c>
      <c r="L3059" s="328">
        <v>10.199999999999999</v>
      </c>
      <c r="M3059" s="279"/>
      <c r="N3059" s="105" t="s">
        <v>4683</v>
      </c>
      <c r="O3059" s="90" t="s">
        <v>4683</v>
      </c>
      <c r="P3059" s="190" t="s">
        <v>8878</v>
      </c>
    </row>
    <row r="3060" spans="1:16" x14ac:dyDescent="0.2">
      <c r="A3060" s="88" t="s">
        <v>899</v>
      </c>
      <c r="B3060" s="395" t="s">
        <v>11813</v>
      </c>
      <c r="C3060" s="89" t="s">
        <v>900</v>
      </c>
      <c r="D3060" s="90">
        <v>0.04</v>
      </c>
      <c r="E3060" s="90" t="s">
        <v>2215</v>
      </c>
      <c r="F3060" s="90" t="s">
        <v>8377</v>
      </c>
      <c r="G3060" s="84">
        <f t="shared" si="266"/>
        <v>0.30399999999999999</v>
      </c>
      <c r="H3060" s="105">
        <v>1.67</v>
      </c>
      <c r="I3060" s="85">
        <f t="shared" si="267"/>
        <v>16.7</v>
      </c>
      <c r="J3060" s="90">
        <v>0</v>
      </c>
      <c r="K3060" s="88" t="s">
        <v>4684</v>
      </c>
      <c r="L3060" s="328">
        <v>20.574839999999995</v>
      </c>
      <c r="M3060" s="279"/>
      <c r="N3060" s="105">
        <v>0</v>
      </c>
      <c r="O3060" s="90">
        <v>0</v>
      </c>
      <c r="P3060" s="190" t="s">
        <v>8878</v>
      </c>
    </row>
    <row r="3061" spans="1:16" x14ac:dyDescent="0.2">
      <c r="A3061" s="88" t="s">
        <v>901</v>
      </c>
      <c r="B3061" s="395" t="s">
        <v>11814</v>
      </c>
      <c r="C3061" s="89" t="s">
        <v>902</v>
      </c>
      <c r="D3061" s="90">
        <v>0.04</v>
      </c>
      <c r="E3061" s="90" t="s">
        <v>2215</v>
      </c>
      <c r="F3061" s="90" t="s">
        <v>8377</v>
      </c>
      <c r="G3061" s="84">
        <f t="shared" si="266"/>
        <v>0.30399999999999999</v>
      </c>
      <c r="H3061" s="105">
        <v>2.33</v>
      </c>
      <c r="I3061" s="85">
        <f t="shared" si="267"/>
        <v>23.3</v>
      </c>
      <c r="J3061" s="90">
        <v>0</v>
      </c>
      <c r="K3061" s="88" t="s">
        <v>4684</v>
      </c>
      <c r="L3061" s="328">
        <v>24.2</v>
      </c>
      <c r="M3061" s="279"/>
      <c r="N3061" s="105">
        <v>0</v>
      </c>
      <c r="O3061" s="90">
        <v>0</v>
      </c>
      <c r="P3061" s="190" t="s">
        <v>8878</v>
      </c>
    </row>
    <row r="3062" spans="1:16" x14ac:dyDescent="0.2">
      <c r="A3062" s="88" t="s">
        <v>903</v>
      </c>
      <c r="B3062" s="395" t="s">
        <v>11815</v>
      </c>
      <c r="C3062" s="89" t="s">
        <v>904</v>
      </c>
      <c r="D3062" s="90">
        <v>0.04</v>
      </c>
      <c r="E3062" s="90" t="s">
        <v>2215</v>
      </c>
      <c r="F3062" s="90" t="s">
        <v>8377</v>
      </c>
      <c r="G3062" s="84">
        <f t="shared" si="266"/>
        <v>0.30399999999999999</v>
      </c>
      <c r="H3062" s="105">
        <v>2.33</v>
      </c>
      <c r="I3062" s="85">
        <f t="shared" si="267"/>
        <v>23.3</v>
      </c>
      <c r="J3062" s="90">
        <v>0</v>
      </c>
      <c r="K3062" s="88" t="s">
        <v>4684</v>
      </c>
      <c r="L3062" s="328">
        <v>24.2</v>
      </c>
      <c r="M3062" s="279"/>
      <c r="N3062" s="105">
        <v>0</v>
      </c>
      <c r="O3062" s="90">
        <v>0</v>
      </c>
      <c r="P3062" s="190" t="s">
        <v>8878</v>
      </c>
    </row>
    <row r="3063" spans="1:16" x14ac:dyDescent="0.2">
      <c r="A3063" s="88" t="s">
        <v>905</v>
      </c>
      <c r="B3063" s="395" t="s">
        <v>11816</v>
      </c>
      <c r="C3063" s="89" t="s">
        <v>906</v>
      </c>
      <c r="D3063" s="90">
        <v>0.04</v>
      </c>
      <c r="E3063" s="90" t="s">
        <v>2215</v>
      </c>
      <c r="F3063" s="90" t="s">
        <v>8377</v>
      </c>
      <c r="G3063" s="84">
        <f t="shared" si="266"/>
        <v>0.30399999999999999</v>
      </c>
      <c r="H3063" s="105">
        <v>1.67</v>
      </c>
      <c r="I3063" s="85">
        <f t="shared" si="267"/>
        <v>16.7</v>
      </c>
      <c r="J3063" s="90">
        <v>0</v>
      </c>
      <c r="K3063" s="88" t="s">
        <v>4684</v>
      </c>
      <c r="L3063" s="328">
        <v>20.574839999999995</v>
      </c>
      <c r="M3063" s="279"/>
      <c r="N3063" s="105">
        <v>0</v>
      </c>
      <c r="O3063" s="90">
        <v>0</v>
      </c>
      <c r="P3063" s="190" t="s">
        <v>8878</v>
      </c>
    </row>
    <row r="3064" spans="1:16" x14ac:dyDescent="0.2">
      <c r="A3064" s="88" t="s">
        <v>907</v>
      </c>
      <c r="B3064" s="395" t="s">
        <v>11817</v>
      </c>
      <c r="C3064" s="89" t="s">
        <v>908</v>
      </c>
      <c r="D3064" s="90">
        <v>0.04</v>
      </c>
      <c r="E3064" s="90" t="s">
        <v>2215</v>
      </c>
      <c r="F3064" s="90" t="s">
        <v>8377</v>
      </c>
      <c r="G3064" s="84">
        <f t="shared" si="266"/>
        <v>0.30399999999999999</v>
      </c>
      <c r="H3064" s="105">
        <v>1.67</v>
      </c>
      <c r="I3064" s="85">
        <f t="shared" si="267"/>
        <v>16.7</v>
      </c>
      <c r="J3064" s="90">
        <v>0</v>
      </c>
      <c r="K3064" s="88" t="s">
        <v>4684</v>
      </c>
      <c r="L3064" s="328">
        <v>6.72</v>
      </c>
      <c r="M3064" s="279"/>
      <c r="N3064" s="105">
        <v>0</v>
      </c>
      <c r="O3064" s="90">
        <v>0</v>
      </c>
      <c r="P3064" s="190" t="s">
        <v>8878</v>
      </c>
    </row>
    <row r="3065" spans="1:16" x14ac:dyDescent="0.2">
      <c r="A3065" s="88" t="s">
        <v>3276</v>
      </c>
      <c r="B3065" s="395" t="s">
        <v>11818</v>
      </c>
      <c r="C3065" s="89" t="s">
        <v>3277</v>
      </c>
      <c r="D3065" s="90">
        <v>0.25</v>
      </c>
      <c r="E3065" s="90" t="s">
        <v>2215</v>
      </c>
      <c r="F3065" s="90" t="s">
        <v>8377</v>
      </c>
      <c r="G3065" s="84">
        <f t="shared" si="266"/>
        <v>1.9</v>
      </c>
      <c r="H3065" s="105">
        <v>5.9939999999999998</v>
      </c>
      <c r="I3065" s="85">
        <f t="shared" si="267"/>
        <v>59.94</v>
      </c>
      <c r="J3065" s="90" t="s">
        <v>4683</v>
      </c>
      <c r="K3065" s="88" t="s">
        <v>4683</v>
      </c>
      <c r="L3065" s="328">
        <v>6.72</v>
      </c>
      <c r="M3065" s="279"/>
      <c r="N3065" s="105">
        <v>0</v>
      </c>
      <c r="O3065" s="90">
        <v>0</v>
      </c>
      <c r="P3065" s="190" t="s">
        <v>8878</v>
      </c>
    </row>
    <row r="3066" spans="1:16" x14ac:dyDescent="0.2">
      <c r="A3066" s="88" t="s">
        <v>909</v>
      </c>
      <c r="B3066" s="395" t="s">
        <v>11819</v>
      </c>
      <c r="C3066" s="89" t="s">
        <v>910</v>
      </c>
      <c r="D3066" s="90">
        <v>0.1</v>
      </c>
      <c r="E3066" s="90" t="s">
        <v>2215</v>
      </c>
      <c r="F3066" s="90" t="s">
        <v>8377</v>
      </c>
      <c r="G3066" s="84">
        <f t="shared" si="266"/>
        <v>0.76</v>
      </c>
      <c r="H3066" s="105">
        <v>10.99</v>
      </c>
      <c r="I3066" s="85">
        <f t="shared" si="267"/>
        <v>109.9</v>
      </c>
      <c r="J3066" s="90">
        <v>0</v>
      </c>
      <c r="K3066" s="88" t="s">
        <v>4684</v>
      </c>
      <c r="L3066" s="328">
        <v>96.8</v>
      </c>
      <c r="M3066" s="279"/>
      <c r="N3066" s="105">
        <v>0</v>
      </c>
      <c r="O3066" s="90">
        <v>0</v>
      </c>
      <c r="P3066" s="190" t="s">
        <v>8878</v>
      </c>
    </row>
    <row r="3067" spans="1:16" x14ac:dyDescent="0.2">
      <c r="A3067" s="88" t="s">
        <v>1863</v>
      </c>
      <c r="B3067" s="395" t="s">
        <v>11820</v>
      </c>
      <c r="C3067" s="89" t="s">
        <v>1864</v>
      </c>
      <c r="D3067" s="90">
        <v>0.1</v>
      </c>
      <c r="E3067" s="90" t="s">
        <v>2215</v>
      </c>
      <c r="F3067" s="90" t="s">
        <v>8377</v>
      </c>
      <c r="G3067" s="84">
        <f t="shared" si="266"/>
        <v>0.76</v>
      </c>
      <c r="H3067" s="105">
        <v>4</v>
      </c>
      <c r="I3067" s="85">
        <f t="shared" si="267"/>
        <v>40</v>
      </c>
      <c r="J3067" s="90">
        <v>0</v>
      </c>
      <c r="K3067" s="88" t="s">
        <v>4684</v>
      </c>
      <c r="L3067" s="328">
        <v>42.35</v>
      </c>
      <c r="M3067" s="279"/>
      <c r="N3067" s="105" t="s">
        <v>4683</v>
      </c>
      <c r="O3067" s="90" t="s">
        <v>4683</v>
      </c>
      <c r="P3067" s="190" t="s">
        <v>8878</v>
      </c>
    </row>
    <row r="3068" spans="1:16" x14ac:dyDescent="0.2">
      <c r="A3068" s="88" t="s">
        <v>911</v>
      </c>
      <c r="B3068" s="395" t="s">
        <v>11821</v>
      </c>
      <c r="C3068" s="89" t="s">
        <v>912</v>
      </c>
      <c r="D3068" s="90">
        <v>0.04</v>
      </c>
      <c r="E3068" s="90" t="s">
        <v>2215</v>
      </c>
      <c r="F3068" s="90" t="s">
        <v>8377</v>
      </c>
      <c r="G3068" s="84">
        <f t="shared" si="266"/>
        <v>0.30399999999999999</v>
      </c>
      <c r="H3068" s="105">
        <v>2.33</v>
      </c>
      <c r="I3068" s="85">
        <f t="shared" si="267"/>
        <v>23.3</v>
      </c>
      <c r="J3068" s="90">
        <v>0</v>
      </c>
      <c r="K3068" s="88" t="s">
        <v>4684</v>
      </c>
      <c r="L3068" s="328">
        <v>6.72</v>
      </c>
      <c r="M3068" s="279"/>
      <c r="N3068" s="105">
        <v>0</v>
      </c>
      <c r="O3068" s="90">
        <v>0</v>
      </c>
      <c r="P3068" s="190" t="s">
        <v>8878</v>
      </c>
    </row>
    <row r="3069" spans="1:16" x14ac:dyDescent="0.2">
      <c r="A3069" s="88" t="s">
        <v>913</v>
      </c>
      <c r="B3069" s="395" t="s">
        <v>11822</v>
      </c>
      <c r="C3069" s="89" t="s">
        <v>914</v>
      </c>
      <c r="D3069" s="90">
        <v>0.04</v>
      </c>
      <c r="E3069" s="90" t="s">
        <v>2215</v>
      </c>
      <c r="F3069" s="90" t="s">
        <v>8377</v>
      </c>
      <c r="G3069" s="84">
        <f t="shared" si="266"/>
        <v>0.30399999999999999</v>
      </c>
      <c r="H3069" s="105">
        <v>2.33</v>
      </c>
      <c r="I3069" s="85">
        <f t="shared" si="267"/>
        <v>23.3</v>
      </c>
      <c r="J3069" s="90">
        <v>0</v>
      </c>
      <c r="K3069" s="88" t="s">
        <v>4684</v>
      </c>
      <c r="L3069" s="328">
        <v>24.2</v>
      </c>
      <c r="M3069" s="279"/>
      <c r="N3069" s="105">
        <v>0</v>
      </c>
      <c r="O3069" s="90">
        <v>0</v>
      </c>
      <c r="P3069" s="190" t="s">
        <v>8878</v>
      </c>
    </row>
    <row r="3070" spans="1:16" x14ac:dyDescent="0.2">
      <c r="A3070" s="88" t="s">
        <v>1865</v>
      </c>
      <c r="B3070" s="395" t="s">
        <v>11823</v>
      </c>
      <c r="C3070" s="89" t="s">
        <v>1866</v>
      </c>
      <c r="D3070" s="90">
        <v>0.1</v>
      </c>
      <c r="E3070" s="90" t="s">
        <v>2215</v>
      </c>
      <c r="F3070" s="90" t="s">
        <v>8377</v>
      </c>
      <c r="G3070" s="84">
        <f t="shared" si="266"/>
        <v>0.76</v>
      </c>
      <c r="H3070" s="105">
        <v>2.33</v>
      </c>
      <c r="I3070" s="85">
        <f t="shared" si="267"/>
        <v>23.3</v>
      </c>
      <c r="J3070" s="90">
        <v>0</v>
      </c>
      <c r="K3070" s="88" t="s">
        <v>4684</v>
      </c>
      <c r="L3070" s="328">
        <v>9</v>
      </c>
      <c r="M3070" s="279"/>
      <c r="N3070" s="105" t="s">
        <v>4683</v>
      </c>
      <c r="O3070" s="90" t="s">
        <v>4683</v>
      </c>
      <c r="P3070" s="190" t="s">
        <v>8878</v>
      </c>
    </row>
    <row r="3071" spans="1:16" x14ac:dyDescent="0.2">
      <c r="A3071" s="88" t="s">
        <v>1867</v>
      </c>
      <c r="B3071" s="395" t="s">
        <v>11824</v>
      </c>
      <c r="C3071" s="89" t="s">
        <v>1868</v>
      </c>
      <c r="D3071" s="90">
        <v>0.04</v>
      </c>
      <c r="E3071" s="90" t="s">
        <v>2215</v>
      </c>
      <c r="F3071" s="90" t="s">
        <v>8377</v>
      </c>
      <c r="G3071" s="84">
        <f t="shared" si="266"/>
        <v>0.30399999999999999</v>
      </c>
      <c r="H3071" s="105">
        <v>6</v>
      </c>
      <c r="I3071" s="85">
        <f t="shared" si="267"/>
        <v>60</v>
      </c>
      <c r="J3071" s="90">
        <v>0</v>
      </c>
      <c r="K3071" s="88" t="s">
        <v>4684</v>
      </c>
      <c r="L3071" s="328">
        <v>14.12</v>
      </c>
      <c r="M3071" s="279"/>
      <c r="N3071" s="105" t="s">
        <v>4683</v>
      </c>
      <c r="O3071" s="90" t="s">
        <v>4683</v>
      </c>
      <c r="P3071" s="190" t="s">
        <v>8878</v>
      </c>
    </row>
    <row r="3072" spans="1:16" x14ac:dyDescent="0.2">
      <c r="A3072" s="88" t="s">
        <v>1869</v>
      </c>
      <c r="B3072" s="395" t="s">
        <v>11825</v>
      </c>
      <c r="C3072" s="89" t="s">
        <v>3615</v>
      </c>
      <c r="D3072" s="90">
        <v>0.04</v>
      </c>
      <c r="E3072" s="90" t="s">
        <v>2215</v>
      </c>
      <c r="F3072" s="90" t="s">
        <v>8377</v>
      </c>
      <c r="G3072" s="84">
        <f t="shared" si="266"/>
        <v>0.30399999999999999</v>
      </c>
      <c r="H3072" s="105">
        <v>3.9</v>
      </c>
      <c r="I3072" s="85">
        <f t="shared" si="267"/>
        <v>39</v>
      </c>
      <c r="J3072" s="90">
        <v>0</v>
      </c>
      <c r="K3072" s="88" t="s">
        <v>4684</v>
      </c>
      <c r="L3072" s="328">
        <v>11.89</v>
      </c>
      <c r="M3072" s="279"/>
      <c r="N3072" s="105" t="s">
        <v>4683</v>
      </c>
      <c r="O3072" s="90" t="s">
        <v>4683</v>
      </c>
      <c r="P3072" s="190" t="s">
        <v>8878</v>
      </c>
    </row>
    <row r="3073" spans="1:16" x14ac:dyDescent="0.2">
      <c r="A3073" s="88" t="s">
        <v>1870</v>
      </c>
      <c r="B3073" s="395" t="s">
        <v>11826</v>
      </c>
      <c r="C3073" s="89" t="s">
        <v>1871</v>
      </c>
      <c r="D3073" s="90">
        <v>0.04</v>
      </c>
      <c r="E3073" s="90" t="s">
        <v>2215</v>
      </c>
      <c r="F3073" s="90" t="s">
        <v>8377</v>
      </c>
      <c r="G3073" s="84">
        <f t="shared" si="266"/>
        <v>0.30399999999999999</v>
      </c>
      <c r="H3073" s="105">
        <v>2.8439999999999999</v>
      </c>
      <c r="I3073" s="85">
        <f t="shared" si="267"/>
        <v>28.44</v>
      </c>
      <c r="J3073" s="90">
        <v>0</v>
      </c>
      <c r="K3073" s="88" t="s">
        <v>4684</v>
      </c>
      <c r="L3073" s="328">
        <v>30.25</v>
      </c>
      <c r="M3073" s="279"/>
      <c r="N3073" s="105" t="s">
        <v>4683</v>
      </c>
      <c r="O3073" s="90" t="s">
        <v>4683</v>
      </c>
      <c r="P3073" s="190" t="s">
        <v>8878</v>
      </c>
    </row>
    <row r="3074" spans="1:16" x14ac:dyDescent="0.2">
      <c r="A3074" s="88" t="s">
        <v>915</v>
      </c>
      <c r="B3074" s="395" t="s">
        <v>11827</v>
      </c>
      <c r="C3074" s="89" t="s">
        <v>916</v>
      </c>
      <c r="D3074" s="90">
        <v>0.1</v>
      </c>
      <c r="E3074" s="90" t="s">
        <v>2215</v>
      </c>
      <c r="F3074" s="90" t="s">
        <v>8377</v>
      </c>
      <c r="G3074" s="84">
        <f t="shared" si="266"/>
        <v>0.76</v>
      </c>
      <c r="H3074" s="105">
        <v>2.33</v>
      </c>
      <c r="I3074" s="85">
        <f t="shared" si="267"/>
        <v>23.3</v>
      </c>
      <c r="J3074" s="90">
        <v>0</v>
      </c>
      <c r="K3074" s="88" t="s">
        <v>4684</v>
      </c>
      <c r="L3074" s="328">
        <v>12.01</v>
      </c>
      <c r="M3074" s="279"/>
      <c r="N3074" s="105">
        <v>0</v>
      </c>
      <c r="O3074" s="90">
        <v>0</v>
      </c>
      <c r="P3074" s="190" t="s">
        <v>8878</v>
      </c>
    </row>
    <row r="3075" spans="1:16" x14ac:dyDescent="0.2">
      <c r="A3075" s="88" t="s">
        <v>1872</v>
      </c>
      <c r="B3075" s="395" t="s">
        <v>11828</v>
      </c>
      <c r="C3075" s="89" t="s">
        <v>3616</v>
      </c>
      <c r="D3075" s="90">
        <v>0.04</v>
      </c>
      <c r="E3075" s="90" t="s">
        <v>2215</v>
      </c>
      <c r="F3075" s="90" t="s">
        <v>8377</v>
      </c>
      <c r="G3075" s="84">
        <f t="shared" si="266"/>
        <v>0.30399999999999999</v>
      </c>
      <c r="H3075" s="105">
        <v>4.7919999999999998</v>
      </c>
      <c r="I3075" s="85">
        <f t="shared" si="267"/>
        <v>47.92</v>
      </c>
      <c r="J3075" s="90">
        <v>0</v>
      </c>
      <c r="K3075" s="88" t="s">
        <v>4684</v>
      </c>
      <c r="L3075" s="328">
        <v>11.53</v>
      </c>
      <c r="M3075" s="279"/>
      <c r="N3075" s="105" t="s">
        <v>4683</v>
      </c>
      <c r="O3075" s="90" t="s">
        <v>4683</v>
      </c>
      <c r="P3075" s="190" t="s">
        <v>8878</v>
      </c>
    </row>
    <row r="3076" spans="1:16" x14ac:dyDescent="0.2">
      <c r="A3076" s="88" t="s">
        <v>3830</v>
      </c>
      <c r="B3076" s="395" t="s">
        <v>11829</v>
      </c>
      <c r="C3076" s="89" t="s">
        <v>8642</v>
      </c>
      <c r="D3076" s="90">
        <v>0.25</v>
      </c>
      <c r="E3076" s="90" t="s">
        <v>2215</v>
      </c>
      <c r="F3076" s="90" t="s">
        <v>8377</v>
      </c>
      <c r="G3076" s="84">
        <f t="shared" si="266"/>
        <v>1.9</v>
      </c>
      <c r="H3076" s="105">
        <v>6.66</v>
      </c>
      <c r="I3076" s="85">
        <f t="shared" si="267"/>
        <v>66.599999999999994</v>
      </c>
      <c r="J3076" s="90">
        <v>0</v>
      </c>
      <c r="K3076" s="88" t="s">
        <v>4684</v>
      </c>
      <c r="L3076" s="328">
        <v>48.4</v>
      </c>
      <c r="M3076" s="279"/>
      <c r="N3076" s="105" t="s">
        <v>4683</v>
      </c>
      <c r="O3076" s="90" t="s">
        <v>4683</v>
      </c>
      <c r="P3076" s="190" t="s">
        <v>8878</v>
      </c>
    </row>
    <row r="3077" spans="1:16" x14ac:dyDescent="0.2">
      <c r="A3077" s="88" t="s">
        <v>3831</v>
      </c>
      <c r="B3077" s="395" t="s">
        <v>11830</v>
      </c>
      <c r="C3077" s="89" t="s">
        <v>8643</v>
      </c>
      <c r="D3077" s="90">
        <v>0.04</v>
      </c>
      <c r="E3077" s="90" t="s">
        <v>2215</v>
      </c>
      <c r="F3077" s="90" t="s">
        <v>8377</v>
      </c>
      <c r="G3077" s="84">
        <f t="shared" si="266"/>
        <v>0.30399999999999999</v>
      </c>
      <c r="H3077" s="105">
        <v>2.484</v>
      </c>
      <c r="I3077" s="85">
        <f t="shared" si="267"/>
        <v>24.84</v>
      </c>
      <c r="J3077" s="90">
        <v>0</v>
      </c>
      <c r="K3077" s="88" t="s">
        <v>4684</v>
      </c>
      <c r="L3077" s="328">
        <v>17.16</v>
      </c>
      <c r="M3077" s="279"/>
      <c r="N3077" s="105" t="s">
        <v>4683</v>
      </c>
      <c r="O3077" s="90" t="s">
        <v>4683</v>
      </c>
      <c r="P3077" s="190" t="s">
        <v>8878</v>
      </c>
    </row>
    <row r="3078" spans="1:16" x14ac:dyDescent="0.2">
      <c r="A3078" s="88" t="s">
        <v>3832</v>
      </c>
      <c r="B3078" s="395" t="s">
        <v>11831</v>
      </c>
      <c r="C3078" s="89" t="s">
        <v>8644</v>
      </c>
      <c r="D3078" s="90">
        <v>0.04</v>
      </c>
      <c r="E3078" s="90" t="s">
        <v>2215</v>
      </c>
      <c r="F3078" s="90" t="s">
        <v>8377</v>
      </c>
      <c r="G3078" s="84">
        <f t="shared" si="266"/>
        <v>0.30399999999999999</v>
      </c>
      <c r="H3078" s="105">
        <v>3.9</v>
      </c>
      <c r="I3078" s="85">
        <f t="shared" si="267"/>
        <v>39</v>
      </c>
      <c r="J3078" s="90">
        <v>0</v>
      </c>
      <c r="K3078" s="88" t="s">
        <v>4684</v>
      </c>
      <c r="L3078" s="328">
        <v>17.16</v>
      </c>
      <c r="M3078" s="279"/>
      <c r="N3078" s="105" t="s">
        <v>4683</v>
      </c>
      <c r="O3078" s="90" t="s">
        <v>4683</v>
      </c>
      <c r="P3078" s="190" t="s">
        <v>8878</v>
      </c>
    </row>
    <row r="3079" spans="1:16" x14ac:dyDescent="0.2">
      <c r="A3079" s="88" t="s">
        <v>3833</v>
      </c>
      <c r="B3079" s="395" t="s">
        <v>11832</v>
      </c>
      <c r="C3079" s="89" t="s">
        <v>3834</v>
      </c>
      <c r="D3079" s="90">
        <v>0.04</v>
      </c>
      <c r="E3079" s="90" t="s">
        <v>2215</v>
      </c>
      <c r="F3079" s="90" t="s">
        <v>8377</v>
      </c>
      <c r="G3079" s="84">
        <f t="shared" si="266"/>
        <v>0.30399999999999999</v>
      </c>
      <c r="H3079" s="105">
        <v>2.6</v>
      </c>
      <c r="I3079" s="85">
        <f t="shared" si="267"/>
        <v>26</v>
      </c>
      <c r="J3079" s="90">
        <v>0</v>
      </c>
      <c r="K3079" s="88" t="s">
        <v>4684</v>
      </c>
      <c r="L3079" s="328">
        <v>18.149999999999999</v>
      </c>
      <c r="M3079" s="279"/>
      <c r="N3079" s="105" t="s">
        <v>4683</v>
      </c>
      <c r="O3079" s="90" t="s">
        <v>4683</v>
      </c>
      <c r="P3079" s="190" t="s">
        <v>8878</v>
      </c>
    </row>
    <row r="3080" spans="1:16" x14ac:dyDescent="0.2">
      <c r="A3080" s="88" t="s">
        <v>3835</v>
      </c>
      <c r="B3080" s="395" t="s">
        <v>11833</v>
      </c>
      <c r="C3080" s="89" t="s">
        <v>3836</v>
      </c>
      <c r="D3080" s="90">
        <v>0.1</v>
      </c>
      <c r="E3080" s="90" t="s">
        <v>2215</v>
      </c>
      <c r="F3080" s="90" t="s">
        <v>8377</v>
      </c>
      <c r="G3080" s="84">
        <f t="shared" si="266"/>
        <v>0.76</v>
      </c>
      <c r="H3080" s="105">
        <v>3.294</v>
      </c>
      <c r="I3080" s="85">
        <f t="shared" si="267"/>
        <v>32.94</v>
      </c>
      <c r="J3080" s="90">
        <v>0</v>
      </c>
      <c r="K3080" s="88" t="s">
        <v>4684</v>
      </c>
      <c r="L3080" s="328">
        <v>13.35</v>
      </c>
      <c r="M3080" s="279"/>
      <c r="N3080" s="105" t="s">
        <v>4683</v>
      </c>
      <c r="O3080" s="90" t="s">
        <v>4683</v>
      </c>
      <c r="P3080" s="190" t="s">
        <v>8878</v>
      </c>
    </row>
    <row r="3081" spans="1:16" x14ac:dyDescent="0.2">
      <c r="A3081" s="88" t="s">
        <v>3837</v>
      </c>
      <c r="B3081" s="395" t="s">
        <v>11834</v>
      </c>
      <c r="C3081" s="89" t="s">
        <v>3838</v>
      </c>
      <c r="D3081" s="90">
        <v>0.04</v>
      </c>
      <c r="E3081" s="90" t="s">
        <v>2215</v>
      </c>
      <c r="F3081" s="90" t="s">
        <v>8377</v>
      </c>
      <c r="G3081" s="84">
        <f t="shared" si="266"/>
        <v>0.30399999999999999</v>
      </c>
      <c r="H3081" s="105">
        <v>3.16</v>
      </c>
      <c r="I3081" s="85">
        <f t="shared" si="267"/>
        <v>31.6</v>
      </c>
      <c r="J3081" s="90">
        <v>0</v>
      </c>
      <c r="K3081" s="88" t="s">
        <v>4684</v>
      </c>
      <c r="L3081" s="328">
        <v>16.420000000000002</v>
      </c>
      <c r="M3081" s="279"/>
      <c r="N3081" s="105" t="s">
        <v>4683</v>
      </c>
      <c r="O3081" s="90" t="s">
        <v>4683</v>
      </c>
      <c r="P3081" s="190" t="s">
        <v>8878</v>
      </c>
    </row>
    <row r="3082" spans="1:16" x14ac:dyDescent="0.2">
      <c r="A3082" s="88" t="s">
        <v>3839</v>
      </c>
      <c r="B3082" s="395" t="s">
        <v>11835</v>
      </c>
      <c r="C3082" s="89" t="s">
        <v>3840</v>
      </c>
      <c r="D3082" s="90">
        <v>0.04</v>
      </c>
      <c r="E3082" s="90" t="s">
        <v>2215</v>
      </c>
      <c r="F3082" s="90" t="s">
        <v>8377</v>
      </c>
      <c r="G3082" s="84">
        <f t="shared" si="266"/>
        <v>0.30399999999999999</v>
      </c>
      <c r="H3082" s="105">
        <v>2.4300000000000002</v>
      </c>
      <c r="I3082" s="85">
        <f t="shared" si="267"/>
        <v>24.3</v>
      </c>
      <c r="J3082" s="90">
        <v>0</v>
      </c>
      <c r="K3082" s="88" t="s">
        <v>4684</v>
      </c>
      <c r="L3082" s="328">
        <v>16.420000000000002</v>
      </c>
      <c r="M3082" s="279"/>
      <c r="N3082" s="105" t="s">
        <v>4683</v>
      </c>
      <c r="O3082" s="90" t="s">
        <v>4683</v>
      </c>
      <c r="P3082" s="190" t="s">
        <v>8878</v>
      </c>
    </row>
    <row r="3083" spans="1:16" x14ac:dyDescent="0.2">
      <c r="A3083" s="88" t="s">
        <v>3841</v>
      </c>
      <c r="B3083" s="395" t="s">
        <v>11836</v>
      </c>
      <c r="C3083" s="89" t="s">
        <v>50</v>
      </c>
      <c r="D3083" s="90">
        <v>0.04</v>
      </c>
      <c r="E3083" s="90" t="s">
        <v>2215</v>
      </c>
      <c r="F3083" s="90" t="s">
        <v>8377</v>
      </c>
      <c r="G3083" s="84">
        <f t="shared" si="266"/>
        <v>0.30399999999999999</v>
      </c>
      <c r="H3083" s="105">
        <v>3.13</v>
      </c>
      <c r="I3083" s="85">
        <f t="shared" si="267"/>
        <v>31.3</v>
      </c>
      <c r="J3083" s="90">
        <v>0</v>
      </c>
      <c r="K3083" s="88" t="s">
        <v>4684</v>
      </c>
      <c r="L3083" s="328">
        <v>30.25</v>
      </c>
      <c r="M3083" s="279"/>
      <c r="N3083" s="105" t="s">
        <v>4683</v>
      </c>
      <c r="O3083" s="90" t="s">
        <v>4683</v>
      </c>
      <c r="P3083" s="190" t="s">
        <v>8878</v>
      </c>
    </row>
    <row r="3084" spans="1:16" x14ac:dyDescent="0.2">
      <c r="A3084" s="88" t="s">
        <v>3842</v>
      </c>
      <c r="B3084" s="395" t="s">
        <v>11837</v>
      </c>
      <c r="C3084" s="89" t="s">
        <v>3617</v>
      </c>
      <c r="D3084" s="90">
        <v>0.1</v>
      </c>
      <c r="E3084" s="90" t="s">
        <v>2215</v>
      </c>
      <c r="F3084" s="90" t="s">
        <v>8377</v>
      </c>
      <c r="G3084" s="84">
        <f t="shared" si="266"/>
        <v>0.76</v>
      </c>
      <c r="H3084" s="105">
        <v>6.93</v>
      </c>
      <c r="I3084" s="85">
        <f t="shared" si="267"/>
        <v>69.3</v>
      </c>
      <c r="J3084" s="90">
        <v>0</v>
      </c>
      <c r="K3084" s="88" t="s">
        <v>4684</v>
      </c>
      <c r="L3084" s="328">
        <v>14.38</v>
      </c>
      <c r="M3084" s="279"/>
      <c r="N3084" s="105" t="s">
        <v>4683</v>
      </c>
      <c r="O3084" s="90" t="s">
        <v>4683</v>
      </c>
      <c r="P3084" s="190" t="s">
        <v>8878</v>
      </c>
    </row>
    <row r="3085" spans="1:16" x14ac:dyDescent="0.2">
      <c r="A3085" s="88" t="s">
        <v>3843</v>
      </c>
      <c r="B3085" s="395" t="s">
        <v>11838</v>
      </c>
      <c r="C3085" s="89" t="s">
        <v>3844</v>
      </c>
      <c r="D3085" s="90">
        <v>0.1</v>
      </c>
      <c r="E3085" s="90" t="s">
        <v>2215</v>
      </c>
      <c r="F3085" s="90" t="s">
        <v>8377</v>
      </c>
      <c r="G3085" s="84">
        <f t="shared" si="266"/>
        <v>0.76</v>
      </c>
      <c r="H3085" s="105">
        <v>1.96</v>
      </c>
      <c r="I3085" s="85">
        <f t="shared" si="267"/>
        <v>19.600000000000001</v>
      </c>
      <c r="J3085" s="90">
        <v>0</v>
      </c>
      <c r="K3085" s="88" t="s">
        <v>4684</v>
      </c>
      <c r="L3085" s="328">
        <v>12.1</v>
      </c>
      <c r="M3085" s="279"/>
      <c r="N3085" s="105" t="s">
        <v>4683</v>
      </c>
      <c r="O3085" s="90" t="s">
        <v>4683</v>
      </c>
      <c r="P3085" s="190" t="s">
        <v>8878</v>
      </c>
    </row>
    <row r="3086" spans="1:16" x14ac:dyDescent="0.2">
      <c r="A3086" s="88" t="s">
        <v>3845</v>
      </c>
      <c r="B3086" s="395" t="s">
        <v>11839</v>
      </c>
      <c r="C3086" s="89" t="s">
        <v>51</v>
      </c>
      <c r="D3086" s="90">
        <v>0.1</v>
      </c>
      <c r="E3086" s="90" t="s">
        <v>2215</v>
      </c>
      <c r="F3086" s="90" t="s">
        <v>8377</v>
      </c>
      <c r="G3086" s="84">
        <f t="shared" si="266"/>
        <v>0.76</v>
      </c>
      <c r="H3086" s="105">
        <v>4</v>
      </c>
      <c r="I3086" s="85">
        <f t="shared" si="267"/>
        <v>40</v>
      </c>
      <c r="J3086" s="90">
        <v>0</v>
      </c>
      <c r="K3086" s="88" t="s">
        <v>4684</v>
      </c>
      <c r="L3086" s="328">
        <v>15.125</v>
      </c>
      <c r="M3086" s="279"/>
      <c r="N3086" s="105" t="s">
        <v>4683</v>
      </c>
      <c r="O3086" s="90" t="s">
        <v>4683</v>
      </c>
      <c r="P3086" s="190" t="s">
        <v>8878</v>
      </c>
    </row>
    <row r="3087" spans="1:16" x14ac:dyDescent="0.2">
      <c r="A3087" s="88" t="s">
        <v>3846</v>
      </c>
      <c r="B3087" s="395" t="s">
        <v>11840</v>
      </c>
      <c r="C3087" s="89" t="s">
        <v>3618</v>
      </c>
      <c r="D3087" s="90">
        <v>0.01</v>
      </c>
      <c r="E3087" s="90" t="s">
        <v>2215</v>
      </c>
      <c r="F3087" s="90" t="s">
        <v>8377</v>
      </c>
      <c r="G3087" s="84">
        <f t="shared" si="266"/>
        <v>7.5999999999999998E-2</v>
      </c>
      <c r="H3087" s="105">
        <v>3.03</v>
      </c>
      <c r="I3087" s="85">
        <f t="shared" si="267"/>
        <v>30.3</v>
      </c>
      <c r="J3087" s="90">
        <v>0</v>
      </c>
      <c r="K3087" s="88" t="s">
        <v>4684</v>
      </c>
      <c r="L3087" s="328">
        <v>9.86</v>
      </c>
      <c r="M3087" s="279"/>
      <c r="N3087" s="105" t="s">
        <v>4683</v>
      </c>
      <c r="O3087" s="90" t="s">
        <v>4683</v>
      </c>
      <c r="P3087" s="190" t="s">
        <v>8878</v>
      </c>
    </row>
    <row r="3088" spans="1:16" x14ac:dyDescent="0.2">
      <c r="A3088" s="88" t="s">
        <v>917</v>
      </c>
      <c r="B3088" s="395" t="s">
        <v>11841</v>
      </c>
      <c r="C3088" s="89" t="s">
        <v>918</v>
      </c>
      <c r="D3088" s="90">
        <v>0.01</v>
      </c>
      <c r="E3088" s="90" t="s">
        <v>2215</v>
      </c>
      <c r="F3088" s="90" t="s">
        <v>8377</v>
      </c>
      <c r="G3088" s="84">
        <f t="shared" si="266"/>
        <v>7.5999999999999998E-2</v>
      </c>
      <c r="H3088" s="105">
        <v>2.33</v>
      </c>
      <c r="I3088" s="85">
        <f t="shared" si="267"/>
        <v>23.3</v>
      </c>
      <c r="J3088" s="90">
        <v>0</v>
      </c>
      <c r="K3088" s="88" t="s">
        <v>4684</v>
      </c>
      <c r="L3088" s="328">
        <v>10.89</v>
      </c>
      <c r="M3088" s="279"/>
      <c r="N3088" s="105">
        <v>0</v>
      </c>
      <c r="O3088" s="90">
        <v>0</v>
      </c>
      <c r="P3088" s="190" t="s">
        <v>8878</v>
      </c>
    </row>
    <row r="3089" spans="1:16" x14ac:dyDescent="0.2">
      <c r="A3089" s="88" t="s">
        <v>3847</v>
      </c>
      <c r="B3089" s="395" t="s">
        <v>11842</v>
      </c>
      <c r="C3089" s="89" t="s">
        <v>3848</v>
      </c>
      <c r="D3089" s="90">
        <v>0.01</v>
      </c>
      <c r="E3089" s="90" t="s">
        <v>2215</v>
      </c>
      <c r="F3089" s="90" t="s">
        <v>8377</v>
      </c>
      <c r="G3089" s="84">
        <f t="shared" ref="G3089:G3120" si="268">VLOOKUP(IF(LEN(F3089)=2,CONCATENATE(0,F3089),F3089),custo,2,TRUE)*IF(D3089="",1,D3089) - IF(VLOOKUP(A3089,deflator,2,TRUE)=1,0,VLOOKUP(IF(LEN(F3089)=2,CONCATENATE(0,F3089),F3089),custo,2,TRUE)*IF(D3089="",1,D3089) *VLOOKUP(A3089,deflator,2,TRUE))</f>
        <v>7.5999999999999998E-2</v>
      </c>
      <c r="H3089" s="105">
        <v>2.33</v>
      </c>
      <c r="I3089" s="85">
        <f t="shared" ref="I3089:I3120" si="269">ROUND(IF(H3089="","",VLOOKUP(A3089,tab_proc,5,TRUE))*H3089,3)</f>
        <v>23.3</v>
      </c>
      <c r="J3089" s="90">
        <v>0</v>
      </c>
      <c r="K3089" s="88" t="s">
        <v>4684</v>
      </c>
      <c r="L3089" s="328">
        <v>10.210000000000001</v>
      </c>
      <c r="M3089" s="279"/>
      <c r="N3089" s="105" t="s">
        <v>4683</v>
      </c>
      <c r="O3089" s="90" t="s">
        <v>4683</v>
      </c>
      <c r="P3089" s="190" t="s">
        <v>8878</v>
      </c>
    </row>
    <row r="3090" spans="1:16" x14ac:dyDescent="0.2">
      <c r="A3090" s="88" t="s">
        <v>919</v>
      </c>
      <c r="B3090" s="395" t="s">
        <v>11843</v>
      </c>
      <c r="C3090" s="89" t="s">
        <v>920</v>
      </c>
      <c r="D3090" s="90" t="s">
        <v>4683</v>
      </c>
      <c r="E3090" s="90"/>
      <c r="F3090" s="90" t="s">
        <v>8377</v>
      </c>
      <c r="G3090" s="84">
        <f t="shared" si="268"/>
        <v>7.6</v>
      </c>
      <c r="H3090" s="105">
        <v>2.33</v>
      </c>
      <c r="I3090" s="85">
        <f t="shared" si="269"/>
        <v>23.3</v>
      </c>
      <c r="J3090" s="90">
        <v>0</v>
      </c>
      <c r="K3090" s="88" t="s">
        <v>4684</v>
      </c>
      <c r="L3090" s="328">
        <v>30.25</v>
      </c>
      <c r="M3090" s="279"/>
      <c r="N3090" s="105">
        <v>0</v>
      </c>
      <c r="O3090" s="90">
        <v>0</v>
      </c>
      <c r="P3090" s="190" t="s">
        <v>8878</v>
      </c>
    </row>
    <row r="3091" spans="1:16" x14ac:dyDescent="0.2">
      <c r="A3091" s="88" t="s">
        <v>921</v>
      </c>
      <c r="B3091" s="395" t="s">
        <v>11844</v>
      </c>
      <c r="C3091" s="89" t="s">
        <v>922</v>
      </c>
      <c r="D3091" s="90" t="s">
        <v>4683</v>
      </c>
      <c r="E3091" s="90"/>
      <c r="F3091" s="90" t="s">
        <v>8377</v>
      </c>
      <c r="G3091" s="84">
        <f t="shared" si="268"/>
        <v>7.6</v>
      </c>
      <c r="H3091" s="105">
        <v>10.99</v>
      </c>
      <c r="I3091" s="85">
        <f t="shared" si="269"/>
        <v>109.9</v>
      </c>
      <c r="J3091" s="90">
        <v>0</v>
      </c>
      <c r="K3091" s="88" t="s">
        <v>4684</v>
      </c>
      <c r="L3091" s="328">
        <v>133.1</v>
      </c>
      <c r="M3091" s="279"/>
      <c r="N3091" s="105">
        <v>0</v>
      </c>
      <c r="O3091" s="90">
        <v>0</v>
      </c>
      <c r="P3091" s="190" t="s">
        <v>8878</v>
      </c>
    </row>
    <row r="3092" spans="1:16" x14ac:dyDescent="0.2">
      <c r="A3092" s="88" t="s">
        <v>3849</v>
      </c>
      <c r="B3092" s="395" t="s">
        <v>11845</v>
      </c>
      <c r="C3092" s="89" t="s">
        <v>3619</v>
      </c>
      <c r="D3092" s="90">
        <v>0.04</v>
      </c>
      <c r="E3092" s="90" t="s">
        <v>2215</v>
      </c>
      <c r="F3092" s="90" t="s">
        <v>8377</v>
      </c>
      <c r="G3092" s="84">
        <f t="shared" si="268"/>
        <v>0.30399999999999999</v>
      </c>
      <c r="H3092" s="105">
        <v>3.9</v>
      </c>
      <c r="I3092" s="85">
        <f t="shared" si="269"/>
        <v>39</v>
      </c>
      <c r="J3092" s="90">
        <v>0</v>
      </c>
      <c r="K3092" s="88" t="s">
        <v>4684</v>
      </c>
      <c r="L3092" s="328">
        <v>11.25</v>
      </c>
      <c r="M3092" s="279"/>
      <c r="N3092" s="105" t="s">
        <v>4683</v>
      </c>
      <c r="O3092" s="90" t="s">
        <v>4683</v>
      </c>
      <c r="P3092" s="190" t="s">
        <v>8878</v>
      </c>
    </row>
    <row r="3093" spans="1:16" x14ac:dyDescent="0.2">
      <c r="A3093" s="88" t="s">
        <v>3850</v>
      </c>
      <c r="B3093" s="395" t="s">
        <v>11846</v>
      </c>
      <c r="C3093" s="89" t="s">
        <v>3620</v>
      </c>
      <c r="D3093" s="90">
        <v>0.04</v>
      </c>
      <c r="E3093" s="90" t="s">
        <v>2215</v>
      </c>
      <c r="F3093" s="90" t="s">
        <v>8377</v>
      </c>
      <c r="G3093" s="84">
        <f t="shared" si="268"/>
        <v>0.30399999999999999</v>
      </c>
      <c r="H3093" s="105">
        <v>4.7919999999999998</v>
      </c>
      <c r="I3093" s="85">
        <f t="shared" si="269"/>
        <v>47.92</v>
      </c>
      <c r="J3093" s="90">
        <v>0</v>
      </c>
      <c r="K3093" s="88" t="s">
        <v>4684</v>
      </c>
      <c r="L3093" s="328">
        <v>11.71</v>
      </c>
      <c r="M3093" s="279"/>
      <c r="N3093" s="105" t="s">
        <v>4683</v>
      </c>
      <c r="O3093" s="90" t="s">
        <v>4683</v>
      </c>
      <c r="P3093" s="190" t="s">
        <v>8878</v>
      </c>
    </row>
    <row r="3094" spans="1:16" x14ac:dyDescent="0.2">
      <c r="A3094" s="88" t="s">
        <v>923</v>
      </c>
      <c r="B3094" s="395" t="s">
        <v>11847</v>
      </c>
      <c r="C3094" s="89" t="s">
        <v>924</v>
      </c>
      <c r="D3094" s="90">
        <v>0.5</v>
      </c>
      <c r="E3094" s="90" t="s">
        <v>2215</v>
      </c>
      <c r="F3094" s="90" t="s">
        <v>8377</v>
      </c>
      <c r="G3094" s="84">
        <f t="shared" si="268"/>
        <v>3.8</v>
      </c>
      <c r="H3094" s="105">
        <v>18.71</v>
      </c>
      <c r="I3094" s="85">
        <f t="shared" si="269"/>
        <v>187.1</v>
      </c>
      <c r="J3094" s="90">
        <v>0</v>
      </c>
      <c r="K3094" s="88" t="s">
        <v>4684</v>
      </c>
      <c r="L3094" s="328">
        <v>229.9</v>
      </c>
      <c r="M3094" s="279"/>
      <c r="N3094" s="105">
        <v>0</v>
      </c>
      <c r="O3094" s="90">
        <v>0</v>
      </c>
      <c r="P3094" s="190" t="s">
        <v>8878</v>
      </c>
    </row>
    <row r="3095" spans="1:16" x14ac:dyDescent="0.2">
      <c r="A3095" s="88" t="s">
        <v>3851</v>
      </c>
      <c r="B3095" s="395" t="s">
        <v>11848</v>
      </c>
      <c r="C3095" s="89" t="s">
        <v>3852</v>
      </c>
      <c r="D3095" s="90">
        <v>0.1</v>
      </c>
      <c r="E3095" s="90" t="s">
        <v>2215</v>
      </c>
      <c r="F3095" s="90" t="s">
        <v>8377</v>
      </c>
      <c r="G3095" s="84">
        <f t="shared" si="268"/>
        <v>0.76</v>
      </c>
      <c r="H3095" s="105">
        <v>3.2669999999999999</v>
      </c>
      <c r="I3095" s="85">
        <f t="shared" si="269"/>
        <v>32.67</v>
      </c>
      <c r="J3095" s="90">
        <v>0</v>
      </c>
      <c r="K3095" s="88" t="s">
        <v>4684</v>
      </c>
      <c r="L3095" s="328">
        <v>30.25</v>
      </c>
      <c r="M3095" s="279"/>
      <c r="N3095" s="105" t="s">
        <v>4683</v>
      </c>
      <c r="O3095" s="90" t="s">
        <v>4683</v>
      </c>
      <c r="P3095" s="190" t="s">
        <v>8878</v>
      </c>
    </row>
    <row r="3096" spans="1:16" x14ac:dyDescent="0.2">
      <c r="A3096" s="88" t="s">
        <v>925</v>
      </c>
      <c r="B3096" s="395" t="s">
        <v>11849</v>
      </c>
      <c r="C3096" s="89" t="s">
        <v>926</v>
      </c>
      <c r="D3096" s="90">
        <v>0.1</v>
      </c>
      <c r="E3096" s="90" t="s">
        <v>2215</v>
      </c>
      <c r="F3096" s="90" t="s">
        <v>8377</v>
      </c>
      <c r="G3096" s="84">
        <f t="shared" si="268"/>
        <v>0.76</v>
      </c>
      <c r="H3096" s="105">
        <v>5.33</v>
      </c>
      <c r="I3096" s="85">
        <f t="shared" si="269"/>
        <v>53.3</v>
      </c>
      <c r="J3096" s="90">
        <v>0</v>
      </c>
      <c r="K3096" s="88" t="s">
        <v>4684</v>
      </c>
      <c r="L3096" s="328">
        <v>60.5</v>
      </c>
      <c r="M3096" s="279"/>
      <c r="N3096" s="105">
        <v>0</v>
      </c>
      <c r="O3096" s="90">
        <v>0</v>
      </c>
      <c r="P3096" s="190" t="s">
        <v>8878</v>
      </c>
    </row>
    <row r="3097" spans="1:16" x14ac:dyDescent="0.2">
      <c r="A3097" s="88" t="s">
        <v>927</v>
      </c>
      <c r="B3097" s="395" t="s">
        <v>11850</v>
      </c>
      <c r="C3097" s="89" t="s">
        <v>28</v>
      </c>
      <c r="D3097" s="90">
        <v>0.1</v>
      </c>
      <c r="E3097" s="90" t="s">
        <v>2215</v>
      </c>
      <c r="F3097" s="90" t="s">
        <v>8377</v>
      </c>
      <c r="G3097" s="84">
        <f t="shared" si="268"/>
        <v>0.76</v>
      </c>
      <c r="H3097" s="105">
        <v>5.33</v>
      </c>
      <c r="I3097" s="85">
        <f t="shared" si="269"/>
        <v>53.3</v>
      </c>
      <c r="J3097" s="90">
        <v>0</v>
      </c>
      <c r="K3097" s="88" t="s">
        <v>4684</v>
      </c>
      <c r="L3097" s="328">
        <v>60.5</v>
      </c>
      <c r="M3097" s="279"/>
      <c r="N3097" s="105">
        <v>0</v>
      </c>
      <c r="O3097" s="90">
        <v>0</v>
      </c>
      <c r="P3097" s="190" t="s">
        <v>8878</v>
      </c>
    </row>
    <row r="3098" spans="1:16" x14ac:dyDescent="0.2">
      <c r="A3098" s="88" t="s">
        <v>3853</v>
      </c>
      <c r="B3098" s="395" t="s">
        <v>11851</v>
      </c>
      <c r="C3098" s="89" t="s">
        <v>3621</v>
      </c>
      <c r="D3098" s="90">
        <v>0.01</v>
      </c>
      <c r="E3098" s="90" t="s">
        <v>2215</v>
      </c>
      <c r="F3098" s="90" t="s">
        <v>8377</v>
      </c>
      <c r="G3098" s="84">
        <f t="shared" si="268"/>
        <v>7.5999999999999998E-2</v>
      </c>
      <c r="H3098" s="105">
        <v>3.03</v>
      </c>
      <c r="I3098" s="85">
        <f t="shared" si="269"/>
        <v>30.3</v>
      </c>
      <c r="J3098" s="90">
        <v>0</v>
      </c>
      <c r="K3098" s="88" t="s">
        <v>4684</v>
      </c>
      <c r="L3098" s="328">
        <v>10.15</v>
      </c>
      <c r="M3098" s="279"/>
      <c r="N3098" s="105" t="s">
        <v>4683</v>
      </c>
      <c r="O3098" s="90" t="s">
        <v>4683</v>
      </c>
      <c r="P3098" s="190" t="s">
        <v>8878</v>
      </c>
    </row>
    <row r="3099" spans="1:16" x14ac:dyDescent="0.2">
      <c r="A3099" s="88" t="s">
        <v>3854</v>
      </c>
      <c r="B3099" s="395" t="s">
        <v>11852</v>
      </c>
      <c r="C3099" s="89" t="s">
        <v>7171</v>
      </c>
      <c r="D3099" s="90">
        <v>0.04</v>
      </c>
      <c r="E3099" s="90" t="s">
        <v>2215</v>
      </c>
      <c r="F3099" s="90" t="s">
        <v>8377</v>
      </c>
      <c r="G3099" s="84">
        <f t="shared" si="268"/>
        <v>0.30399999999999999</v>
      </c>
      <c r="H3099" s="105">
        <v>3.9</v>
      </c>
      <c r="I3099" s="85">
        <f t="shared" si="269"/>
        <v>39</v>
      </c>
      <c r="J3099" s="90">
        <v>0</v>
      </c>
      <c r="K3099" s="88" t="s">
        <v>4684</v>
      </c>
      <c r="L3099" s="328">
        <v>11.55</v>
      </c>
      <c r="M3099" s="279"/>
      <c r="N3099" s="105" t="s">
        <v>4683</v>
      </c>
      <c r="O3099" s="90" t="s">
        <v>4683</v>
      </c>
      <c r="P3099" s="190" t="s">
        <v>8878</v>
      </c>
    </row>
    <row r="3100" spans="1:16" x14ac:dyDescent="0.2">
      <c r="A3100" s="88" t="s">
        <v>3259</v>
      </c>
      <c r="B3100" s="395" t="s">
        <v>11853</v>
      </c>
      <c r="C3100" s="89" t="s">
        <v>3260</v>
      </c>
      <c r="D3100" s="90">
        <v>0.04</v>
      </c>
      <c r="E3100" s="90" t="s">
        <v>2215</v>
      </c>
      <c r="F3100" s="90" t="s">
        <v>8377</v>
      </c>
      <c r="G3100" s="84">
        <f t="shared" si="268"/>
        <v>0.30399999999999999</v>
      </c>
      <c r="H3100" s="105">
        <v>1.8</v>
      </c>
      <c r="I3100" s="85">
        <f t="shared" si="269"/>
        <v>18</v>
      </c>
      <c r="J3100" s="90" t="s">
        <v>4683</v>
      </c>
      <c r="K3100" s="88" t="s">
        <v>4683</v>
      </c>
      <c r="L3100" s="328">
        <v>18.149999999999999</v>
      </c>
      <c r="M3100" s="279"/>
      <c r="N3100" s="105">
        <v>0</v>
      </c>
      <c r="O3100" s="90">
        <v>0</v>
      </c>
      <c r="P3100" s="190" t="s">
        <v>8878</v>
      </c>
    </row>
    <row r="3101" spans="1:16" x14ac:dyDescent="0.2">
      <c r="A3101" s="88" t="s">
        <v>3855</v>
      </c>
      <c r="B3101" s="395" t="s">
        <v>11854</v>
      </c>
      <c r="C3101" s="89" t="s">
        <v>7172</v>
      </c>
      <c r="D3101" s="90">
        <v>0.04</v>
      </c>
      <c r="E3101" s="90" t="s">
        <v>2215</v>
      </c>
      <c r="F3101" s="90" t="s">
        <v>8377</v>
      </c>
      <c r="G3101" s="84">
        <f t="shared" si="268"/>
        <v>0.30399999999999999</v>
      </c>
      <c r="H3101" s="105">
        <v>3.9</v>
      </c>
      <c r="I3101" s="85">
        <f t="shared" si="269"/>
        <v>39</v>
      </c>
      <c r="J3101" s="90">
        <v>0</v>
      </c>
      <c r="K3101" s="88" t="s">
        <v>4684</v>
      </c>
      <c r="L3101" s="328">
        <v>11.12</v>
      </c>
      <c r="M3101" s="279"/>
      <c r="N3101" s="105" t="s">
        <v>4683</v>
      </c>
      <c r="O3101" s="90" t="s">
        <v>4683</v>
      </c>
      <c r="P3101" s="190" t="s">
        <v>8878</v>
      </c>
    </row>
    <row r="3102" spans="1:16" x14ac:dyDescent="0.2">
      <c r="A3102" s="88" t="s">
        <v>4975</v>
      </c>
      <c r="B3102" s="395" t="s">
        <v>11855</v>
      </c>
      <c r="C3102" s="89" t="s">
        <v>3614</v>
      </c>
      <c r="D3102" s="90">
        <v>0.01</v>
      </c>
      <c r="E3102" s="90" t="s">
        <v>2215</v>
      </c>
      <c r="F3102" s="90" t="s">
        <v>8377</v>
      </c>
      <c r="G3102" s="84">
        <f t="shared" si="268"/>
        <v>7.5999999999999998E-2</v>
      </c>
      <c r="H3102" s="105">
        <v>2.097</v>
      </c>
      <c r="I3102" s="85">
        <f t="shared" si="269"/>
        <v>20.97</v>
      </c>
      <c r="J3102" s="90">
        <v>0</v>
      </c>
      <c r="K3102" s="88" t="s">
        <v>4684</v>
      </c>
      <c r="L3102" s="328">
        <v>15.59</v>
      </c>
      <c r="M3102" s="279"/>
      <c r="N3102" s="105" t="s">
        <v>4683</v>
      </c>
      <c r="O3102" s="90" t="s">
        <v>4683</v>
      </c>
      <c r="P3102" s="190" t="s">
        <v>8878</v>
      </c>
    </row>
    <row r="3103" spans="1:16" x14ac:dyDescent="0.2">
      <c r="A3103" s="88" t="s">
        <v>4976</v>
      </c>
      <c r="B3103" s="395" t="s">
        <v>11856</v>
      </c>
      <c r="C3103" s="89" t="s">
        <v>7173</v>
      </c>
      <c r="D3103" s="90">
        <v>0.01</v>
      </c>
      <c r="E3103" s="90" t="s">
        <v>2215</v>
      </c>
      <c r="F3103" s="90" t="s">
        <v>8377</v>
      </c>
      <c r="G3103" s="84">
        <f t="shared" si="268"/>
        <v>7.5999999999999998E-2</v>
      </c>
      <c r="H3103" s="105">
        <v>2.17</v>
      </c>
      <c r="I3103" s="85">
        <f t="shared" si="269"/>
        <v>21.7</v>
      </c>
      <c r="J3103" s="90">
        <v>0</v>
      </c>
      <c r="K3103" s="88" t="s">
        <v>4684</v>
      </c>
      <c r="L3103" s="328">
        <v>7.89</v>
      </c>
      <c r="M3103" s="279"/>
      <c r="N3103" s="105" t="s">
        <v>4683</v>
      </c>
      <c r="O3103" s="90" t="s">
        <v>4683</v>
      </c>
      <c r="P3103" s="190" t="s">
        <v>8878</v>
      </c>
    </row>
    <row r="3104" spans="1:16" x14ac:dyDescent="0.2">
      <c r="A3104" s="88" t="s">
        <v>928</v>
      </c>
      <c r="B3104" s="395" t="s">
        <v>11857</v>
      </c>
      <c r="C3104" s="89" t="s">
        <v>929</v>
      </c>
      <c r="D3104" s="90">
        <v>0.25</v>
      </c>
      <c r="E3104" s="90" t="s">
        <v>2215</v>
      </c>
      <c r="F3104" s="90" t="s">
        <v>8377</v>
      </c>
      <c r="G3104" s="84">
        <f t="shared" si="268"/>
        <v>1.9</v>
      </c>
      <c r="H3104" s="105">
        <v>6.66</v>
      </c>
      <c r="I3104" s="85">
        <f t="shared" si="269"/>
        <v>66.599999999999994</v>
      </c>
      <c r="J3104" s="90">
        <v>0</v>
      </c>
      <c r="K3104" s="88" t="s">
        <v>4684</v>
      </c>
      <c r="L3104" s="328">
        <v>60.5</v>
      </c>
      <c r="M3104" s="279"/>
      <c r="N3104" s="105">
        <v>0</v>
      </c>
      <c r="O3104" s="90">
        <v>0</v>
      </c>
      <c r="P3104" s="190" t="s">
        <v>8878</v>
      </c>
    </row>
    <row r="3105" spans="1:16" x14ac:dyDescent="0.2">
      <c r="A3105" s="88" t="s">
        <v>4977</v>
      </c>
      <c r="B3105" s="395" t="s">
        <v>11858</v>
      </c>
      <c r="C3105" s="89" t="s">
        <v>7174</v>
      </c>
      <c r="D3105" s="90">
        <v>0.04</v>
      </c>
      <c r="E3105" s="90" t="s">
        <v>2215</v>
      </c>
      <c r="F3105" s="90" t="s">
        <v>8377</v>
      </c>
      <c r="G3105" s="84">
        <f t="shared" si="268"/>
        <v>0.30399999999999999</v>
      </c>
      <c r="H3105" s="105">
        <v>3.9</v>
      </c>
      <c r="I3105" s="85">
        <f t="shared" si="269"/>
        <v>39</v>
      </c>
      <c r="J3105" s="90">
        <v>0</v>
      </c>
      <c r="K3105" s="88" t="s">
        <v>4684</v>
      </c>
      <c r="L3105" s="328">
        <v>14.15</v>
      </c>
      <c r="M3105" s="279"/>
      <c r="N3105" s="105" t="s">
        <v>4683</v>
      </c>
      <c r="O3105" s="90" t="s">
        <v>4683</v>
      </c>
      <c r="P3105" s="190" t="s">
        <v>8878</v>
      </c>
    </row>
    <row r="3106" spans="1:16" x14ac:dyDescent="0.2">
      <c r="A3106" s="88" t="s">
        <v>4978</v>
      </c>
      <c r="B3106" s="395" t="s">
        <v>11859</v>
      </c>
      <c r="C3106" s="89" t="s">
        <v>4979</v>
      </c>
      <c r="D3106" s="90">
        <v>0.1</v>
      </c>
      <c r="E3106" s="90" t="s">
        <v>2215</v>
      </c>
      <c r="F3106" s="90" t="s">
        <v>8377</v>
      </c>
      <c r="G3106" s="84">
        <f t="shared" si="268"/>
        <v>0.76</v>
      </c>
      <c r="H3106" s="105">
        <v>5.33</v>
      </c>
      <c r="I3106" s="85">
        <f t="shared" si="269"/>
        <v>53.3</v>
      </c>
      <c r="J3106" s="90">
        <v>0</v>
      </c>
      <c r="K3106" s="88" t="s">
        <v>4684</v>
      </c>
      <c r="L3106" s="328">
        <v>60.5</v>
      </c>
      <c r="M3106" s="279"/>
      <c r="N3106" s="105" t="s">
        <v>4683</v>
      </c>
      <c r="O3106" s="90" t="s">
        <v>4683</v>
      </c>
      <c r="P3106" s="190" t="s">
        <v>8878</v>
      </c>
    </row>
    <row r="3107" spans="1:16" x14ac:dyDescent="0.2">
      <c r="A3107" s="88" t="s">
        <v>4980</v>
      </c>
      <c r="B3107" s="395" t="s">
        <v>11860</v>
      </c>
      <c r="C3107" s="89" t="s">
        <v>8645</v>
      </c>
      <c r="D3107" s="90">
        <v>0.1</v>
      </c>
      <c r="E3107" s="90" t="s">
        <v>2215</v>
      </c>
      <c r="F3107" s="90" t="s">
        <v>8377</v>
      </c>
      <c r="G3107" s="84">
        <f t="shared" si="268"/>
        <v>0.76</v>
      </c>
      <c r="H3107" s="105">
        <v>4</v>
      </c>
      <c r="I3107" s="85">
        <f t="shared" si="269"/>
        <v>40</v>
      </c>
      <c r="J3107" s="90">
        <v>0</v>
      </c>
      <c r="K3107" s="88" t="s">
        <v>4684</v>
      </c>
      <c r="L3107" s="328">
        <v>15.35</v>
      </c>
      <c r="M3107" s="279"/>
      <c r="N3107" s="105" t="s">
        <v>4683</v>
      </c>
      <c r="O3107" s="90" t="s">
        <v>4683</v>
      </c>
      <c r="P3107" s="190" t="s">
        <v>8878</v>
      </c>
    </row>
    <row r="3108" spans="1:16" x14ac:dyDescent="0.2">
      <c r="A3108" s="88" t="s">
        <v>930</v>
      </c>
      <c r="B3108" s="395" t="s">
        <v>11861</v>
      </c>
      <c r="C3108" s="89" t="s">
        <v>931</v>
      </c>
      <c r="D3108" s="90">
        <v>0.1</v>
      </c>
      <c r="E3108" s="90" t="s">
        <v>2215</v>
      </c>
      <c r="F3108" s="90" t="s">
        <v>8377</v>
      </c>
      <c r="G3108" s="84">
        <f t="shared" si="268"/>
        <v>0.76</v>
      </c>
      <c r="H3108" s="105">
        <v>4</v>
      </c>
      <c r="I3108" s="85">
        <f t="shared" si="269"/>
        <v>40</v>
      </c>
      <c r="J3108" s="90">
        <v>0</v>
      </c>
      <c r="K3108" s="88" t="s">
        <v>4684</v>
      </c>
      <c r="L3108" s="328">
        <v>48.4</v>
      </c>
      <c r="M3108" s="279"/>
      <c r="N3108" s="105">
        <v>0</v>
      </c>
      <c r="O3108" s="90">
        <v>0</v>
      </c>
      <c r="P3108" s="190" t="s">
        <v>8878</v>
      </c>
    </row>
    <row r="3109" spans="1:16" x14ac:dyDescent="0.2">
      <c r="A3109" s="88" t="s">
        <v>4981</v>
      </c>
      <c r="B3109" s="395" t="s">
        <v>11862</v>
      </c>
      <c r="C3109" s="89" t="s">
        <v>4982</v>
      </c>
      <c r="D3109" s="90">
        <v>0.01</v>
      </c>
      <c r="E3109" s="90" t="s">
        <v>2215</v>
      </c>
      <c r="F3109" s="90" t="s">
        <v>8377</v>
      </c>
      <c r="G3109" s="84">
        <f t="shared" si="268"/>
        <v>7.5999999999999998E-2</v>
      </c>
      <c r="H3109" s="105">
        <v>1.67</v>
      </c>
      <c r="I3109" s="85">
        <f t="shared" si="269"/>
        <v>16.7</v>
      </c>
      <c r="J3109" s="90">
        <v>0</v>
      </c>
      <c r="K3109" s="88" t="s">
        <v>4684</v>
      </c>
      <c r="L3109" s="328">
        <v>18.149999999999999</v>
      </c>
      <c r="M3109" s="279"/>
      <c r="N3109" s="105" t="s">
        <v>4683</v>
      </c>
      <c r="O3109" s="90" t="s">
        <v>4683</v>
      </c>
      <c r="P3109" s="190" t="s">
        <v>8878</v>
      </c>
    </row>
    <row r="3110" spans="1:16" x14ac:dyDescent="0.2">
      <c r="A3110" s="88" t="s">
        <v>932</v>
      </c>
      <c r="B3110" s="395" t="s">
        <v>11863</v>
      </c>
      <c r="C3110" s="89" t="s">
        <v>933</v>
      </c>
      <c r="D3110" s="90">
        <v>0.1</v>
      </c>
      <c r="E3110" s="90" t="s">
        <v>2215</v>
      </c>
      <c r="F3110" s="90" t="s">
        <v>8377</v>
      </c>
      <c r="G3110" s="84">
        <f t="shared" si="268"/>
        <v>0.76</v>
      </c>
      <c r="H3110" s="105">
        <v>4</v>
      </c>
      <c r="I3110" s="85">
        <f t="shared" si="269"/>
        <v>40</v>
      </c>
      <c r="J3110" s="90">
        <v>0</v>
      </c>
      <c r="K3110" s="88" t="s">
        <v>4684</v>
      </c>
      <c r="L3110" s="328">
        <v>18.149999999999999</v>
      </c>
      <c r="M3110" s="279"/>
      <c r="N3110" s="105">
        <v>0</v>
      </c>
      <c r="O3110" s="90">
        <v>0</v>
      </c>
      <c r="P3110" s="190" t="s">
        <v>8878</v>
      </c>
    </row>
    <row r="3111" spans="1:16" x14ac:dyDescent="0.2">
      <c r="A3111" s="88" t="s">
        <v>3270</v>
      </c>
      <c r="B3111" s="395" t="s">
        <v>11864</v>
      </c>
      <c r="C3111" s="89" t="s">
        <v>3271</v>
      </c>
      <c r="D3111" s="90">
        <v>0.01</v>
      </c>
      <c r="E3111" s="90" t="s">
        <v>2215</v>
      </c>
      <c r="F3111" s="90" t="s">
        <v>8377</v>
      </c>
      <c r="G3111" s="84">
        <f t="shared" si="268"/>
        <v>7.5999999999999998E-2</v>
      </c>
      <c r="H3111" s="105">
        <v>1.67</v>
      </c>
      <c r="I3111" s="85">
        <f t="shared" si="269"/>
        <v>16.7</v>
      </c>
      <c r="J3111" s="90" t="s">
        <v>4683</v>
      </c>
      <c r="K3111" s="88" t="s">
        <v>4683</v>
      </c>
      <c r="L3111" s="328">
        <v>7.85</v>
      </c>
      <c r="M3111" s="279"/>
      <c r="N3111" s="105">
        <v>0</v>
      </c>
      <c r="O3111" s="90">
        <v>0</v>
      </c>
      <c r="P3111" s="190" t="s">
        <v>8878</v>
      </c>
    </row>
    <row r="3112" spans="1:16" x14ac:dyDescent="0.2">
      <c r="A3112" s="88" t="s">
        <v>3272</v>
      </c>
      <c r="B3112" s="395" t="s">
        <v>11865</v>
      </c>
      <c r="C3112" s="89" t="s">
        <v>3273</v>
      </c>
      <c r="D3112" s="90">
        <v>0.01</v>
      </c>
      <c r="E3112" s="90" t="s">
        <v>2215</v>
      </c>
      <c r="F3112" s="90" t="s">
        <v>8377</v>
      </c>
      <c r="G3112" s="84">
        <f t="shared" si="268"/>
        <v>7.5999999999999998E-2</v>
      </c>
      <c r="H3112" s="105">
        <v>2.0409999999999999</v>
      </c>
      <c r="I3112" s="85">
        <f t="shared" si="269"/>
        <v>20.41</v>
      </c>
      <c r="J3112" s="90" t="s">
        <v>4683</v>
      </c>
      <c r="K3112" s="88" t="s">
        <v>4683</v>
      </c>
      <c r="L3112" s="328">
        <v>7.85</v>
      </c>
      <c r="M3112" s="279"/>
      <c r="N3112" s="105">
        <v>0</v>
      </c>
      <c r="O3112" s="90">
        <v>0</v>
      </c>
      <c r="P3112" s="190" t="s">
        <v>8878</v>
      </c>
    </row>
    <row r="3113" spans="1:16" x14ac:dyDescent="0.2">
      <c r="A3113" s="88" t="s">
        <v>4983</v>
      </c>
      <c r="B3113" s="395" t="s">
        <v>11866</v>
      </c>
      <c r="C3113" s="89" t="s">
        <v>4984</v>
      </c>
      <c r="D3113" s="90">
        <v>0.01</v>
      </c>
      <c r="E3113" s="90" t="s">
        <v>2215</v>
      </c>
      <c r="F3113" s="90" t="s">
        <v>8377</v>
      </c>
      <c r="G3113" s="84">
        <f t="shared" si="268"/>
        <v>7.5999999999999998E-2</v>
      </c>
      <c r="H3113" s="105">
        <v>2.17</v>
      </c>
      <c r="I3113" s="85">
        <f t="shared" si="269"/>
        <v>21.7</v>
      </c>
      <c r="J3113" s="90">
        <v>0</v>
      </c>
      <c r="K3113" s="88" t="s">
        <v>4684</v>
      </c>
      <c r="L3113" s="328">
        <v>8.9700000000000006</v>
      </c>
      <c r="M3113" s="279"/>
      <c r="N3113" s="105" t="s">
        <v>4683</v>
      </c>
      <c r="O3113" s="90" t="s">
        <v>4683</v>
      </c>
      <c r="P3113" s="190" t="s">
        <v>8878</v>
      </c>
    </row>
    <row r="3114" spans="1:16" x14ac:dyDescent="0.2">
      <c r="A3114" s="88" t="s">
        <v>934</v>
      </c>
      <c r="B3114" s="395" t="s">
        <v>11867</v>
      </c>
      <c r="C3114" s="89" t="s">
        <v>935</v>
      </c>
      <c r="D3114" s="90">
        <v>0.1</v>
      </c>
      <c r="E3114" s="90" t="s">
        <v>2215</v>
      </c>
      <c r="F3114" s="90" t="s">
        <v>8377</v>
      </c>
      <c r="G3114" s="84">
        <f t="shared" si="268"/>
        <v>0.76</v>
      </c>
      <c r="H3114" s="105">
        <v>5.33</v>
      </c>
      <c r="I3114" s="85">
        <f t="shared" si="269"/>
        <v>53.3</v>
      </c>
      <c r="J3114" s="90">
        <v>0</v>
      </c>
      <c r="K3114" s="88" t="s">
        <v>4684</v>
      </c>
      <c r="L3114" s="328">
        <v>60.5</v>
      </c>
      <c r="M3114" s="279"/>
      <c r="N3114" s="105">
        <v>0</v>
      </c>
      <c r="O3114" s="90">
        <v>0</v>
      </c>
      <c r="P3114" s="190" t="s">
        <v>8878</v>
      </c>
    </row>
    <row r="3115" spans="1:16" x14ac:dyDescent="0.2">
      <c r="A3115" s="88" t="s">
        <v>4985</v>
      </c>
      <c r="B3115" s="395" t="s">
        <v>11868</v>
      </c>
      <c r="C3115" s="89" t="s">
        <v>4986</v>
      </c>
      <c r="D3115" s="90">
        <v>0.04</v>
      </c>
      <c r="E3115" s="90" t="s">
        <v>2215</v>
      </c>
      <c r="F3115" s="90" t="s">
        <v>8377</v>
      </c>
      <c r="G3115" s="84">
        <f t="shared" si="268"/>
        <v>0.30399999999999999</v>
      </c>
      <c r="H3115" s="105">
        <v>2.0409999999999999</v>
      </c>
      <c r="I3115" s="85">
        <f t="shared" si="269"/>
        <v>20.41</v>
      </c>
      <c r="J3115" s="90">
        <v>0</v>
      </c>
      <c r="K3115" s="88" t="s">
        <v>4684</v>
      </c>
      <c r="L3115" s="328">
        <v>9.25</v>
      </c>
      <c r="M3115" s="279"/>
      <c r="N3115" s="105" t="s">
        <v>4683</v>
      </c>
      <c r="O3115" s="90" t="s">
        <v>4683</v>
      </c>
      <c r="P3115" s="190" t="s">
        <v>8878</v>
      </c>
    </row>
    <row r="3116" spans="1:16" x14ac:dyDescent="0.2">
      <c r="A3116" s="88" t="s">
        <v>4987</v>
      </c>
      <c r="B3116" s="395" t="s">
        <v>11869</v>
      </c>
      <c r="C3116" s="89" t="s">
        <v>4988</v>
      </c>
      <c r="D3116" s="90">
        <v>0.01</v>
      </c>
      <c r="E3116" s="90" t="s">
        <v>2215</v>
      </c>
      <c r="F3116" s="90" t="s">
        <v>8377</v>
      </c>
      <c r="G3116" s="84">
        <f t="shared" si="268"/>
        <v>7.5999999999999998E-2</v>
      </c>
      <c r="H3116" s="105">
        <v>2.5529999999999999</v>
      </c>
      <c r="I3116" s="85">
        <f t="shared" si="269"/>
        <v>25.53</v>
      </c>
      <c r="J3116" s="90">
        <v>0</v>
      </c>
      <c r="K3116" s="88" t="s">
        <v>4684</v>
      </c>
      <c r="L3116" s="328">
        <v>12.54</v>
      </c>
      <c r="M3116" s="279"/>
      <c r="N3116" s="105" t="s">
        <v>4683</v>
      </c>
      <c r="O3116" s="90" t="s">
        <v>4683</v>
      </c>
      <c r="P3116" s="190" t="s">
        <v>8878</v>
      </c>
    </row>
    <row r="3117" spans="1:16" x14ac:dyDescent="0.2">
      <c r="A3117" s="88" t="s">
        <v>4989</v>
      </c>
      <c r="B3117" s="395" t="s">
        <v>11870</v>
      </c>
      <c r="C3117" s="89" t="s">
        <v>4990</v>
      </c>
      <c r="D3117" s="90">
        <v>0.01</v>
      </c>
      <c r="E3117" s="90" t="s">
        <v>2215</v>
      </c>
      <c r="F3117" s="90" t="s">
        <v>8377</v>
      </c>
      <c r="G3117" s="84">
        <f t="shared" si="268"/>
        <v>7.5999999999999998E-2</v>
      </c>
      <c r="H3117" s="105">
        <v>2.17</v>
      </c>
      <c r="I3117" s="85">
        <f t="shared" si="269"/>
        <v>21.7</v>
      </c>
      <c r="J3117" s="90">
        <v>0</v>
      </c>
      <c r="K3117" s="88" t="s">
        <v>4684</v>
      </c>
      <c r="L3117" s="328">
        <v>10.17</v>
      </c>
      <c r="M3117" s="279"/>
      <c r="N3117" s="105" t="s">
        <v>4683</v>
      </c>
      <c r="O3117" s="90" t="s">
        <v>4683</v>
      </c>
      <c r="P3117" s="190" t="s">
        <v>8878</v>
      </c>
    </row>
    <row r="3118" spans="1:16" x14ac:dyDescent="0.2">
      <c r="A3118" s="88" t="s">
        <v>3261</v>
      </c>
      <c r="B3118" s="395" t="s">
        <v>11871</v>
      </c>
      <c r="C3118" s="89" t="s">
        <v>4990</v>
      </c>
      <c r="D3118" s="90">
        <v>0.01</v>
      </c>
      <c r="E3118" s="90" t="s">
        <v>2215</v>
      </c>
      <c r="F3118" s="90" t="s">
        <v>8377</v>
      </c>
      <c r="G3118" s="84">
        <f t="shared" si="268"/>
        <v>7.5999999999999998E-2</v>
      </c>
      <c r="H3118" s="105">
        <v>2.0409999999999999</v>
      </c>
      <c r="I3118" s="85">
        <f t="shared" si="269"/>
        <v>20.41</v>
      </c>
      <c r="J3118" s="90" t="s">
        <v>4683</v>
      </c>
      <c r="K3118" s="88" t="s">
        <v>4683</v>
      </c>
      <c r="L3118" s="328">
        <v>10.17</v>
      </c>
      <c r="M3118" s="279"/>
      <c r="N3118" s="105">
        <v>0</v>
      </c>
      <c r="O3118" s="90">
        <v>0</v>
      </c>
      <c r="P3118" s="190" t="s">
        <v>8878</v>
      </c>
    </row>
    <row r="3119" spans="1:16" x14ac:dyDescent="0.2">
      <c r="A3119" s="88" t="s">
        <v>3262</v>
      </c>
      <c r="B3119" s="395" t="s">
        <v>11872</v>
      </c>
      <c r="C3119" s="89" t="s">
        <v>3263</v>
      </c>
      <c r="D3119" s="90">
        <v>0.1</v>
      </c>
      <c r="E3119" s="90" t="s">
        <v>2215</v>
      </c>
      <c r="F3119" s="90" t="s">
        <v>8377</v>
      </c>
      <c r="G3119" s="84">
        <f t="shared" si="268"/>
        <v>0.76</v>
      </c>
      <c r="H3119" s="105">
        <v>5.33</v>
      </c>
      <c r="I3119" s="85">
        <f t="shared" si="269"/>
        <v>53.3</v>
      </c>
      <c r="J3119" s="90" t="s">
        <v>4683</v>
      </c>
      <c r="K3119" s="88" t="s">
        <v>4683</v>
      </c>
      <c r="L3119" s="328">
        <v>54.45</v>
      </c>
      <c r="M3119" s="279"/>
      <c r="N3119" s="105">
        <v>0</v>
      </c>
      <c r="O3119" s="90">
        <v>0</v>
      </c>
      <c r="P3119" s="190" t="s">
        <v>8878</v>
      </c>
    </row>
    <row r="3120" spans="1:16" x14ac:dyDescent="0.2">
      <c r="A3120" s="88" t="s">
        <v>936</v>
      </c>
      <c r="B3120" s="395" t="s">
        <v>11873</v>
      </c>
      <c r="C3120" s="89" t="s">
        <v>937</v>
      </c>
      <c r="D3120" s="90">
        <v>0.1</v>
      </c>
      <c r="E3120" s="90" t="s">
        <v>2215</v>
      </c>
      <c r="F3120" s="90" t="s">
        <v>8377</v>
      </c>
      <c r="G3120" s="84">
        <f t="shared" si="268"/>
        <v>0.76</v>
      </c>
      <c r="H3120" s="105">
        <v>5.33</v>
      </c>
      <c r="I3120" s="85">
        <f t="shared" si="269"/>
        <v>53.3</v>
      </c>
      <c r="J3120" s="90">
        <v>0</v>
      </c>
      <c r="K3120" s="88" t="s">
        <v>4684</v>
      </c>
      <c r="L3120" s="328">
        <v>54.45</v>
      </c>
      <c r="M3120" s="279"/>
      <c r="N3120" s="105">
        <v>0</v>
      </c>
      <c r="O3120" s="90">
        <v>0</v>
      </c>
      <c r="P3120" s="190" t="s">
        <v>8878</v>
      </c>
    </row>
    <row r="3121" spans="1:16" x14ac:dyDescent="0.2">
      <c r="A3121" s="88" t="s">
        <v>3274</v>
      </c>
      <c r="B3121" s="395" t="s">
        <v>11874</v>
      </c>
      <c r="C3121" s="89" t="s">
        <v>3275</v>
      </c>
      <c r="D3121" s="90">
        <v>0.1</v>
      </c>
      <c r="E3121" s="90" t="s">
        <v>2215</v>
      </c>
      <c r="F3121" s="90" t="s">
        <v>8377</v>
      </c>
      <c r="G3121" s="84">
        <f t="shared" ref="G3121:G3152" si="270">VLOOKUP(IF(LEN(F3121)=2,CONCATENATE(0,F3121),F3121),custo,2,TRUE)*IF(D3121="",1,D3121) - IF(VLOOKUP(A3121,deflator,2,TRUE)=1,0,VLOOKUP(IF(LEN(F3121)=2,CONCATENATE(0,F3121),F3121),custo,2,TRUE)*IF(D3121="",1,D3121) *VLOOKUP(A3121,deflator,2,TRUE))</f>
        <v>0.76</v>
      </c>
      <c r="H3121" s="105">
        <v>6.93</v>
      </c>
      <c r="I3121" s="85">
        <f t="shared" ref="I3121:I3152" si="271">ROUND(IF(H3121="","",VLOOKUP(A3121,tab_proc,5,TRUE))*H3121,3)</f>
        <v>69.3</v>
      </c>
      <c r="J3121" s="90" t="s">
        <v>4683</v>
      </c>
      <c r="K3121" s="88" t="s">
        <v>4683</v>
      </c>
      <c r="L3121" s="328">
        <v>12.15</v>
      </c>
      <c r="M3121" s="279"/>
      <c r="N3121" s="105">
        <v>0</v>
      </c>
      <c r="O3121" s="90">
        <v>0</v>
      </c>
      <c r="P3121" s="190" t="s">
        <v>8878</v>
      </c>
    </row>
    <row r="3122" spans="1:16" x14ac:dyDescent="0.2">
      <c r="A3122" s="88" t="s">
        <v>4991</v>
      </c>
      <c r="B3122" s="395" t="s">
        <v>11875</v>
      </c>
      <c r="C3122" s="89" t="s">
        <v>4992</v>
      </c>
      <c r="D3122" s="90">
        <v>0.1</v>
      </c>
      <c r="E3122" s="90" t="s">
        <v>2215</v>
      </c>
      <c r="F3122" s="90" t="s">
        <v>8377</v>
      </c>
      <c r="G3122" s="84">
        <f t="shared" si="270"/>
        <v>0.76</v>
      </c>
      <c r="H3122" s="105">
        <v>3.294</v>
      </c>
      <c r="I3122" s="85">
        <f t="shared" si="271"/>
        <v>32.94</v>
      </c>
      <c r="J3122" s="90">
        <v>0</v>
      </c>
      <c r="K3122" s="88" t="s">
        <v>4684</v>
      </c>
      <c r="L3122" s="328">
        <v>30.25</v>
      </c>
      <c r="M3122" s="279"/>
      <c r="N3122" s="105" t="s">
        <v>4683</v>
      </c>
      <c r="O3122" s="90" t="s">
        <v>4683</v>
      </c>
      <c r="P3122" s="190" t="s">
        <v>8878</v>
      </c>
    </row>
    <row r="3123" spans="1:16" x14ac:dyDescent="0.2">
      <c r="A3123" s="88" t="s">
        <v>938</v>
      </c>
      <c r="B3123" s="395" t="s">
        <v>11876</v>
      </c>
      <c r="C3123" s="89" t="s">
        <v>939</v>
      </c>
      <c r="D3123" s="90">
        <v>0.25</v>
      </c>
      <c r="E3123" s="90" t="s">
        <v>2215</v>
      </c>
      <c r="F3123" s="90" t="s">
        <v>8377</v>
      </c>
      <c r="G3123" s="84">
        <f t="shared" si="270"/>
        <v>1.9</v>
      </c>
      <c r="H3123" s="105">
        <v>6.66</v>
      </c>
      <c r="I3123" s="85">
        <f t="shared" si="271"/>
        <v>66.599999999999994</v>
      </c>
      <c r="J3123" s="90">
        <v>0</v>
      </c>
      <c r="K3123" s="88" t="s">
        <v>4684</v>
      </c>
      <c r="L3123" s="328">
        <v>54.45</v>
      </c>
      <c r="M3123" s="279"/>
      <c r="N3123" s="105">
        <v>0</v>
      </c>
      <c r="O3123" s="90">
        <v>0</v>
      </c>
      <c r="P3123" s="190" t="s">
        <v>8878</v>
      </c>
    </row>
    <row r="3124" spans="1:16" x14ac:dyDescent="0.2">
      <c r="A3124" s="88" t="s">
        <v>4993</v>
      </c>
      <c r="B3124" s="395" t="s">
        <v>11877</v>
      </c>
      <c r="C3124" s="89" t="s">
        <v>5279</v>
      </c>
      <c r="D3124" s="90">
        <v>0.1</v>
      </c>
      <c r="E3124" s="90" t="s">
        <v>2215</v>
      </c>
      <c r="F3124" s="90" t="s">
        <v>8377</v>
      </c>
      <c r="G3124" s="84">
        <f t="shared" si="270"/>
        <v>0.76</v>
      </c>
      <c r="H3124" s="105">
        <v>5.33</v>
      </c>
      <c r="I3124" s="85">
        <f t="shared" si="271"/>
        <v>53.3</v>
      </c>
      <c r="J3124" s="90">
        <v>0</v>
      </c>
      <c r="K3124" s="88" t="s">
        <v>4684</v>
      </c>
      <c r="L3124" s="328">
        <v>60.5</v>
      </c>
      <c r="M3124" s="279"/>
      <c r="N3124" s="105" t="s">
        <v>4683</v>
      </c>
      <c r="O3124" s="90" t="s">
        <v>4683</v>
      </c>
      <c r="P3124" s="190" t="s">
        <v>8878</v>
      </c>
    </row>
    <row r="3125" spans="1:16" x14ac:dyDescent="0.2">
      <c r="A3125" s="88" t="s">
        <v>940</v>
      </c>
      <c r="B3125" s="395" t="s">
        <v>11878</v>
      </c>
      <c r="C3125" s="89" t="s">
        <v>5273</v>
      </c>
      <c r="D3125" s="90">
        <v>0.25</v>
      </c>
      <c r="E3125" s="90" t="s">
        <v>2215</v>
      </c>
      <c r="F3125" s="90" t="s">
        <v>8377</v>
      </c>
      <c r="G3125" s="84">
        <f t="shared" si="270"/>
        <v>1.9</v>
      </c>
      <c r="H3125" s="105">
        <v>6.66</v>
      </c>
      <c r="I3125" s="85">
        <f t="shared" si="271"/>
        <v>66.599999999999994</v>
      </c>
      <c r="J3125" s="90">
        <v>0</v>
      </c>
      <c r="K3125" s="88" t="s">
        <v>4684</v>
      </c>
      <c r="L3125" s="328">
        <v>43.13</v>
      </c>
      <c r="M3125" s="279"/>
      <c r="N3125" s="105">
        <v>0</v>
      </c>
      <c r="O3125" s="90">
        <v>0</v>
      </c>
      <c r="P3125" s="190" t="s">
        <v>8878</v>
      </c>
    </row>
    <row r="3126" spans="1:16" x14ac:dyDescent="0.2">
      <c r="A3126" s="88" t="s">
        <v>4994</v>
      </c>
      <c r="B3126" s="395" t="s">
        <v>11879</v>
      </c>
      <c r="C3126" s="89" t="s">
        <v>4995</v>
      </c>
      <c r="D3126" s="90">
        <v>0.04</v>
      </c>
      <c r="E3126" s="90" t="s">
        <v>2215</v>
      </c>
      <c r="F3126" s="90" t="s">
        <v>8377</v>
      </c>
      <c r="G3126" s="84">
        <f t="shared" si="270"/>
        <v>0.30399999999999999</v>
      </c>
      <c r="H3126" s="105">
        <v>2.33</v>
      </c>
      <c r="I3126" s="85">
        <f t="shared" si="271"/>
        <v>23.3</v>
      </c>
      <c r="J3126" s="90">
        <v>0</v>
      </c>
      <c r="K3126" s="88" t="s">
        <v>4684</v>
      </c>
      <c r="L3126" s="328">
        <v>15.35</v>
      </c>
      <c r="M3126" s="279"/>
      <c r="N3126" s="105" t="s">
        <v>4683</v>
      </c>
      <c r="O3126" s="90" t="s">
        <v>4683</v>
      </c>
      <c r="P3126" s="190" t="s">
        <v>8878</v>
      </c>
    </row>
    <row r="3127" spans="1:16" x14ac:dyDescent="0.2">
      <c r="A3127" s="88" t="s">
        <v>941</v>
      </c>
      <c r="B3127" s="395" t="s">
        <v>11880</v>
      </c>
      <c r="C3127" s="89" t="s">
        <v>942</v>
      </c>
      <c r="D3127" s="90">
        <v>0.1</v>
      </c>
      <c r="E3127" s="90" t="s">
        <v>2215</v>
      </c>
      <c r="F3127" s="90" t="s">
        <v>8377</v>
      </c>
      <c r="G3127" s="84">
        <f t="shared" si="270"/>
        <v>0.76</v>
      </c>
      <c r="H3127" s="105">
        <v>5.33</v>
      </c>
      <c r="I3127" s="85">
        <f t="shared" si="271"/>
        <v>53.3</v>
      </c>
      <c r="J3127" s="90">
        <v>0</v>
      </c>
      <c r="K3127" s="88" t="s">
        <v>4684</v>
      </c>
      <c r="L3127" s="328">
        <v>54.45</v>
      </c>
      <c r="M3127" s="279"/>
      <c r="N3127" s="105">
        <v>0</v>
      </c>
      <c r="O3127" s="90">
        <v>0</v>
      </c>
      <c r="P3127" s="190" t="s">
        <v>8878</v>
      </c>
    </row>
    <row r="3128" spans="1:16" x14ac:dyDescent="0.2">
      <c r="A3128" s="88" t="s">
        <v>943</v>
      </c>
      <c r="B3128" s="395" t="s">
        <v>11881</v>
      </c>
      <c r="C3128" s="89" t="s">
        <v>944</v>
      </c>
      <c r="D3128" s="90">
        <v>0.04</v>
      </c>
      <c r="E3128" s="90" t="s">
        <v>2215</v>
      </c>
      <c r="F3128" s="90" t="s">
        <v>8377</v>
      </c>
      <c r="G3128" s="84">
        <f t="shared" si="270"/>
        <v>0.30399999999999999</v>
      </c>
      <c r="H3128" s="105">
        <v>1.67</v>
      </c>
      <c r="I3128" s="85">
        <f t="shared" si="271"/>
        <v>16.7</v>
      </c>
      <c r="J3128" s="90">
        <v>0</v>
      </c>
      <c r="K3128" s="88" t="s">
        <v>4684</v>
      </c>
      <c r="L3128" s="328">
        <v>20.574839999999995</v>
      </c>
      <c r="M3128" s="279"/>
      <c r="N3128" s="105">
        <v>0</v>
      </c>
      <c r="O3128" s="90">
        <v>0</v>
      </c>
      <c r="P3128" s="190" t="s">
        <v>8878</v>
      </c>
    </row>
    <row r="3129" spans="1:16" x14ac:dyDescent="0.2">
      <c r="A3129" s="88" t="s">
        <v>945</v>
      </c>
      <c r="B3129" s="395" t="s">
        <v>11882</v>
      </c>
      <c r="C3129" s="89" t="s">
        <v>946</v>
      </c>
      <c r="D3129" s="90">
        <v>0.04</v>
      </c>
      <c r="E3129" s="90" t="s">
        <v>2215</v>
      </c>
      <c r="F3129" s="90" t="s">
        <v>8377</v>
      </c>
      <c r="G3129" s="84">
        <f t="shared" si="270"/>
        <v>0.30399999999999999</v>
      </c>
      <c r="H3129" s="105">
        <v>1.67</v>
      </c>
      <c r="I3129" s="85">
        <f t="shared" si="271"/>
        <v>16.7</v>
      </c>
      <c r="J3129" s="90">
        <v>0</v>
      </c>
      <c r="K3129" s="88" t="s">
        <v>4684</v>
      </c>
      <c r="L3129" s="328">
        <v>20.574839999999995</v>
      </c>
      <c r="M3129" s="279"/>
      <c r="N3129" s="105">
        <v>0</v>
      </c>
      <c r="O3129" s="90">
        <v>0</v>
      </c>
      <c r="P3129" s="190" t="s">
        <v>8878</v>
      </c>
    </row>
    <row r="3130" spans="1:16" x14ac:dyDescent="0.2">
      <c r="A3130" s="88" t="s">
        <v>4996</v>
      </c>
      <c r="B3130" s="395" t="s">
        <v>11883</v>
      </c>
      <c r="C3130" s="89" t="s">
        <v>4997</v>
      </c>
      <c r="D3130" s="90">
        <v>0.01</v>
      </c>
      <c r="E3130" s="90" t="s">
        <v>2215</v>
      </c>
      <c r="F3130" s="90" t="s">
        <v>8377</v>
      </c>
      <c r="G3130" s="84">
        <f t="shared" si="270"/>
        <v>7.5999999999999998E-2</v>
      </c>
      <c r="H3130" s="105">
        <v>2.33</v>
      </c>
      <c r="I3130" s="85">
        <f t="shared" si="271"/>
        <v>23.3</v>
      </c>
      <c r="J3130" s="90">
        <v>0</v>
      </c>
      <c r="K3130" s="88" t="s">
        <v>4684</v>
      </c>
      <c r="L3130" s="328">
        <v>10.220000000000001</v>
      </c>
      <c r="M3130" s="279"/>
      <c r="N3130" s="105" t="s">
        <v>4683</v>
      </c>
      <c r="O3130" s="90" t="s">
        <v>4683</v>
      </c>
      <c r="P3130" s="190" t="s">
        <v>8878</v>
      </c>
    </row>
    <row r="3131" spans="1:16" x14ac:dyDescent="0.2">
      <c r="A3131" s="88" t="s">
        <v>4998</v>
      </c>
      <c r="B3131" s="395" t="s">
        <v>11884</v>
      </c>
      <c r="C3131" s="89" t="s">
        <v>5270</v>
      </c>
      <c r="D3131" s="90">
        <v>0.01</v>
      </c>
      <c r="E3131" s="90" t="s">
        <v>2215</v>
      </c>
      <c r="F3131" s="90" t="s">
        <v>8377</v>
      </c>
      <c r="G3131" s="84">
        <f t="shared" si="270"/>
        <v>7.5999999999999998E-2</v>
      </c>
      <c r="H3131" s="105">
        <v>2.7829999999999999</v>
      </c>
      <c r="I3131" s="85">
        <f t="shared" si="271"/>
        <v>27.83</v>
      </c>
      <c r="J3131" s="90">
        <v>0</v>
      </c>
      <c r="K3131" s="88" t="s">
        <v>4684</v>
      </c>
      <c r="L3131" s="328">
        <v>10.15</v>
      </c>
      <c r="M3131" s="279"/>
      <c r="N3131" s="105" t="s">
        <v>4683</v>
      </c>
      <c r="O3131" s="90" t="s">
        <v>4683</v>
      </c>
      <c r="P3131" s="190" t="s">
        <v>8878</v>
      </c>
    </row>
    <row r="3132" spans="1:16" x14ac:dyDescent="0.2">
      <c r="A3132" s="88" t="s">
        <v>947</v>
      </c>
      <c r="B3132" s="395" t="s">
        <v>11885</v>
      </c>
      <c r="C3132" s="89" t="s">
        <v>948</v>
      </c>
      <c r="D3132" s="90" t="s">
        <v>4683</v>
      </c>
      <c r="E3132" s="90"/>
      <c r="F3132" s="90" t="s">
        <v>8381</v>
      </c>
      <c r="G3132" s="84">
        <f t="shared" si="270"/>
        <v>39.9</v>
      </c>
      <c r="H3132" s="105">
        <v>1.67</v>
      </c>
      <c r="I3132" s="85">
        <f t="shared" si="271"/>
        <v>16.7</v>
      </c>
      <c r="J3132" s="90">
        <v>0</v>
      </c>
      <c r="K3132" s="88" t="s">
        <v>4684</v>
      </c>
      <c r="L3132" s="328">
        <v>54.45</v>
      </c>
      <c r="M3132" s="279"/>
      <c r="N3132" s="105">
        <v>0</v>
      </c>
      <c r="O3132" s="90">
        <v>0</v>
      </c>
      <c r="P3132" s="190" t="s">
        <v>8878</v>
      </c>
    </row>
    <row r="3133" spans="1:16" x14ac:dyDescent="0.2">
      <c r="A3133" s="88" t="s">
        <v>949</v>
      </c>
      <c r="B3133" s="395" t="s">
        <v>11886</v>
      </c>
      <c r="C3133" s="89" t="s">
        <v>950</v>
      </c>
      <c r="D3133" s="90" t="s">
        <v>4683</v>
      </c>
      <c r="E3133" s="90"/>
      <c r="F3133" s="90" t="s">
        <v>8381</v>
      </c>
      <c r="G3133" s="84">
        <f t="shared" si="270"/>
        <v>39.9</v>
      </c>
      <c r="H3133" s="105">
        <v>1.67</v>
      </c>
      <c r="I3133" s="85">
        <f t="shared" si="271"/>
        <v>16.7</v>
      </c>
      <c r="J3133" s="90">
        <v>0</v>
      </c>
      <c r="K3133" s="88" t="s">
        <v>4684</v>
      </c>
      <c r="L3133" s="328">
        <v>54.45</v>
      </c>
      <c r="M3133" s="279"/>
      <c r="N3133" s="105">
        <v>0</v>
      </c>
      <c r="O3133" s="90">
        <v>0</v>
      </c>
      <c r="P3133" s="190" t="s">
        <v>8878</v>
      </c>
    </row>
    <row r="3134" spans="1:16" x14ac:dyDescent="0.2">
      <c r="A3134" s="88" t="s">
        <v>951</v>
      </c>
      <c r="B3134" s="395" t="s">
        <v>11887</v>
      </c>
      <c r="C3134" s="89" t="s">
        <v>3254</v>
      </c>
      <c r="D3134" s="90" t="s">
        <v>4683</v>
      </c>
      <c r="E3134" s="90"/>
      <c r="F3134" s="90" t="s">
        <v>8381</v>
      </c>
      <c r="G3134" s="84">
        <f t="shared" si="270"/>
        <v>39.9</v>
      </c>
      <c r="H3134" s="105">
        <v>1.67</v>
      </c>
      <c r="I3134" s="85">
        <f t="shared" si="271"/>
        <v>16.7</v>
      </c>
      <c r="J3134" s="90">
        <v>0</v>
      </c>
      <c r="K3134" s="88" t="s">
        <v>4684</v>
      </c>
      <c r="L3134" s="328">
        <v>60.5</v>
      </c>
      <c r="M3134" s="279"/>
      <c r="N3134" s="105">
        <v>0</v>
      </c>
      <c r="O3134" s="90">
        <v>0</v>
      </c>
      <c r="P3134" s="190" t="s">
        <v>8878</v>
      </c>
    </row>
    <row r="3135" spans="1:16" x14ac:dyDescent="0.2">
      <c r="A3135" s="88" t="s">
        <v>3255</v>
      </c>
      <c r="B3135" s="395" t="s">
        <v>11888</v>
      </c>
      <c r="C3135" s="89" t="s">
        <v>3256</v>
      </c>
      <c r="D3135" s="90" t="s">
        <v>4683</v>
      </c>
      <c r="E3135" s="90"/>
      <c r="F3135" s="90" t="s">
        <v>8381</v>
      </c>
      <c r="G3135" s="84">
        <f t="shared" si="270"/>
        <v>39.9</v>
      </c>
      <c r="H3135" s="105">
        <v>1.57</v>
      </c>
      <c r="I3135" s="85">
        <f t="shared" si="271"/>
        <v>15.7</v>
      </c>
      <c r="J3135" s="90">
        <v>0</v>
      </c>
      <c r="K3135" s="88" t="s">
        <v>4684</v>
      </c>
      <c r="L3135" s="328">
        <v>60.5</v>
      </c>
      <c r="M3135" s="279"/>
      <c r="N3135" s="105">
        <v>0</v>
      </c>
      <c r="O3135" s="90">
        <v>0</v>
      </c>
      <c r="P3135" s="190" t="s">
        <v>8878</v>
      </c>
    </row>
    <row r="3136" spans="1:16" x14ac:dyDescent="0.2">
      <c r="A3136" s="88" t="s">
        <v>3257</v>
      </c>
      <c r="B3136" s="395" t="s">
        <v>11889</v>
      </c>
      <c r="C3136" s="89" t="s">
        <v>3258</v>
      </c>
      <c r="D3136" s="90">
        <v>0.25</v>
      </c>
      <c r="E3136" s="90" t="s">
        <v>2215</v>
      </c>
      <c r="F3136" s="90" t="s">
        <v>8377</v>
      </c>
      <c r="G3136" s="84">
        <f t="shared" si="270"/>
        <v>1.9</v>
      </c>
      <c r="H3136" s="105">
        <v>6.66</v>
      </c>
      <c r="I3136" s="85">
        <f t="shared" si="271"/>
        <v>66.599999999999994</v>
      </c>
      <c r="J3136" s="90">
        <v>0</v>
      </c>
      <c r="K3136" s="88" t="s">
        <v>4684</v>
      </c>
      <c r="L3136" s="328">
        <v>60.5</v>
      </c>
      <c r="M3136" s="279"/>
      <c r="N3136" s="105">
        <v>0</v>
      </c>
      <c r="O3136" s="90">
        <v>0</v>
      </c>
      <c r="P3136" s="190" t="s">
        <v>8878</v>
      </c>
    </row>
    <row r="3137" spans="1:16" x14ac:dyDescent="0.2">
      <c r="A3137" s="88" t="s">
        <v>3264</v>
      </c>
      <c r="B3137" s="395" t="s">
        <v>11890</v>
      </c>
      <c r="C3137" s="89" t="s">
        <v>3265</v>
      </c>
      <c r="D3137" s="90">
        <v>0.01</v>
      </c>
      <c r="E3137" s="90" t="s">
        <v>2215</v>
      </c>
      <c r="F3137" s="90" t="s">
        <v>8377</v>
      </c>
      <c r="G3137" s="84">
        <f t="shared" si="270"/>
        <v>7.5999999999999998E-2</v>
      </c>
      <c r="H3137" s="105">
        <v>6.1230000000000002</v>
      </c>
      <c r="I3137" s="85">
        <f t="shared" si="271"/>
        <v>61.23</v>
      </c>
      <c r="J3137" s="90" t="s">
        <v>4683</v>
      </c>
      <c r="K3137" s="88" t="s">
        <v>4683</v>
      </c>
      <c r="L3137" s="328">
        <v>60.5</v>
      </c>
      <c r="M3137" s="279"/>
      <c r="N3137" s="105">
        <v>0</v>
      </c>
      <c r="O3137" s="90">
        <v>0</v>
      </c>
      <c r="P3137" s="190" t="s">
        <v>8878</v>
      </c>
    </row>
    <row r="3138" spans="1:16" x14ac:dyDescent="0.2">
      <c r="A3138" s="88" t="s">
        <v>4999</v>
      </c>
      <c r="B3138" s="395" t="s">
        <v>11891</v>
      </c>
      <c r="C3138" s="89" t="s">
        <v>5000</v>
      </c>
      <c r="D3138" s="90">
        <v>0.25</v>
      </c>
      <c r="E3138" s="90" t="s">
        <v>2215</v>
      </c>
      <c r="F3138" s="90" t="s">
        <v>8377</v>
      </c>
      <c r="G3138" s="84">
        <f t="shared" si="270"/>
        <v>1.9</v>
      </c>
      <c r="H3138" s="105">
        <v>6.66</v>
      </c>
      <c r="I3138" s="85">
        <f t="shared" si="271"/>
        <v>66.599999999999994</v>
      </c>
      <c r="J3138" s="90">
        <v>0</v>
      </c>
      <c r="K3138" s="88" t="s">
        <v>4684</v>
      </c>
      <c r="L3138" s="328">
        <v>60.5</v>
      </c>
      <c r="M3138" s="279"/>
      <c r="N3138" s="105" t="s">
        <v>4683</v>
      </c>
      <c r="O3138" s="90" t="s">
        <v>4683</v>
      </c>
      <c r="P3138" s="190" t="s">
        <v>8878</v>
      </c>
    </row>
    <row r="3139" spans="1:16" x14ac:dyDescent="0.2">
      <c r="A3139" s="88" t="s">
        <v>5001</v>
      </c>
      <c r="B3139" s="395" t="s">
        <v>11892</v>
      </c>
      <c r="C3139" s="89" t="s">
        <v>5271</v>
      </c>
      <c r="D3139" s="90">
        <v>0.1</v>
      </c>
      <c r="E3139" s="90" t="s">
        <v>2215</v>
      </c>
      <c r="F3139" s="90" t="s">
        <v>8377</v>
      </c>
      <c r="G3139" s="84">
        <f t="shared" si="270"/>
        <v>0.76</v>
      </c>
      <c r="H3139" s="105">
        <v>5.3310000000000004</v>
      </c>
      <c r="I3139" s="85">
        <f t="shared" si="271"/>
        <v>53.31</v>
      </c>
      <c r="J3139" s="90">
        <v>0</v>
      </c>
      <c r="K3139" s="88" t="s">
        <v>4684</v>
      </c>
      <c r="L3139" s="328">
        <v>13.19</v>
      </c>
      <c r="M3139" s="279"/>
      <c r="N3139" s="105" t="s">
        <v>4683</v>
      </c>
      <c r="O3139" s="90" t="s">
        <v>4683</v>
      </c>
      <c r="P3139" s="190" t="s">
        <v>8878</v>
      </c>
    </row>
    <row r="3140" spans="1:16" x14ac:dyDescent="0.2">
      <c r="A3140" s="88" t="s">
        <v>5002</v>
      </c>
      <c r="B3140" s="395" t="s">
        <v>11893</v>
      </c>
      <c r="C3140" s="89" t="s">
        <v>5003</v>
      </c>
      <c r="D3140" s="90">
        <v>0.1</v>
      </c>
      <c r="E3140" s="90" t="s">
        <v>2215</v>
      </c>
      <c r="F3140" s="90" t="s">
        <v>8377</v>
      </c>
      <c r="G3140" s="84">
        <f t="shared" si="270"/>
        <v>0.76</v>
      </c>
      <c r="H3140" s="105">
        <v>5.33</v>
      </c>
      <c r="I3140" s="85">
        <f t="shared" si="271"/>
        <v>53.3</v>
      </c>
      <c r="J3140" s="90">
        <v>0</v>
      </c>
      <c r="K3140" s="88" t="s">
        <v>4684</v>
      </c>
      <c r="L3140" s="328">
        <v>15.35</v>
      </c>
      <c r="M3140" s="279"/>
      <c r="N3140" s="105" t="s">
        <v>4683</v>
      </c>
      <c r="O3140" s="90" t="s">
        <v>4683</v>
      </c>
      <c r="P3140" s="190" t="s">
        <v>8878</v>
      </c>
    </row>
    <row r="3141" spans="1:16" x14ac:dyDescent="0.2">
      <c r="A3141" s="88" t="s">
        <v>3266</v>
      </c>
      <c r="B3141" s="395" t="s">
        <v>11894</v>
      </c>
      <c r="C3141" s="89" t="s">
        <v>3267</v>
      </c>
      <c r="D3141" s="90">
        <v>0.1</v>
      </c>
      <c r="E3141" s="90" t="s">
        <v>2215</v>
      </c>
      <c r="F3141" s="90" t="s">
        <v>8377</v>
      </c>
      <c r="G3141" s="84">
        <f t="shared" si="270"/>
        <v>0.76</v>
      </c>
      <c r="H3141" s="105">
        <v>5.33</v>
      </c>
      <c r="I3141" s="85">
        <f t="shared" si="271"/>
        <v>53.3</v>
      </c>
      <c r="J3141" s="90" t="s">
        <v>4683</v>
      </c>
      <c r="K3141" s="88" t="s">
        <v>4683</v>
      </c>
      <c r="L3141" s="328">
        <v>60.5</v>
      </c>
      <c r="M3141" s="279"/>
      <c r="N3141" s="105">
        <v>0</v>
      </c>
      <c r="O3141" s="90">
        <v>0</v>
      </c>
      <c r="P3141" s="190" t="s">
        <v>8878</v>
      </c>
    </row>
    <row r="3142" spans="1:16" x14ac:dyDescent="0.2">
      <c r="A3142" s="88" t="s">
        <v>5004</v>
      </c>
      <c r="B3142" s="395" t="s">
        <v>11895</v>
      </c>
      <c r="C3142" s="89" t="s">
        <v>5005</v>
      </c>
      <c r="D3142" s="90">
        <v>0.04</v>
      </c>
      <c r="E3142" s="90" t="s">
        <v>2215</v>
      </c>
      <c r="F3142" s="90" t="s">
        <v>8377</v>
      </c>
      <c r="G3142" s="84">
        <f t="shared" si="270"/>
        <v>0.30399999999999999</v>
      </c>
      <c r="H3142" s="105">
        <v>3</v>
      </c>
      <c r="I3142" s="85">
        <f t="shared" si="271"/>
        <v>30</v>
      </c>
      <c r="J3142" s="90">
        <v>0</v>
      </c>
      <c r="K3142" s="88" t="s">
        <v>4684</v>
      </c>
      <c r="L3142" s="328">
        <v>13.11</v>
      </c>
      <c r="M3142" s="279"/>
      <c r="N3142" s="105" t="s">
        <v>4683</v>
      </c>
      <c r="O3142" s="90" t="s">
        <v>4683</v>
      </c>
      <c r="P3142" s="190" t="s">
        <v>8878</v>
      </c>
    </row>
    <row r="3143" spans="1:16" x14ac:dyDescent="0.2">
      <c r="A3143" s="88" t="s">
        <v>5006</v>
      </c>
      <c r="B3143" s="395" t="s">
        <v>11896</v>
      </c>
      <c r="C3143" s="89" t="s">
        <v>5277</v>
      </c>
      <c r="D3143" s="90">
        <v>0.01</v>
      </c>
      <c r="E3143" s="90" t="s">
        <v>2215</v>
      </c>
      <c r="F3143" s="90" t="s">
        <v>8377</v>
      </c>
      <c r="G3143" s="84">
        <f t="shared" si="270"/>
        <v>7.5999999999999998E-2</v>
      </c>
      <c r="H3143" s="105">
        <v>2.33</v>
      </c>
      <c r="I3143" s="85">
        <f t="shared" si="271"/>
        <v>23.3</v>
      </c>
      <c r="J3143" s="90">
        <v>0</v>
      </c>
      <c r="K3143" s="88" t="s">
        <v>4684</v>
      </c>
      <c r="L3143" s="328">
        <v>24.2</v>
      </c>
      <c r="M3143" s="279"/>
      <c r="N3143" s="105" t="s">
        <v>4683</v>
      </c>
      <c r="O3143" s="90" t="s">
        <v>4683</v>
      </c>
      <c r="P3143" s="190" t="s">
        <v>8878</v>
      </c>
    </row>
    <row r="3144" spans="1:16" x14ac:dyDescent="0.2">
      <c r="A3144" s="88" t="s">
        <v>5007</v>
      </c>
      <c r="B3144" s="395" t="s">
        <v>11897</v>
      </c>
      <c r="C3144" s="89" t="s">
        <v>5278</v>
      </c>
      <c r="D3144" s="90">
        <v>0.01</v>
      </c>
      <c r="E3144" s="90" t="s">
        <v>2215</v>
      </c>
      <c r="F3144" s="90" t="s">
        <v>8377</v>
      </c>
      <c r="G3144" s="84">
        <f t="shared" si="270"/>
        <v>7.5999999999999998E-2</v>
      </c>
      <c r="H3144" s="105">
        <v>2.0409999999999999</v>
      </c>
      <c r="I3144" s="85">
        <f t="shared" si="271"/>
        <v>20.41</v>
      </c>
      <c r="J3144" s="90">
        <v>0</v>
      </c>
      <c r="K3144" s="88" t="s">
        <v>4684</v>
      </c>
      <c r="L3144" s="328">
        <v>12.1</v>
      </c>
      <c r="M3144" s="279"/>
      <c r="N3144" s="105" t="s">
        <v>4683</v>
      </c>
      <c r="O3144" s="90" t="s">
        <v>4683</v>
      </c>
      <c r="P3144" s="190" t="s">
        <v>8878</v>
      </c>
    </row>
    <row r="3145" spans="1:16" x14ac:dyDescent="0.2">
      <c r="A3145" s="88" t="s">
        <v>5008</v>
      </c>
      <c r="B3145" s="395" t="s">
        <v>11898</v>
      </c>
      <c r="C3145" s="89" t="s">
        <v>5275</v>
      </c>
      <c r="D3145" s="90">
        <v>0.1</v>
      </c>
      <c r="E3145" s="90" t="s">
        <v>2215</v>
      </c>
      <c r="F3145" s="90" t="s">
        <v>8377</v>
      </c>
      <c r="G3145" s="84">
        <f t="shared" si="270"/>
        <v>0.76</v>
      </c>
      <c r="H3145" s="105">
        <v>6.93</v>
      </c>
      <c r="I3145" s="85">
        <f t="shared" si="271"/>
        <v>69.3</v>
      </c>
      <c r="J3145" s="90">
        <v>0</v>
      </c>
      <c r="K3145" s="88" t="s">
        <v>4684</v>
      </c>
      <c r="L3145" s="328">
        <v>60.5</v>
      </c>
      <c r="M3145" s="279"/>
      <c r="N3145" s="105" t="s">
        <v>4683</v>
      </c>
      <c r="O3145" s="90" t="s">
        <v>4683</v>
      </c>
      <c r="P3145" s="190" t="s">
        <v>8878</v>
      </c>
    </row>
    <row r="3146" spans="1:16" x14ac:dyDescent="0.2">
      <c r="A3146" s="88" t="s">
        <v>5009</v>
      </c>
      <c r="B3146" s="395" t="s">
        <v>11899</v>
      </c>
      <c r="C3146" s="89" t="s">
        <v>5010</v>
      </c>
      <c r="D3146" s="90">
        <v>0.01</v>
      </c>
      <c r="E3146" s="90" t="s">
        <v>2215</v>
      </c>
      <c r="F3146" s="90" t="s">
        <v>8377</v>
      </c>
      <c r="G3146" s="84">
        <f t="shared" si="270"/>
        <v>7.5999999999999998E-2</v>
      </c>
      <c r="H3146" s="105">
        <v>2.5529999999999999</v>
      </c>
      <c r="I3146" s="85">
        <f t="shared" si="271"/>
        <v>25.53</v>
      </c>
      <c r="J3146" s="90">
        <v>0</v>
      </c>
      <c r="K3146" s="88" t="s">
        <v>4684</v>
      </c>
      <c r="L3146" s="328">
        <v>11.6</v>
      </c>
      <c r="M3146" s="279"/>
      <c r="N3146" s="105" t="s">
        <v>4683</v>
      </c>
      <c r="O3146" s="90" t="s">
        <v>4683</v>
      </c>
      <c r="P3146" s="190" t="s">
        <v>8878</v>
      </c>
    </row>
    <row r="3147" spans="1:16" x14ac:dyDescent="0.2">
      <c r="A3147" s="88" t="s">
        <v>5011</v>
      </c>
      <c r="B3147" s="395" t="s">
        <v>11900</v>
      </c>
      <c r="C3147" s="89" t="s">
        <v>5274</v>
      </c>
      <c r="D3147" s="90">
        <v>0.1</v>
      </c>
      <c r="E3147" s="90" t="s">
        <v>2215</v>
      </c>
      <c r="F3147" s="90" t="s">
        <v>8377</v>
      </c>
      <c r="G3147" s="84">
        <f t="shared" si="270"/>
        <v>0.76</v>
      </c>
      <c r="H3147" s="105">
        <v>4</v>
      </c>
      <c r="I3147" s="85">
        <f t="shared" si="271"/>
        <v>40</v>
      </c>
      <c r="J3147" s="90">
        <v>0</v>
      </c>
      <c r="K3147" s="88" t="s">
        <v>4684</v>
      </c>
      <c r="L3147" s="328">
        <v>10.43</v>
      </c>
      <c r="M3147" s="279"/>
      <c r="N3147" s="105" t="s">
        <v>4683</v>
      </c>
      <c r="O3147" s="90" t="s">
        <v>4683</v>
      </c>
      <c r="P3147" s="190" t="s">
        <v>8878</v>
      </c>
    </row>
    <row r="3148" spans="1:16" x14ac:dyDescent="0.2">
      <c r="A3148" s="88" t="s">
        <v>5012</v>
      </c>
      <c r="B3148" s="395" t="s">
        <v>11901</v>
      </c>
      <c r="C3148" s="89" t="s">
        <v>5272</v>
      </c>
      <c r="D3148" s="90">
        <v>0.01</v>
      </c>
      <c r="E3148" s="90" t="s">
        <v>2215</v>
      </c>
      <c r="F3148" s="90" t="s">
        <v>8377</v>
      </c>
      <c r="G3148" s="84">
        <f t="shared" si="270"/>
        <v>7.5999999999999998E-2</v>
      </c>
      <c r="H3148" s="105">
        <v>3.03</v>
      </c>
      <c r="I3148" s="85">
        <f t="shared" si="271"/>
        <v>30.3</v>
      </c>
      <c r="J3148" s="90">
        <v>0</v>
      </c>
      <c r="K3148" s="88" t="s">
        <v>4684</v>
      </c>
      <c r="L3148" s="328">
        <v>10.43</v>
      </c>
      <c r="M3148" s="279"/>
      <c r="N3148" s="105" t="s">
        <v>4683</v>
      </c>
      <c r="O3148" s="90" t="s">
        <v>4683</v>
      </c>
      <c r="P3148" s="190" t="s">
        <v>8878</v>
      </c>
    </row>
    <row r="3149" spans="1:16" x14ac:dyDescent="0.2">
      <c r="A3149" s="88" t="s">
        <v>5013</v>
      </c>
      <c r="B3149" s="395" t="s">
        <v>11902</v>
      </c>
      <c r="C3149" s="89" t="s">
        <v>5014</v>
      </c>
      <c r="D3149" s="90">
        <v>0.01</v>
      </c>
      <c r="E3149" s="90" t="s">
        <v>2215</v>
      </c>
      <c r="F3149" s="90" t="s">
        <v>8377</v>
      </c>
      <c r="G3149" s="84">
        <f t="shared" si="270"/>
        <v>7.5999999999999998E-2</v>
      </c>
      <c r="H3149" s="105">
        <v>2.0409999999999999</v>
      </c>
      <c r="I3149" s="85">
        <f t="shared" si="271"/>
        <v>20.41</v>
      </c>
      <c r="J3149" s="90">
        <v>0</v>
      </c>
      <c r="K3149" s="88" t="s">
        <v>4684</v>
      </c>
      <c r="L3149" s="328">
        <v>8.9600000000000009</v>
      </c>
      <c r="M3149" s="279"/>
      <c r="N3149" s="105" t="s">
        <v>4683</v>
      </c>
      <c r="O3149" s="90" t="s">
        <v>4683</v>
      </c>
      <c r="P3149" s="190" t="s">
        <v>8878</v>
      </c>
    </row>
    <row r="3150" spans="1:16" x14ac:dyDescent="0.2">
      <c r="A3150" s="88" t="s">
        <v>5015</v>
      </c>
      <c r="B3150" s="395" t="s">
        <v>11903</v>
      </c>
      <c r="C3150" s="89" t="s">
        <v>5276</v>
      </c>
      <c r="D3150" s="90">
        <v>0.04</v>
      </c>
      <c r="E3150" s="90" t="s">
        <v>2215</v>
      </c>
      <c r="F3150" s="90" t="s">
        <v>8377</v>
      </c>
      <c r="G3150" s="84">
        <f t="shared" si="270"/>
        <v>0.30399999999999999</v>
      </c>
      <c r="H3150" s="105">
        <v>3.9</v>
      </c>
      <c r="I3150" s="85">
        <f t="shared" si="271"/>
        <v>39</v>
      </c>
      <c r="J3150" s="90">
        <v>0</v>
      </c>
      <c r="K3150" s="88" t="s">
        <v>4684</v>
      </c>
      <c r="L3150" s="328">
        <v>15.35</v>
      </c>
      <c r="M3150" s="279"/>
      <c r="N3150" s="105" t="s">
        <v>4683</v>
      </c>
      <c r="O3150" s="90" t="s">
        <v>4683</v>
      </c>
      <c r="P3150" s="190" t="s">
        <v>8878</v>
      </c>
    </row>
    <row r="3151" spans="1:16" x14ac:dyDescent="0.2">
      <c r="A3151" s="88" t="s">
        <v>5016</v>
      </c>
      <c r="B3151" s="395" t="s">
        <v>11904</v>
      </c>
      <c r="C3151" s="89" t="s">
        <v>5017</v>
      </c>
      <c r="D3151" s="90">
        <v>0.01</v>
      </c>
      <c r="E3151" s="90" t="s">
        <v>2215</v>
      </c>
      <c r="F3151" s="90" t="s">
        <v>8377</v>
      </c>
      <c r="G3151" s="84">
        <f t="shared" si="270"/>
        <v>7.5999999999999998E-2</v>
      </c>
      <c r="H3151" s="105">
        <v>2.0409999999999999</v>
      </c>
      <c r="I3151" s="85">
        <f t="shared" si="271"/>
        <v>20.41</v>
      </c>
      <c r="J3151" s="90">
        <v>0</v>
      </c>
      <c r="K3151" s="88" t="s">
        <v>4684</v>
      </c>
      <c r="L3151" s="328">
        <v>8.76</v>
      </c>
      <c r="M3151" s="279"/>
      <c r="N3151" s="105" t="s">
        <v>4683</v>
      </c>
      <c r="O3151" s="90" t="s">
        <v>4683</v>
      </c>
      <c r="P3151" s="190" t="s">
        <v>8878</v>
      </c>
    </row>
    <row r="3152" spans="1:16" x14ac:dyDescent="0.2">
      <c r="A3152" s="88" t="s">
        <v>5018</v>
      </c>
      <c r="B3152" s="395" t="s">
        <v>11905</v>
      </c>
      <c r="C3152" s="89" t="s">
        <v>5019</v>
      </c>
      <c r="D3152" s="90">
        <v>0.01</v>
      </c>
      <c r="E3152" s="90" t="s">
        <v>2215</v>
      </c>
      <c r="F3152" s="90" t="s">
        <v>8377</v>
      </c>
      <c r="G3152" s="84">
        <f t="shared" si="270"/>
        <v>7.5999999999999998E-2</v>
      </c>
      <c r="H3152" s="105">
        <v>2.0409999999999999</v>
      </c>
      <c r="I3152" s="85">
        <f t="shared" si="271"/>
        <v>20.41</v>
      </c>
      <c r="J3152" s="90">
        <v>0</v>
      </c>
      <c r="K3152" s="88" t="s">
        <v>4684</v>
      </c>
      <c r="L3152" s="328">
        <v>8.7100000000000009</v>
      </c>
      <c r="M3152" s="279"/>
      <c r="N3152" s="105" t="s">
        <v>4683</v>
      </c>
      <c r="O3152" s="90" t="s">
        <v>4683</v>
      </c>
      <c r="P3152" s="190" t="s">
        <v>8878</v>
      </c>
    </row>
    <row r="3153" spans="1:16" x14ac:dyDescent="0.2">
      <c r="A3153" s="88" t="s">
        <v>5020</v>
      </c>
      <c r="B3153" s="395" t="s">
        <v>11906</v>
      </c>
      <c r="C3153" s="89" t="s">
        <v>5021</v>
      </c>
      <c r="D3153" s="90">
        <v>0.1</v>
      </c>
      <c r="E3153" s="90" t="s">
        <v>2215</v>
      </c>
      <c r="F3153" s="90" t="s">
        <v>8377</v>
      </c>
      <c r="G3153" s="84">
        <f>VLOOKUP(IF(LEN(F3153)=2,CONCATENATE(0,F3153),F3153),custo,2,TRUE)*IF(D3153="",1,D3153) - IF(VLOOKUP(A3153,deflator,2,TRUE)=1,0,VLOOKUP(IF(LEN(F3153)=2,CONCATENATE(0,F3153),F3153),custo,2,TRUE)*IF(D3153="",1,D3153) *VLOOKUP(A3153,deflator,2,TRUE))</f>
        <v>0.76</v>
      </c>
      <c r="H3153" s="105">
        <v>4</v>
      </c>
      <c r="I3153" s="85">
        <f>ROUND(IF(H3153="","",VLOOKUP(A3153,tab_proc,5,TRUE))*H3153,3)</f>
        <v>40</v>
      </c>
      <c r="J3153" s="90">
        <v>0</v>
      </c>
      <c r="K3153" s="88" t="s">
        <v>4684</v>
      </c>
      <c r="L3153" s="328">
        <v>24.2</v>
      </c>
      <c r="M3153" s="279"/>
      <c r="N3153" s="105" t="s">
        <v>4683</v>
      </c>
      <c r="O3153" s="90" t="s">
        <v>4683</v>
      </c>
      <c r="P3153" s="190" t="s">
        <v>8878</v>
      </c>
    </row>
    <row r="3154" spans="1:16" x14ac:dyDescent="0.2">
      <c r="A3154" s="108" t="s">
        <v>5022</v>
      </c>
      <c r="B3154" s="395" t="s">
        <v>11907</v>
      </c>
      <c r="C3154" s="109" t="s">
        <v>5023</v>
      </c>
      <c r="D3154" s="110">
        <v>0.01</v>
      </c>
      <c r="E3154" s="110" t="s">
        <v>2215</v>
      </c>
      <c r="F3154" s="110" t="s">
        <v>8377</v>
      </c>
      <c r="G3154" s="217">
        <f>VLOOKUP(IF(LEN(F3154)=2,CONCATENATE(0,F3154),F3154),custo,2,TRUE)*IF(D3154="",1,D3154) - IF(VLOOKUP(A3154,deflator,2,TRUE)=1,0,VLOOKUP(IF(LEN(F3154)=2,CONCATENATE(0,F3154),F3154),custo,2,TRUE)*IF(D3154="",1,D3154) *VLOOKUP(A3154,deflator,2,TRUE))</f>
        <v>7.5999999999999998E-2</v>
      </c>
      <c r="H3154" s="121">
        <v>1.764</v>
      </c>
      <c r="I3154" s="281">
        <f>ROUND(IF(H3154="","",VLOOKUP(A3154,tab_proc,5,TRUE))*H3154,3)</f>
        <v>17.64</v>
      </c>
      <c r="J3154" s="110">
        <v>0</v>
      </c>
      <c r="K3154" s="108" t="s">
        <v>4684</v>
      </c>
      <c r="L3154" s="328">
        <v>15.24</v>
      </c>
      <c r="M3154" s="226"/>
      <c r="N3154" s="121" t="s">
        <v>4683</v>
      </c>
      <c r="O3154" s="110" t="s">
        <v>4683</v>
      </c>
      <c r="P3154" s="190" t="s">
        <v>8878</v>
      </c>
    </row>
    <row r="3155" spans="1:16" x14ac:dyDescent="0.2">
      <c r="A3155" s="95">
        <v>40306003</v>
      </c>
      <c r="B3155" s="111"/>
      <c r="C3155" s="392" t="s">
        <v>543</v>
      </c>
      <c r="D3155" s="393"/>
      <c r="E3155" s="393"/>
      <c r="F3155" s="393"/>
      <c r="G3155" s="393"/>
      <c r="H3155" s="394"/>
      <c r="I3155" s="394"/>
      <c r="J3155" s="393"/>
      <c r="K3155" s="393"/>
      <c r="L3155" s="431"/>
      <c r="M3155" s="112"/>
      <c r="N3155" s="113"/>
      <c r="O3155" s="112"/>
      <c r="P3155" s="197"/>
    </row>
    <row r="3156" spans="1:16" x14ac:dyDescent="0.2">
      <c r="A3156" s="96" t="s">
        <v>3278</v>
      </c>
      <c r="B3156" s="395" t="s">
        <v>11908</v>
      </c>
      <c r="C3156" s="97" t="s">
        <v>3279</v>
      </c>
      <c r="D3156" s="114">
        <v>0.04</v>
      </c>
      <c r="E3156" s="114" t="s">
        <v>2215</v>
      </c>
      <c r="F3156" s="114" t="s">
        <v>8377</v>
      </c>
      <c r="G3156" s="218">
        <f t="shared" ref="G3156:G3219" si="272">VLOOKUP(IF(LEN(F3156)=2,CONCATENATE(0,F3156),F3156),custo,2,TRUE)*IF(D3156="",1,D3156) - IF(VLOOKUP(A3156,deflator,2,TRUE)=1,0,VLOOKUP(IF(LEN(F3156)=2,CONCATENATE(0,F3156),F3156),custo,2,TRUE)*IF(D3156="",1,D3156) *VLOOKUP(A3156,deflator,2,TRUE))</f>
        <v>0.30399999999999999</v>
      </c>
      <c r="H3156" s="120">
        <v>1.8</v>
      </c>
      <c r="I3156" s="297">
        <f t="shared" ref="I3156:I3219" si="273">ROUND(IF(H3156="","",VLOOKUP(A3156,tab_proc,5,TRUE))*H3156,3)</f>
        <v>18</v>
      </c>
      <c r="J3156" s="114">
        <v>0</v>
      </c>
      <c r="K3156" s="96" t="s">
        <v>4684</v>
      </c>
      <c r="L3156" s="328">
        <v>9.25</v>
      </c>
      <c r="M3156" s="227"/>
      <c r="N3156" s="120">
        <v>0</v>
      </c>
      <c r="O3156" s="114">
        <v>0</v>
      </c>
      <c r="P3156" s="190" t="s">
        <v>8878</v>
      </c>
    </row>
    <row r="3157" spans="1:16" x14ac:dyDescent="0.2">
      <c r="A3157" s="88" t="s">
        <v>3280</v>
      </c>
      <c r="B3157" s="395" t="s">
        <v>11909</v>
      </c>
      <c r="C3157" s="89" t="s">
        <v>3281</v>
      </c>
      <c r="D3157" s="90">
        <v>0.04</v>
      </c>
      <c r="E3157" s="90" t="s">
        <v>2215</v>
      </c>
      <c r="F3157" s="90" t="s">
        <v>8377</v>
      </c>
      <c r="G3157" s="84">
        <f t="shared" si="272"/>
        <v>0.30399999999999999</v>
      </c>
      <c r="H3157" s="105">
        <v>2.484</v>
      </c>
      <c r="I3157" s="85">
        <f t="shared" si="273"/>
        <v>24.84</v>
      </c>
      <c r="J3157" s="90">
        <v>0</v>
      </c>
      <c r="K3157" s="88" t="s">
        <v>4684</v>
      </c>
      <c r="L3157" s="328">
        <v>9.25</v>
      </c>
      <c r="M3157" s="279"/>
      <c r="N3157" s="105">
        <v>0</v>
      </c>
      <c r="O3157" s="90">
        <v>0</v>
      </c>
      <c r="P3157" s="190" t="s">
        <v>8878</v>
      </c>
    </row>
    <row r="3158" spans="1:16" x14ac:dyDescent="0.2">
      <c r="A3158" s="88" t="s">
        <v>6000</v>
      </c>
      <c r="B3158" s="395" t="s">
        <v>11910</v>
      </c>
      <c r="C3158" s="89" t="s">
        <v>6001</v>
      </c>
      <c r="D3158" s="90">
        <v>0.1</v>
      </c>
      <c r="E3158" s="90" t="s">
        <v>2215</v>
      </c>
      <c r="F3158" s="90" t="s">
        <v>8377</v>
      </c>
      <c r="G3158" s="84">
        <f t="shared" si="272"/>
        <v>0.76</v>
      </c>
      <c r="H3158" s="105">
        <v>64.8</v>
      </c>
      <c r="I3158" s="85">
        <f t="shared" si="273"/>
        <v>648</v>
      </c>
      <c r="J3158" s="90" t="s">
        <v>4683</v>
      </c>
      <c r="K3158" s="88" t="s">
        <v>4683</v>
      </c>
      <c r="L3158" s="328">
        <v>665.5</v>
      </c>
      <c r="M3158" s="279"/>
      <c r="N3158" s="105">
        <v>0</v>
      </c>
      <c r="O3158" s="90">
        <v>0</v>
      </c>
      <c r="P3158" s="190" t="s">
        <v>8878</v>
      </c>
    </row>
    <row r="3159" spans="1:16" x14ac:dyDescent="0.2">
      <c r="A3159" s="88" t="s">
        <v>3802</v>
      </c>
      <c r="B3159" s="395" t="s">
        <v>11911</v>
      </c>
      <c r="C3159" s="89" t="s">
        <v>3803</v>
      </c>
      <c r="D3159" s="90">
        <v>0.04</v>
      </c>
      <c r="E3159" s="90" t="s">
        <v>2215</v>
      </c>
      <c r="F3159" s="90" t="s">
        <v>8377</v>
      </c>
      <c r="G3159" s="84">
        <f t="shared" si="272"/>
        <v>0.30399999999999999</v>
      </c>
      <c r="H3159" s="105">
        <v>1.8</v>
      </c>
      <c r="I3159" s="85">
        <f t="shared" si="273"/>
        <v>18</v>
      </c>
      <c r="J3159" s="90" t="s">
        <v>4683</v>
      </c>
      <c r="K3159" s="88" t="s">
        <v>4683</v>
      </c>
      <c r="L3159" s="328">
        <v>12.1</v>
      </c>
      <c r="M3159" s="279"/>
      <c r="N3159" s="105">
        <v>0</v>
      </c>
      <c r="O3159" s="90">
        <v>0</v>
      </c>
      <c r="P3159" s="190" t="s">
        <v>8878</v>
      </c>
    </row>
    <row r="3160" spans="1:16" x14ac:dyDescent="0.2">
      <c r="A3160" s="88" t="s">
        <v>3804</v>
      </c>
      <c r="B3160" s="395" t="s">
        <v>11912</v>
      </c>
      <c r="C3160" s="89" t="s">
        <v>3805</v>
      </c>
      <c r="D3160" s="90">
        <v>0.04</v>
      </c>
      <c r="E3160" s="90" t="s">
        <v>2215</v>
      </c>
      <c r="F3160" s="90" t="s">
        <v>8377</v>
      </c>
      <c r="G3160" s="84">
        <f t="shared" si="272"/>
        <v>0.30399999999999999</v>
      </c>
      <c r="H3160" s="105">
        <v>2.484</v>
      </c>
      <c r="I3160" s="85">
        <f t="shared" si="273"/>
        <v>24.84</v>
      </c>
      <c r="J3160" s="90" t="s">
        <v>4683</v>
      </c>
      <c r="K3160" s="88" t="s">
        <v>4683</v>
      </c>
      <c r="L3160" s="328">
        <v>18.149999999999999</v>
      </c>
      <c r="M3160" s="279"/>
      <c r="N3160" s="105">
        <v>0</v>
      </c>
      <c r="O3160" s="90">
        <v>0</v>
      </c>
      <c r="P3160" s="190" t="s">
        <v>8878</v>
      </c>
    </row>
    <row r="3161" spans="1:16" x14ac:dyDescent="0.2">
      <c r="A3161" s="88" t="s">
        <v>3284</v>
      </c>
      <c r="B3161" s="395" t="s">
        <v>11913</v>
      </c>
      <c r="C3161" s="89" t="s">
        <v>3285</v>
      </c>
      <c r="D3161" s="90">
        <v>0.1</v>
      </c>
      <c r="E3161" s="90" t="s">
        <v>2215</v>
      </c>
      <c r="F3161" s="90" t="s">
        <v>8377</v>
      </c>
      <c r="G3161" s="84">
        <f t="shared" si="272"/>
        <v>0.76</v>
      </c>
      <c r="H3161" s="105">
        <v>5.0940000000000003</v>
      </c>
      <c r="I3161" s="85">
        <f t="shared" si="273"/>
        <v>50.94</v>
      </c>
      <c r="J3161" s="90">
        <v>0</v>
      </c>
      <c r="K3161" s="88" t="s">
        <v>4684</v>
      </c>
      <c r="L3161" s="328">
        <v>54.45</v>
      </c>
      <c r="M3161" s="279"/>
      <c r="N3161" s="105">
        <v>0</v>
      </c>
      <c r="O3161" s="90">
        <v>0</v>
      </c>
      <c r="P3161" s="190" t="s">
        <v>8878</v>
      </c>
    </row>
    <row r="3162" spans="1:16" x14ac:dyDescent="0.2">
      <c r="A3162" s="88" t="s">
        <v>3282</v>
      </c>
      <c r="B3162" s="395" t="s">
        <v>11914</v>
      </c>
      <c r="C3162" s="89" t="s">
        <v>3283</v>
      </c>
      <c r="D3162" s="90">
        <v>0.04</v>
      </c>
      <c r="E3162" s="90" t="s">
        <v>2215</v>
      </c>
      <c r="F3162" s="90" t="s">
        <v>8377</v>
      </c>
      <c r="G3162" s="84">
        <f t="shared" si="272"/>
        <v>0.30399999999999999</v>
      </c>
      <c r="H3162" s="105">
        <v>2.484</v>
      </c>
      <c r="I3162" s="85">
        <f t="shared" si="273"/>
        <v>24.84</v>
      </c>
      <c r="J3162" s="90">
        <v>0</v>
      </c>
      <c r="K3162" s="88" t="s">
        <v>4684</v>
      </c>
      <c r="L3162" s="328">
        <v>24.2</v>
      </c>
      <c r="M3162" s="279"/>
      <c r="N3162" s="105">
        <v>0</v>
      </c>
      <c r="O3162" s="90">
        <v>0</v>
      </c>
      <c r="P3162" s="190" t="s">
        <v>8878</v>
      </c>
    </row>
    <row r="3163" spans="1:16" x14ac:dyDescent="0.2">
      <c r="A3163" s="88" t="s">
        <v>3300</v>
      </c>
      <c r="B3163" s="395" t="s">
        <v>11915</v>
      </c>
      <c r="C3163" s="89" t="s">
        <v>3301</v>
      </c>
      <c r="D3163" s="90">
        <v>0.04</v>
      </c>
      <c r="E3163" s="90" t="s">
        <v>2215</v>
      </c>
      <c r="F3163" s="90" t="s">
        <v>8377</v>
      </c>
      <c r="G3163" s="84">
        <f t="shared" si="272"/>
        <v>0.30399999999999999</v>
      </c>
      <c r="H3163" s="105">
        <v>2.484</v>
      </c>
      <c r="I3163" s="85">
        <f t="shared" si="273"/>
        <v>24.84</v>
      </c>
      <c r="J3163" s="90">
        <v>0</v>
      </c>
      <c r="K3163" s="88" t="s">
        <v>4684</v>
      </c>
      <c r="L3163" s="328">
        <v>24.2</v>
      </c>
      <c r="M3163" s="279"/>
      <c r="N3163" s="105">
        <v>0</v>
      </c>
      <c r="O3163" s="90">
        <v>0</v>
      </c>
      <c r="P3163" s="190" t="s">
        <v>8878</v>
      </c>
    </row>
    <row r="3164" spans="1:16" x14ac:dyDescent="0.2">
      <c r="A3164" s="88" t="s">
        <v>3302</v>
      </c>
      <c r="B3164" s="395" t="s">
        <v>11916</v>
      </c>
      <c r="C3164" s="89" t="s">
        <v>3303</v>
      </c>
      <c r="D3164" s="90">
        <v>0.04</v>
      </c>
      <c r="E3164" s="90" t="s">
        <v>2215</v>
      </c>
      <c r="F3164" s="90" t="s">
        <v>8377</v>
      </c>
      <c r="G3164" s="84">
        <f t="shared" si="272"/>
        <v>0.30399999999999999</v>
      </c>
      <c r="H3164" s="105">
        <v>1.8</v>
      </c>
      <c r="I3164" s="85">
        <f t="shared" si="273"/>
        <v>18</v>
      </c>
      <c r="J3164" s="90">
        <v>0</v>
      </c>
      <c r="K3164" s="88" t="s">
        <v>4684</v>
      </c>
      <c r="L3164" s="328">
        <v>10</v>
      </c>
      <c r="M3164" s="279"/>
      <c r="N3164" s="105">
        <v>0</v>
      </c>
      <c r="O3164" s="90">
        <v>0</v>
      </c>
      <c r="P3164" s="190" t="s">
        <v>8878</v>
      </c>
    </row>
    <row r="3165" spans="1:16" x14ac:dyDescent="0.2">
      <c r="A3165" s="88" t="s">
        <v>3304</v>
      </c>
      <c r="B3165" s="395" t="s">
        <v>11917</v>
      </c>
      <c r="C3165" s="89" t="s">
        <v>3305</v>
      </c>
      <c r="D3165" s="90">
        <v>0.04</v>
      </c>
      <c r="E3165" s="90" t="s">
        <v>2215</v>
      </c>
      <c r="F3165" s="90" t="s">
        <v>8377</v>
      </c>
      <c r="G3165" s="84">
        <f t="shared" si="272"/>
        <v>0.30399999999999999</v>
      </c>
      <c r="H3165" s="105">
        <v>2.484</v>
      </c>
      <c r="I3165" s="85">
        <f t="shared" si="273"/>
        <v>24.84</v>
      </c>
      <c r="J3165" s="90">
        <v>0</v>
      </c>
      <c r="K3165" s="88" t="s">
        <v>4684</v>
      </c>
      <c r="L3165" s="328">
        <v>10</v>
      </c>
      <c r="M3165" s="279"/>
      <c r="N3165" s="105">
        <v>0</v>
      </c>
      <c r="O3165" s="90">
        <v>0</v>
      </c>
      <c r="P3165" s="190" t="s">
        <v>8878</v>
      </c>
    </row>
    <row r="3166" spans="1:16" x14ac:dyDescent="0.2">
      <c r="A3166" s="88" t="s">
        <v>3306</v>
      </c>
      <c r="B3166" s="395" t="s">
        <v>11918</v>
      </c>
      <c r="C3166" s="89" t="s">
        <v>3307</v>
      </c>
      <c r="D3166" s="90">
        <v>0.04</v>
      </c>
      <c r="E3166" s="90" t="s">
        <v>2215</v>
      </c>
      <c r="F3166" s="90" t="s">
        <v>8377</v>
      </c>
      <c r="G3166" s="84">
        <f t="shared" si="272"/>
        <v>0.30399999999999999</v>
      </c>
      <c r="H3166" s="105">
        <v>1.17</v>
      </c>
      <c r="I3166" s="85">
        <f t="shared" si="273"/>
        <v>11.7</v>
      </c>
      <c r="J3166" s="90">
        <v>0</v>
      </c>
      <c r="K3166" s="88" t="s">
        <v>4684</v>
      </c>
      <c r="L3166" s="328">
        <v>12.1</v>
      </c>
      <c r="M3166" s="279"/>
      <c r="N3166" s="105">
        <v>0</v>
      </c>
      <c r="O3166" s="90">
        <v>0</v>
      </c>
      <c r="P3166" s="190" t="s">
        <v>8878</v>
      </c>
    </row>
    <row r="3167" spans="1:16" x14ac:dyDescent="0.2">
      <c r="A3167" s="88" t="s">
        <v>3791</v>
      </c>
      <c r="B3167" s="395" t="s">
        <v>11919</v>
      </c>
      <c r="C3167" s="89" t="s">
        <v>29</v>
      </c>
      <c r="D3167" s="90">
        <v>0.5</v>
      </c>
      <c r="E3167" s="90" t="s">
        <v>2215</v>
      </c>
      <c r="F3167" s="90" t="s">
        <v>8377</v>
      </c>
      <c r="G3167" s="84">
        <f t="shared" si="272"/>
        <v>3.8</v>
      </c>
      <c r="H3167" s="105">
        <v>31.23</v>
      </c>
      <c r="I3167" s="85">
        <f t="shared" si="273"/>
        <v>312.3</v>
      </c>
      <c r="J3167" s="90" t="s">
        <v>4683</v>
      </c>
      <c r="K3167" s="88" t="s">
        <v>4683</v>
      </c>
      <c r="L3167" s="328">
        <v>242</v>
      </c>
      <c r="M3167" s="279"/>
      <c r="N3167" s="105">
        <v>0</v>
      </c>
      <c r="O3167" s="90">
        <v>0</v>
      </c>
      <c r="P3167" s="190" t="s">
        <v>8878</v>
      </c>
    </row>
    <row r="3168" spans="1:16" x14ac:dyDescent="0.2">
      <c r="A3168" s="88" t="s">
        <v>3308</v>
      </c>
      <c r="B3168" s="395" t="s">
        <v>11920</v>
      </c>
      <c r="C3168" s="89" t="s">
        <v>31</v>
      </c>
      <c r="D3168" s="90">
        <v>0.04</v>
      </c>
      <c r="E3168" s="90" t="s">
        <v>2215</v>
      </c>
      <c r="F3168" s="90" t="s">
        <v>8377</v>
      </c>
      <c r="G3168" s="84">
        <f t="shared" si="272"/>
        <v>0.30399999999999999</v>
      </c>
      <c r="H3168" s="105">
        <v>1.17</v>
      </c>
      <c r="I3168" s="85">
        <f t="shared" si="273"/>
        <v>11.7</v>
      </c>
      <c r="J3168" s="90">
        <v>0</v>
      </c>
      <c r="K3168" s="88" t="s">
        <v>4684</v>
      </c>
      <c r="L3168" s="328">
        <v>14.52</v>
      </c>
      <c r="M3168" s="279"/>
      <c r="N3168" s="105">
        <v>0</v>
      </c>
      <c r="O3168" s="90">
        <v>0</v>
      </c>
      <c r="P3168" s="190" t="s">
        <v>8878</v>
      </c>
    </row>
    <row r="3169" spans="1:16" x14ac:dyDescent="0.2">
      <c r="A3169" s="88" t="s">
        <v>3309</v>
      </c>
      <c r="B3169" s="395" t="s">
        <v>11921</v>
      </c>
      <c r="C3169" s="89" t="s">
        <v>30</v>
      </c>
      <c r="D3169" s="90">
        <v>0.5</v>
      </c>
      <c r="E3169" s="90" t="s">
        <v>2215</v>
      </c>
      <c r="F3169" s="90" t="s">
        <v>8377</v>
      </c>
      <c r="G3169" s="84">
        <f t="shared" si="272"/>
        <v>3.8</v>
      </c>
      <c r="H3169" s="105">
        <v>21.789000000000001</v>
      </c>
      <c r="I3169" s="85">
        <f t="shared" si="273"/>
        <v>217.89</v>
      </c>
      <c r="J3169" s="90">
        <v>0</v>
      </c>
      <c r="K3169" s="88" t="s">
        <v>4684</v>
      </c>
      <c r="L3169" s="328">
        <v>242</v>
      </c>
      <c r="M3169" s="279"/>
      <c r="N3169" s="105">
        <v>0</v>
      </c>
      <c r="O3169" s="90">
        <v>0</v>
      </c>
      <c r="P3169" s="190" t="s">
        <v>8878</v>
      </c>
    </row>
    <row r="3170" spans="1:16" x14ac:dyDescent="0.2">
      <c r="A3170" s="88" t="s">
        <v>3310</v>
      </c>
      <c r="B3170" s="395" t="s">
        <v>11922</v>
      </c>
      <c r="C3170" s="89" t="s">
        <v>32</v>
      </c>
      <c r="D3170" s="90">
        <v>0.1</v>
      </c>
      <c r="E3170" s="90" t="s">
        <v>2215</v>
      </c>
      <c r="F3170" s="90" t="s">
        <v>8377</v>
      </c>
      <c r="G3170" s="84">
        <f t="shared" si="272"/>
        <v>0.76</v>
      </c>
      <c r="H3170" s="105">
        <v>3.294</v>
      </c>
      <c r="I3170" s="85">
        <f t="shared" si="273"/>
        <v>32.94</v>
      </c>
      <c r="J3170" s="90">
        <v>0</v>
      </c>
      <c r="K3170" s="88" t="s">
        <v>4684</v>
      </c>
      <c r="L3170" s="328">
        <v>30.25</v>
      </c>
      <c r="M3170" s="279"/>
      <c r="N3170" s="105">
        <v>0</v>
      </c>
      <c r="O3170" s="90">
        <v>0</v>
      </c>
      <c r="P3170" s="190" t="s">
        <v>8878</v>
      </c>
    </row>
    <row r="3171" spans="1:16" x14ac:dyDescent="0.2">
      <c r="A3171" s="88" t="s">
        <v>3316</v>
      </c>
      <c r="B3171" s="395" t="s">
        <v>11923</v>
      </c>
      <c r="C3171" s="89" t="s">
        <v>33</v>
      </c>
      <c r="D3171" s="90">
        <v>0.1</v>
      </c>
      <c r="E3171" s="90" t="s">
        <v>2215</v>
      </c>
      <c r="F3171" s="90" t="s">
        <v>8377</v>
      </c>
      <c r="G3171" s="84">
        <f t="shared" si="272"/>
        <v>0.76</v>
      </c>
      <c r="H3171" s="105">
        <v>3.294</v>
      </c>
      <c r="I3171" s="85">
        <f t="shared" si="273"/>
        <v>32.94</v>
      </c>
      <c r="J3171" s="90">
        <v>0</v>
      </c>
      <c r="K3171" s="88" t="s">
        <v>4684</v>
      </c>
      <c r="L3171" s="328">
        <v>30.25</v>
      </c>
      <c r="M3171" s="279"/>
      <c r="N3171" s="105">
        <v>0</v>
      </c>
      <c r="O3171" s="90">
        <v>0</v>
      </c>
      <c r="P3171" s="190" t="s">
        <v>8878</v>
      </c>
    </row>
    <row r="3172" spans="1:16" x14ac:dyDescent="0.2">
      <c r="A3172" s="88" t="s">
        <v>3311</v>
      </c>
      <c r="B3172" s="395" t="s">
        <v>11924</v>
      </c>
      <c r="C3172" s="89" t="s">
        <v>34</v>
      </c>
      <c r="D3172" s="90">
        <v>0.1</v>
      </c>
      <c r="E3172" s="90" t="s">
        <v>2215</v>
      </c>
      <c r="F3172" s="90" t="s">
        <v>8377</v>
      </c>
      <c r="G3172" s="84">
        <f t="shared" si="272"/>
        <v>0.76</v>
      </c>
      <c r="H3172" s="105">
        <v>2.8439999999999999</v>
      </c>
      <c r="I3172" s="85">
        <f t="shared" si="273"/>
        <v>28.44</v>
      </c>
      <c r="J3172" s="90">
        <v>0</v>
      </c>
      <c r="K3172" s="88" t="s">
        <v>4684</v>
      </c>
      <c r="L3172" s="328">
        <v>24.2</v>
      </c>
      <c r="M3172" s="279"/>
      <c r="N3172" s="105">
        <v>0</v>
      </c>
      <c r="O3172" s="90">
        <v>0</v>
      </c>
      <c r="P3172" s="190" t="s">
        <v>8878</v>
      </c>
    </row>
    <row r="3173" spans="1:16" x14ac:dyDescent="0.2">
      <c r="A3173" s="88" t="s">
        <v>3312</v>
      </c>
      <c r="B3173" s="395" t="s">
        <v>11925</v>
      </c>
      <c r="C3173" s="89" t="s">
        <v>35</v>
      </c>
      <c r="D3173" s="90">
        <v>0.04</v>
      </c>
      <c r="E3173" s="90" t="s">
        <v>2215</v>
      </c>
      <c r="F3173" s="90" t="s">
        <v>8377</v>
      </c>
      <c r="G3173" s="84">
        <f t="shared" si="272"/>
        <v>0.30399999999999999</v>
      </c>
      <c r="H3173" s="105">
        <v>1.8</v>
      </c>
      <c r="I3173" s="85">
        <f t="shared" si="273"/>
        <v>18</v>
      </c>
      <c r="J3173" s="90">
        <v>0</v>
      </c>
      <c r="K3173" s="88" t="s">
        <v>4684</v>
      </c>
      <c r="L3173" s="328">
        <v>12.1</v>
      </c>
      <c r="M3173" s="279"/>
      <c r="N3173" s="105">
        <v>0</v>
      </c>
      <c r="O3173" s="90">
        <v>0</v>
      </c>
      <c r="P3173" s="190" t="s">
        <v>8878</v>
      </c>
    </row>
    <row r="3174" spans="1:16" x14ac:dyDescent="0.2">
      <c r="A3174" s="88" t="s">
        <v>3313</v>
      </c>
      <c r="B3174" s="395" t="s">
        <v>11926</v>
      </c>
      <c r="C3174" s="89" t="s">
        <v>36</v>
      </c>
      <c r="D3174" s="90">
        <v>0.04</v>
      </c>
      <c r="E3174" s="90" t="s">
        <v>2215</v>
      </c>
      <c r="F3174" s="90" t="s">
        <v>8377</v>
      </c>
      <c r="G3174" s="84">
        <f t="shared" si="272"/>
        <v>0.30399999999999999</v>
      </c>
      <c r="H3174" s="105">
        <v>2.484</v>
      </c>
      <c r="I3174" s="85">
        <f t="shared" si="273"/>
        <v>24.84</v>
      </c>
      <c r="J3174" s="90">
        <v>0</v>
      </c>
      <c r="K3174" s="88" t="s">
        <v>4684</v>
      </c>
      <c r="L3174" s="328">
        <v>18.149999999999999</v>
      </c>
      <c r="M3174" s="279"/>
      <c r="N3174" s="105">
        <v>0</v>
      </c>
      <c r="O3174" s="90">
        <v>0</v>
      </c>
      <c r="P3174" s="190" t="s">
        <v>8878</v>
      </c>
    </row>
    <row r="3175" spans="1:16" x14ac:dyDescent="0.2">
      <c r="A3175" s="88" t="s">
        <v>3314</v>
      </c>
      <c r="B3175" s="395" t="s">
        <v>11927</v>
      </c>
      <c r="C3175" s="89" t="s">
        <v>37</v>
      </c>
      <c r="D3175" s="90">
        <v>0.04</v>
      </c>
      <c r="E3175" s="90" t="s">
        <v>2215</v>
      </c>
      <c r="F3175" s="90" t="s">
        <v>8377</v>
      </c>
      <c r="G3175" s="84">
        <f t="shared" si="272"/>
        <v>0.30399999999999999</v>
      </c>
      <c r="H3175" s="105">
        <v>1.8</v>
      </c>
      <c r="I3175" s="85">
        <f t="shared" si="273"/>
        <v>18</v>
      </c>
      <c r="J3175" s="90">
        <v>0</v>
      </c>
      <c r="K3175" s="88" t="s">
        <v>4684</v>
      </c>
      <c r="L3175" s="328">
        <v>18.149999999999999</v>
      </c>
      <c r="M3175" s="279"/>
      <c r="N3175" s="105">
        <v>0</v>
      </c>
      <c r="O3175" s="90">
        <v>0</v>
      </c>
      <c r="P3175" s="190" t="s">
        <v>8878</v>
      </c>
    </row>
    <row r="3176" spans="1:16" x14ac:dyDescent="0.2">
      <c r="A3176" s="88" t="s">
        <v>3315</v>
      </c>
      <c r="B3176" s="395" t="s">
        <v>11928</v>
      </c>
      <c r="C3176" s="89" t="s">
        <v>38</v>
      </c>
      <c r="D3176" s="90">
        <v>0.04</v>
      </c>
      <c r="E3176" s="90" t="s">
        <v>2215</v>
      </c>
      <c r="F3176" s="90" t="s">
        <v>8377</v>
      </c>
      <c r="G3176" s="84">
        <f t="shared" si="272"/>
        <v>0.30399999999999999</v>
      </c>
      <c r="H3176" s="105">
        <v>2.484</v>
      </c>
      <c r="I3176" s="85">
        <f t="shared" si="273"/>
        <v>24.84</v>
      </c>
      <c r="J3176" s="90">
        <v>0</v>
      </c>
      <c r="K3176" s="88" t="s">
        <v>4684</v>
      </c>
      <c r="L3176" s="328">
        <v>18.149999999999999</v>
      </c>
      <c r="M3176" s="279"/>
      <c r="N3176" s="105">
        <v>0</v>
      </c>
      <c r="O3176" s="90">
        <v>0</v>
      </c>
      <c r="P3176" s="190" t="s">
        <v>8878</v>
      </c>
    </row>
    <row r="3177" spans="1:16" x14ac:dyDescent="0.2">
      <c r="A3177" s="88" t="s">
        <v>3317</v>
      </c>
      <c r="B3177" s="395" t="s">
        <v>11929</v>
      </c>
      <c r="C3177" s="89" t="s">
        <v>39</v>
      </c>
      <c r="D3177" s="90">
        <v>0.04</v>
      </c>
      <c r="E3177" s="90" t="s">
        <v>2215</v>
      </c>
      <c r="F3177" s="90" t="s">
        <v>8377</v>
      </c>
      <c r="G3177" s="84">
        <f t="shared" si="272"/>
        <v>0.30399999999999999</v>
      </c>
      <c r="H3177" s="105">
        <v>1.35</v>
      </c>
      <c r="I3177" s="85">
        <f t="shared" si="273"/>
        <v>13.5</v>
      </c>
      <c r="J3177" s="90">
        <v>0</v>
      </c>
      <c r="K3177" s="88" t="s">
        <v>4684</v>
      </c>
      <c r="L3177" s="328">
        <v>12.1</v>
      </c>
      <c r="M3177" s="279"/>
      <c r="N3177" s="105">
        <v>0</v>
      </c>
      <c r="O3177" s="90">
        <v>0</v>
      </c>
      <c r="P3177" s="190" t="s">
        <v>8878</v>
      </c>
    </row>
    <row r="3178" spans="1:16" x14ac:dyDescent="0.2">
      <c r="A3178" s="88" t="s">
        <v>3318</v>
      </c>
      <c r="B3178" s="395" t="s">
        <v>11930</v>
      </c>
      <c r="C3178" s="89" t="s">
        <v>40</v>
      </c>
      <c r="D3178" s="90">
        <v>0.04</v>
      </c>
      <c r="E3178" s="90" t="s">
        <v>2215</v>
      </c>
      <c r="F3178" s="90" t="s">
        <v>8377</v>
      </c>
      <c r="G3178" s="84">
        <f t="shared" si="272"/>
        <v>0.30399999999999999</v>
      </c>
      <c r="H3178" s="105">
        <v>1.35</v>
      </c>
      <c r="I3178" s="85">
        <f t="shared" si="273"/>
        <v>13.5</v>
      </c>
      <c r="J3178" s="90">
        <v>0</v>
      </c>
      <c r="K3178" s="88" t="s">
        <v>4684</v>
      </c>
      <c r="L3178" s="328">
        <v>12.1</v>
      </c>
      <c r="M3178" s="279"/>
      <c r="N3178" s="105">
        <v>0</v>
      </c>
      <c r="O3178" s="90">
        <v>0</v>
      </c>
      <c r="P3178" s="190" t="s">
        <v>8878</v>
      </c>
    </row>
    <row r="3179" spans="1:16" x14ac:dyDescent="0.2">
      <c r="A3179" s="88" t="s">
        <v>3319</v>
      </c>
      <c r="B3179" s="395" t="s">
        <v>11931</v>
      </c>
      <c r="C3179" s="89" t="s">
        <v>3320</v>
      </c>
      <c r="D3179" s="90">
        <v>0.1</v>
      </c>
      <c r="E3179" s="90" t="s">
        <v>2215</v>
      </c>
      <c r="F3179" s="90" t="s">
        <v>8377</v>
      </c>
      <c r="G3179" s="84">
        <f t="shared" si="272"/>
        <v>0.76</v>
      </c>
      <c r="H3179" s="105">
        <v>4.05</v>
      </c>
      <c r="I3179" s="85">
        <f t="shared" si="273"/>
        <v>40.5</v>
      </c>
      <c r="J3179" s="90">
        <v>0</v>
      </c>
      <c r="K3179" s="88" t="s">
        <v>4684</v>
      </c>
      <c r="L3179" s="328">
        <v>17.16</v>
      </c>
      <c r="M3179" s="279"/>
      <c r="N3179" s="105">
        <v>0</v>
      </c>
      <c r="O3179" s="90">
        <v>0</v>
      </c>
      <c r="P3179" s="190" t="s">
        <v>8878</v>
      </c>
    </row>
    <row r="3180" spans="1:16" x14ac:dyDescent="0.2">
      <c r="A3180" s="88" t="s">
        <v>6006</v>
      </c>
      <c r="B3180" s="395" t="s">
        <v>11932</v>
      </c>
      <c r="C3180" s="89" t="s">
        <v>6007</v>
      </c>
      <c r="D3180" s="90">
        <v>0.25</v>
      </c>
      <c r="E3180" s="90" t="s">
        <v>2215</v>
      </c>
      <c r="F3180" s="90" t="s">
        <v>8377</v>
      </c>
      <c r="G3180" s="84">
        <f t="shared" si="272"/>
        <v>1.9</v>
      </c>
      <c r="H3180" s="105">
        <v>4.0999999999999996</v>
      </c>
      <c r="I3180" s="85">
        <f t="shared" si="273"/>
        <v>41</v>
      </c>
      <c r="J3180" s="90" t="s">
        <v>4683</v>
      </c>
      <c r="K3180" s="88" t="s">
        <v>4683</v>
      </c>
      <c r="L3180" s="328">
        <v>36.299999999999997</v>
      </c>
      <c r="M3180" s="279"/>
      <c r="N3180" s="105">
        <v>0</v>
      </c>
      <c r="O3180" s="90">
        <v>0</v>
      </c>
      <c r="P3180" s="190" t="s">
        <v>8878</v>
      </c>
    </row>
    <row r="3181" spans="1:16" x14ac:dyDescent="0.2">
      <c r="A3181" s="88" t="s">
        <v>6002</v>
      </c>
      <c r="B3181" s="395" t="s">
        <v>11933</v>
      </c>
      <c r="C3181" s="89" t="s">
        <v>6003</v>
      </c>
      <c r="D3181" s="90">
        <v>0.04</v>
      </c>
      <c r="E3181" s="90" t="s">
        <v>2215</v>
      </c>
      <c r="F3181" s="90" t="s">
        <v>8377</v>
      </c>
      <c r="G3181" s="84">
        <f t="shared" si="272"/>
        <v>0.30399999999999999</v>
      </c>
      <c r="H3181" s="105">
        <v>1.8</v>
      </c>
      <c r="I3181" s="85">
        <f t="shared" si="273"/>
        <v>18</v>
      </c>
      <c r="J3181" s="90" t="s">
        <v>4683</v>
      </c>
      <c r="K3181" s="88" t="s">
        <v>4683</v>
      </c>
      <c r="L3181" s="328">
        <v>12.1</v>
      </c>
      <c r="M3181" s="279"/>
      <c r="N3181" s="105">
        <v>0</v>
      </c>
      <c r="O3181" s="90">
        <v>0</v>
      </c>
      <c r="P3181" s="190" t="s">
        <v>8878</v>
      </c>
    </row>
    <row r="3182" spans="1:16" x14ac:dyDescent="0.2">
      <c r="A3182" s="88" t="s">
        <v>3286</v>
      </c>
      <c r="B3182" s="395" t="s">
        <v>11934</v>
      </c>
      <c r="C3182" s="89" t="s">
        <v>3287</v>
      </c>
      <c r="D3182" s="90">
        <v>0.04</v>
      </c>
      <c r="E3182" s="90" t="s">
        <v>2215</v>
      </c>
      <c r="F3182" s="90" t="s">
        <v>8377</v>
      </c>
      <c r="G3182" s="84">
        <f t="shared" si="272"/>
        <v>0.30399999999999999</v>
      </c>
      <c r="H3182" s="105">
        <v>1.413</v>
      </c>
      <c r="I3182" s="85">
        <f t="shared" si="273"/>
        <v>14.13</v>
      </c>
      <c r="J3182" s="90">
        <v>0</v>
      </c>
      <c r="K3182" s="88" t="s">
        <v>4684</v>
      </c>
      <c r="L3182" s="328">
        <v>12.1</v>
      </c>
      <c r="M3182" s="279"/>
      <c r="N3182" s="105">
        <v>0</v>
      </c>
      <c r="O3182" s="90">
        <v>0</v>
      </c>
      <c r="P3182" s="190" t="s">
        <v>8878</v>
      </c>
    </row>
    <row r="3183" spans="1:16" x14ac:dyDescent="0.2">
      <c r="A3183" s="88" t="s">
        <v>3321</v>
      </c>
      <c r="B3183" s="395" t="s">
        <v>11935</v>
      </c>
      <c r="C3183" s="89" t="s">
        <v>3322</v>
      </c>
      <c r="D3183" s="90">
        <v>0.04</v>
      </c>
      <c r="E3183" s="90" t="s">
        <v>2215</v>
      </c>
      <c r="F3183" s="90" t="s">
        <v>8377</v>
      </c>
      <c r="G3183" s="84">
        <f t="shared" si="272"/>
        <v>0.30399999999999999</v>
      </c>
      <c r="H3183" s="105">
        <v>1.8</v>
      </c>
      <c r="I3183" s="85">
        <f t="shared" si="273"/>
        <v>18</v>
      </c>
      <c r="J3183" s="90">
        <v>0</v>
      </c>
      <c r="K3183" s="88" t="s">
        <v>4684</v>
      </c>
      <c r="L3183" s="328">
        <v>10</v>
      </c>
      <c r="M3183" s="279"/>
      <c r="N3183" s="105">
        <v>0</v>
      </c>
      <c r="O3183" s="90">
        <v>0</v>
      </c>
      <c r="P3183" s="190" t="s">
        <v>8878</v>
      </c>
    </row>
    <row r="3184" spans="1:16" x14ac:dyDescent="0.2">
      <c r="A3184" s="88" t="s">
        <v>6008</v>
      </c>
      <c r="B3184" s="395" t="s">
        <v>11936</v>
      </c>
      <c r="C3184" s="89" t="s">
        <v>6009</v>
      </c>
      <c r="D3184" s="90">
        <v>0.04</v>
      </c>
      <c r="E3184" s="90" t="s">
        <v>2215</v>
      </c>
      <c r="F3184" s="90" t="s">
        <v>8377</v>
      </c>
      <c r="G3184" s="84">
        <f t="shared" si="272"/>
        <v>0.30399999999999999</v>
      </c>
      <c r="H3184" s="105">
        <v>8.532</v>
      </c>
      <c r="I3184" s="85">
        <f t="shared" si="273"/>
        <v>85.32</v>
      </c>
      <c r="J3184" s="90" t="s">
        <v>4683</v>
      </c>
      <c r="K3184" s="88" t="s">
        <v>4683</v>
      </c>
      <c r="L3184" s="328">
        <v>10</v>
      </c>
      <c r="M3184" s="279"/>
      <c r="N3184" s="105">
        <v>0</v>
      </c>
      <c r="O3184" s="90">
        <v>0</v>
      </c>
      <c r="P3184" s="190" t="s">
        <v>8878</v>
      </c>
    </row>
    <row r="3185" spans="1:16" x14ac:dyDescent="0.2">
      <c r="A3185" s="88" t="s">
        <v>6010</v>
      </c>
      <c r="B3185" s="395" t="s">
        <v>11937</v>
      </c>
      <c r="C3185" s="89" t="s">
        <v>3764</v>
      </c>
      <c r="D3185" s="90">
        <v>0.01</v>
      </c>
      <c r="E3185" s="90" t="s">
        <v>2215</v>
      </c>
      <c r="F3185" s="90" t="s">
        <v>8377</v>
      </c>
      <c r="G3185" s="84">
        <f t="shared" si="272"/>
        <v>7.5999999999999998E-2</v>
      </c>
      <c r="H3185" s="105">
        <v>1.514</v>
      </c>
      <c r="I3185" s="85">
        <f t="shared" si="273"/>
        <v>15.14</v>
      </c>
      <c r="J3185" s="90" t="s">
        <v>4683</v>
      </c>
      <c r="K3185" s="88" t="s">
        <v>4683</v>
      </c>
      <c r="L3185" s="328">
        <v>12.1</v>
      </c>
      <c r="M3185" s="279"/>
      <c r="N3185" s="105">
        <v>0</v>
      </c>
      <c r="O3185" s="90">
        <v>0</v>
      </c>
      <c r="P3185" s="190" t="s">
        <v>8878</v>
      </c>
    </row>
    <row r="3186" spans="1:16" x14ac:dyDescent="0.2">
      <c r="A3186" s="88" t="s">
        <v>3323</v>
      </c>
      <c r="B3186" s="395" t="s">
        <v>11938</v>
      </c>
      <c r="C3186" s="89" t="s">
        <v>3324</v>
      </c>
      <c r="D3186" s="90">
        <v>0.04</v>
      </c>
      <c r="E3186" s="90" t="s">
        <v>2215</v>
      </c>
      <c r="F3186" s="90" t="s">
        <v>8377</v>
      </c>
      <c r="G3186" s="84">
        <f t="shared" si="272"/>
        <v>0.30399999999999999</v>
      </c>
      <c r="H3186" s="105">
        <v>2.484</v>
      </c>
      <c r="I3186" s="85">
        <f t="shared" si="273"/>
        <v>24.84</v>
      </c>
      <c r="J3186" s="90">
        <v>0</v>
      </c>
      <c r="K3186" s="88" t="s">
        <v>4684</v>
      </c>
      <c r="L3186" s="328">
        <v>24.2</v>
      </c>
      <c r="M3186" s="279"/>
      <c r="N3186" s="105">
        <v>0</v>
      </c>
      <c r="O3186" s="90">
        <v>0</v>
      </c>
      <c r="P3186" s="190" t="s">
        <v>8878</v>
      </c>
    </row>
    <row r="3187" spans="1:16" x14ac:dyDescent="0.2">
      <c r="A3187" s="88" t="s">
        <v>3325</v>
      </c>
      <c r="B3187" s="395" t="s">
        <v>11939</v>
      </c>
      <c r="C3187" s="89" t="s">
        <v>641</v>
      </c>
      <c r="D3187" s="90">
        <v>0.04</v>
      </c>
      <c r="E3187" s="90" t="s">
        <v>2215</v>
      </c>
      <c r="F3187" s="90" t="s">
        <v>8377</v>
      </c>
      <c r="G3187" s="84">
        <f t="shared" si="272"/>
        <v>0.30399999999999999</v>
      </c>
      <c r="H3187" s="105">
        <v>1.8</v>
      </c>
      <c r="I3187" s="85">
        <f t="shared" si="273"/>
        <v>18</v>
      </c>
      <c r="J3187" s="90">
        <v>0</v>
      </c>
      <c r="K3187" s="88" t="s">
        <v>4684</v>
      </c>
      <c r="L3187" s="328">
        <v>12.1</v>
      </c>
      <c r="M3187" s="279"/>
      <c r="N3187" s="105">
        <v>0</v>
      </c>
      <c r="O3187" s="90">
        <v>0</v>
      </c>
      <c r="P3187" s="190" t="s">
        <v>8878</v>
      </c>
    </row>
    <row r="3188" spans="1:16" x14ac:dyDescent="0.2">
      <c r="A3188" s="88" t="s">
        <v>642</v>
      </c>
      <c r="B3188" s="395" t="s">
        <v>11940</v>
      </c>
      <c r="C3188" s="89" t="s">
        <v>643</v>
      </c>
      <c r="D3188" s="90">
        <v>0.04</v>
      </c>
      <c r="E3188" s="90" t="s">
        <v>2215</v>
      </c>
      <c r="F3188" s="90" t="s">
        <v>8377</v>
      </c>
      <c r="G3188" s="84">
        <f t="shared" si="272"/>
        <v>0.30399999999999999</v>
      </c>
      <c r="H3188" s="105">
        <v>2.484</v>
      </c>
      <c r="I3188" s="85">
        <f t="shared" si="273"/>
        <v>24.84</v>
      </c>
      <c r="J3188" s="90">
        <v>0</v>
      </c>
      <c r="K3188" s="88" t="s">
        <v>4684</v>
      </c>
      <c r="L3188" s="328">
        <v>24.2</v>
      </c>
      <c r="M3188" s="279"/>
      <c r="N3188" s="105">
        <v>0</v>
      </c>
      <c r="O3188" s="90">
        <v>0</v>
      </c>
      <c r="P3188" s="190" t="s">
        <v>8878</v>
      </c>
    </row>
    <row r="3189" spans="1:16" x14ac:dyDescent="0.2">
      <c r="A3189" s="88" t="s">
        <v>6004</v>
      </c>
      <c r="B3189" s="395" t="s">
        <v>11941</v>
      </c>
      <c r="C3189" s="89" t="s">
        <v>6005</v>
      </c>
      <c r="D3189" s="90">
        <v>0.1</v>
      </c>
      <c r="E3189" s="90" t="s">
        <v>2215</v>
      </c>
      <c r="F3189" s="90" t="s">
        <v>8377</v>
      </c>
      <c r="G3189" s="84">
        <f t="shared" si="272"/>
        <v>0.76</v>
      </c>
      <c r="H3189" s="105">
        <v>6.0170000000000003</v>
      </c>
      <c r="I3189" s="85">
        <f t="shared" si="273"/>
        <v>60.17</v>
      </c>
      <c r="J3189" s="90" t="s">
        <v>4683</v>
      </c>
      <c r="K3189" s="88" t="s">
        <v>4683</v>
      </c>
      <c r="L3189" s="328">
        <v>60.5</v>
      </c>
      <c r="M3189" s="279"/>
      <c r="N3189" s="105">
        <v>0</v>
      </c>
      <c r="O3189" s="90">
        <v>0</v>
      </c>
      <c r="P3189" s="190" t="s">
        <v>8878</v>
      </c>
    </row>
    <row r="3190" spans="1:16" x14ac:dyDescent="0.2">
      <c r="A3190" s="88" t="s">
        <v>3288</v>
      </c>
      <c r="B3190" s="395" t="s">
        <v>11942</v>
      </c>
      <c r="C3190" s="89" t="s">
        <v>3289</v>
      </c>
      <c r="D3190" s="90">
        <v>0.04</v>
      </c>
      <c r="E3190" s="90" t="s">
        <v>2215</v>
      </c>
      <c r="F3190" s="90" t="s">
        <v>8377</v>
      </c>
      <c r="G3190" s="84">
        <f t="shared" si="272"/>
        <v>0.30399999999999999</v>
      </c>
      <c r="H3190" s="105">
        <v>1.8</v>
      </c>
      <c r="I3190" s="85">
        <f t="shared" si="273"/>
        <v>18</v>
      </c>
      <c r="J3190" s="90">
        <v>0</v>
      </c>
      <c r="K3190" s="88" t="s">
        <v>4684</v>
      </c>
      <c r="L3190" s="328">
        <v>18.149999999999999</v>
      </c>
      <c r="M3190" s="279"/>
      <c r="N3190" s="105">
        <v>0</v>
      </c>
      <c r="O3190" s="90">
        <v>0</v>
      </c>
      <c r="P3190" s="190" t="s">
        <v>8878</v>
      </c>
    </row>
    <row r="3191" spans="1:16" x14ac:dyDescent="0.2">
      <c r="A3191" s="88" t="s">
        <v>3290</v>
      </c>
      <c r="B3191" s="395" t="s">
        <v>11943</v>
      </c>
      <c r="C3191" s="89" t="s">
        <v>3291</v>
      </c>
      <c r="D3191" s="90">
        <v>0.04</v>
      </c>
      <c r="E3191" s="90" t="s">
        <v>2215</v>
      </c>
      <c r="F3191" s="90" t="s">
        <v>8377</v>
      </c>
      <c r="G3191" s="84">
        <f t="shared" si="272"/>
        <v>0.30399999999999999</v>
      </c>
      <c r="H3191" s="105">
        <v>1.8</v>
      </c>
      <c r="I3191" s="85">
        <f t="shared" si="273"/>
        <v>18</v>
      </c>
      <c r="J3191" s="90">
        <v>0</v>
      </c>
      <c r="K3191" s="88" t="s">
        <v>4684</v>
      </c>
      <c r="L3191" s="328">
        <v>18.149999999999999</v>
      </c>
      <c r="M3191" s="279"/>
      <c r="N3191" s="105">
        <v>0</v>
      </c>
      <c r="O3191" s="90">
        <v>0</v>
      </c>
      <c r="P3191" s="190" t="s">
        <v>8878</v>
      </c>
    </row>
    <row r="3192" spans="1:16" x14ac:dyDescent="0.2">
      <c r="A3192" s="88" t="s">
        <v>3292</v>
      </c>
      <c r="B3192" s="395" t="s">
        <v>11944</v>
      </c>
      <c r="C3192" s="89" t="s">
        <v>3293</v>
      </c>
      <c r="D3192" s="90">
        <v>0.1</v>
      </c>
      <c r="E3192" s="90" t="s">
        <v>2215</v>
      </c>
      <c r="F3192" s="90" t="s">
        <v>8377</v>
      </c>
      <c r="G3192" s="84">
        <f t="shared" si="272"/>
        <v>0.76</v>
      </c>
      <c r="H3192" s="105">
        <v>2.8439999999999999</v>
      </c>
      <c r="I3192" s="85">
        <f t="shared" si="273"/>
        <v>28.44</v>
      </c>
      <c r="J3192" s="90">
        <v>0</v>
      </c>
      <c r="K3192" s="88" t="s">
        <v>4684</v>
      </c>
      <c r="L3192" s="328">
        <v>24.2</v>
      </c>
      <c r="M3192" s="279"/>
      <c r="N3192" s="105">
        <v>0</v>
      </c>
      <c r="O3192" s="90">
        <v>0</v>
      </c>
      <c r="P3192" s="190" t="s">
        <v>8878</v>
      </c>
    </row>
    <row r="3193" spans="1:16" x14ac:dyDescent="0.2">
      <c r="A3193" s="88" t="s">
        <v>644</v>
      </c>
      <c r="B3193" s="395" t="s">
        <v>11945</v>
      </c>
      <c r="C3193" s="89" t="s">
        <v>645</v>
      </c>
      <c r="D3193" s="90">
        <v>0.04</v>
      </c>
      <c r="E3193" s="90" t="s">
        <v>2215</v>
      </c>
      <c r="F3193" s="90" t="s">
        <v>8377</v>
      </c>
      <c r="G3193" s="84">
        <f t="shared" si="272"/>
        <v>0.30399999999999999</v>
      </c>
      <c r="H3193" s="105">
        <v>2.484</v>
      </c>
      <c r="I3193" s="85">
        <f t="shared" si="273"/>
        <v>24.84</v>
      </c>
      <c r="J3193" s="90">
        <v>0</v>
      </c>
      <c r="K3193" s="88" t="s">
        <v>4684</v>
      </c>
      <c r="L3193" s="328">
        <v>24.2</v>
      </c>
      <c r="M3193" s="279"/>
      <c r="N3193" s="105">
        <v>0</v>
      </c>
      <c r="O3193" s="90">
        <v>0</v>
      </c>
      <c r="P3193" s="190" t="s">
        <v>8878</v>
      </c>
    </row>
    <row r="3194" spans="1:16" x14ac:dyDescent="0.2">
      <c r="A3194" s="88" t="s">
        <v>646</v>
      </c>
      <c r="B3194" s="395" t="s">
        <v>11946</v>
      </c>
      <c r="C3194" s="89" t="s">
        <v>647</v>
      </c>
      <c r="D3194" s="90">
        <v>0.04</v>
      </c>
      <c r="E3194" s="90" t="s">
        <v>2215</v>
      </c>
      <c r="F3194" s="90" t="s">
        <v>8377</v>
      </c>
      <c r="G3194" s="84">
        <f t="shared" si="272"/>
        <v>0.30399999999999999</v>
      </c>
      <c r="H3194" s="105">
        <v>2.484</v>
      </c>
      <c r="I3194" s="85">
        <f t="shared" si="273"/>
        <v>24.84</v>
      </c>
      <c r="J3194" s="90">
        <v>0</v>
      </c>
      <c r="K3194" s="88" t="s">
        <v>4684</v>
      </c>
      <c r="L3194" s="328">
        <v>17.16</v>
      </c>
      <c r="M3194" s="279"/>
      <c r="N3194" s="105">
        <v>0</v>
      </c>
      <c r="O3194" s="90">
        <v>0</v>
      </c>
      <c r="P3194" s="190" t="s">
        <v>8878</v>
      </c>
    </row>
    <row r="3195" spans="1:16" x14ac:dyDescent="0.2">
      <c r="A3195" s="88" t="s">
        <v>648</v>
      </c>
      <c r="B3195" s="395" t="s">
        <v>11947</v>
      </c>
      <c r="C3195" s="89" t="s">
        <v>649</v>
      </c>
      <c r="D3195" s="90">
        <v>0.04</v>
      </c>
      <c r="E3195" s="90" t="s">
        <v>2215</v>
      </c>
      <c r="F3195" s="90" t="s">
        <v>8377</v>
      </c>
      <c r="G3195" s="84">
        <f t="shared" si="272"/>
        <v>0.30399999999999999</v>
      </c>
      <c r="H3195" s="105">
        <v>1.413</v>
      </c>
      <c r="I3195" s="85">
        <f t="shared" si="273"/>
        <v>14.13</v>
      </c>
      <c r="J3195" s="90">
        <v>0</v>
      </c>
      <c r="K3195" s="88" t="s">
        <v>4684</v>
      </c>
      <c r="L3195" s="328">
        <v>17.16</v>
      </c>
      <c r="M3195" s="279"/>
      <c r="N3195" s="105">
        <v>0</v>
      </c>
      <c r="O3195" s="90">
        <v>0</v>
      </c>
      <c r="P3195" s="190" t="s">
        <v>8878</v>
      </c>
    </row>
    <row r="3196" spans="1:16" x14ac:dyDescent="0.2">
      <c r="A3196" s="88" t="s">
        <v>650</v>
      </c>
      <c r="B3196" s="395" t="s">
        <v>11948</v>
      </c>
      <c r="C3196" s="89" t="s">
        <v>651</v>
      </c>
      <c r="D3196" s="90">
        <v>0.04</v>
      </c>
      <c r="E3196" s="90" t="s">
        <v>2215</v>
      </c>
      <c r="F3196" s="90" t="s">
        <v>8377</v>
      </c>
      <c r="G3196" s="84">
        <f t="shared" si="272"/>
        <v>0.30399999999999999</v>
      </c>
      <c r="H3196" s="105">
        <v>2.1869999999999998</v>
      </c>
      <c r="I3196" s="85">
        <f t="shared" si="273"/>
        <v>21.87</v>
      </c>
      <c r="J3196" s="90">
        <v>0</v>
      </c>
      <c r="K3196" s="88" t="s">
        <v>4684</v>
      </c>
      <c r="L3196" s="328">
        <v>26.619999999999997</v>
      </c>
      <c r="M3196" s="279"/>
      <c r="N3196" s="105">
        <v>0</v>
      </c>
      <c r="O3196" s="90">
        <v>0</v>
      </c>
      <c r="P3196" s="190" t="s">
        <v>8878</v>
      </c>
    </row>
    <row r="3197" spans="1:16" x14ac:dyDescent="0.2">
      <c r="A3197" s="88" t="s">
        <v>652</v>
      </c>
      <c r="B3197" s="395" t="s">
        <v>11949</v>
      </c>
      <c r="C3197" s="89" t="s">
        <v>653</v>
      </c>
      <c r="D3197" s="90">
        <v>0.04</v>
      </c>
      <c r="E3197" s="90" t="s">
        <v>2215</v>
      </c>
      <c r="F3197" s="90" t="s">
        <v>8377</v>
      </c>
      <c r="G3197" s="84">
        <f t="shared" si="272"/>
        <v>0.30399999999999999</v>
      </c>
      <c r="H3197" s="105">
        <v>1.8</v>
      </c>
      <c r="I3197" s="85">
        <f t="shared" si="273"/>
        <v>18</v>
      </c>
      <c r="J3197" s="90">
        <v>0</v>
      </c>
      <c r="K3197" s="88" t="s">
        <v>4684</v>
      </c>
      <c r="L3197" s="328">
        <v>18.149999999999999</v>
      </c>
      <c r="M3197" s="279"/>
      <c r="N3197" s="105">
        <v>0</v>
      </c>
      <c r="O3197" s="90">
        <v>0</v>
      </c>
      <c r="P3197" s="190" t="s">
        <v>8878</v>
      </c>
    </row>
    <row r="3198" spans="1:16" x14ac:dyDescent="0.2">
      <c r="A3198" s="88" t="s">
        <v>654</v>
      </c>
      <c r="B3198" s="395" t="s">
        <v>11950</v>
      </c>
      <c r="C3198" s="89" t="s">
        <v>655</v>
      </c>
      <c r="D3198" s="90">
        <v>0.04</v>
      </c>
      <c r="E3198" s="90" t="s">
        <v>2215</v>
      </c>
      <c r="F3198" s="90" t="s">
        <v>8377</v>
      </c>
      <c r="G3198" s="84">
        <f t="shared" si="272"/>
        <v>0.30399999999999999</v>
      </c>
      <c r="H3198" s="105">
        <v>1.8</v>
      </c>
      <c r="I3198" s="85">
        <f t="shared" si="273"/>
        <v>18</v>
      </c>
      <c r="J3198" s="90">
        <v>0</v>
      </c>
      <c r="K3198" s="88" t="s">
        <v>4684</v>
      </c>
      <c r="L3198" s="328">
        <v>17.16</v>
      </c>
      <c r="M3198" s="279"/>
      <c r="N3198" s="105">
        <v>0</v>
      </c>
      <c r="O3198" s="90">
        <v>0</v>
      </c>
      <c r="P3198" s="190" t="s">
        <v>8878</v>
      </c>
    </row>
    <row r="3199" spans="1:16" x14ac:dyDescent="0.2">
      <c r="A3199" s="88" t="s">
        <v>656</v>
      </c>
      <c r="B3199" s="395" t="s">
        <v>11951</v>
      </c>
      <c r="C3199" s="89" t="s">
        <v>657</v>
      </c>
      <c r="D3199" s="90">
        <v>0.04</v>
      </c>
      <c r="E3199" s="90" t="s">
        <v>2215</v>
      </c>
      <c r="F3199" s="90" t="s">
        <v>8377</v>
      </c>
      <c r="G3199" s="84">
        <f t="shared" si="272"/>
        <v>0.30399999999999999</v>
      </c>
      <c r="H3199" s="105">
        <v>1.8</v>
      </c>
      <c r="I3199" s="85">
        <f t="shared" si="273"/>
        <v>18</v>
      </c>
      <c r="J3199" s="90">
        <v>0</v>
      </c>
      <c r="K3199" s="88" t="s">
        <v>4684</v>
      </c>
      <c r="L3199" s="328">
        <v>17.16</v>
      </c>
      <c r="M3199" s="279"/>
      <c r="N3199" s="105">
        <v>0</v>
      </c>
      <c r="O3199" s="90">
        <v>0</v>
      </c>
      <c r="P3199" s="190" t="s">
        <v>8878</v>
      </c>
    </row>
    <row r="3200" spans="1:16" x14ac:dyDescent="0.2">
      <c r="A3200" s="88" t="s">
        <v>658</v>
      </c>
      <c r="B3200" s="395" t="s">
        <v>11952</v>
      </c>
      <c r="C3200" s="89" t="s">
        <v>659</v>
      </c>
      <c r="D3200" s="90">
        <v>0.04</v>
      </c>
      <c r="E3200" s="90" t="s">
        <v>2215</v>
      </c>
      <c r="F3200" s="90" t="s">
        <v>8377</v>
      </c>
      <c r="G3200" s="84">
        <f t="shared" si="272"/>
        <v>0.30399999999999999</v>
      </c>
      <c r="H3200" s="105">
        <v>2.484</v>
      </c>
      <c r="I3200" s="85">
        <f t="shared" si="273"/>
        <v>24.84</v>
      </c>
      <c r="J3200" s="90">
        <v>0</v>
      </c>
      <c r="K3200" s="88" t="s">
        <v>4684</v>
      </c>
      <c r="L3200" s="328">
        <v>24.2</v>
      </c>
      <c r="M3200" s="279"/>
      <c r="N3200" s="105">
        <v>0</v>
      </c>
      <c r="O3200" s="90">
        <v>0</v>
      </c>
      <c r="P3200" s="190" t="s">
        <v>8878</v>
      </c>
    </row>
    <row r="3201" spans="1:16" x14ac:dyDescent="0.2">
      <c r="A3201" s="88" t="s">
        <v>660</v>
      </c>
      <c r="B3201" s="395" t="s">
        <v>11953</v>
      </c>
      <c r="C3201" s="89" t="s">
        <v>661</v>
      </c>
      <c r="D3201" s="90">
        <v>0.04</v>
      </c>
      <c r="E3201" s="90" t="s">
        <v>2215</v>
      </c>
      <c r="F3201" s="90" t="s">
        <v>8377</v>
      </c>
      <c r="G3201" s="84">
        <f t="shared" si="272"/>
        <v>0.30399999999999999</v>
      </c>
      <c r="H3201" s="105">
        <v>2.484</v>
      </c>
      <c r="I3201" s="85">
        <f t="shared" si="273"/>
        <v>24.84</v>
      </c>
      <c r="J3201" s="90">
        <v>0</v>
      </c>
      <c r="K3201" s="88" t="s">
        <v>4684</v>
      </c>
      <c r="L3201" s="328">
        <v>24.2</v>
      </c>
      <c r="M3201" s="279"/>
      <c r="N3201" s="105">
        <v>0</v>
      </c>
      <c r="O3201" s="90">
        <v>0</v>
      </c>
      <c r="P3201" s="190" t="s">
        <v>8878</v>
      </c>
    </row>
    <row r="3202" spans="1:16" x14ac:dyDescent="0.2">
      <c r="A3202" s="88" t="s">
        <v>662</v>
      </c>
      <c r="B3202" s="395" t="s">
        <v>11954</v>
      </c>
      <c r="C3202" s="89" t="s">
        <v>663</v>
      </c>
      <c r="D3202" s="90">
        <v>0.04</v>
      </c>
      <c r="E3202" s="90" t="s">
        <v>2215</v>
      </c>
      <c r="F3202" s="90" t="s">
        <v>8377</v>
      </c>
      <c r="G3202" s="84">
        <f t="shared" si="272"/>
        <v>0.30399999999999999</v>
      </c>
      <c r="H3202" s="105">
        <v>1.8</v>
      </c>
      <c r="I3202" s="85">
        <f t="shared" si="273"/>
        <v>18</v>
      </c>
      <c r="J3202" s="90">
        <v>0</v>
      </c>
      <c r="K3202" s="88" t="s">
        <v>4684</v>
      </c>
      <c r="L3202" s="328">
        <v>18.149999999999999</v>
      </c>
      <c r="M3202" s="279"/>
      <c r="N3202" s="105">
        <v>0</v>
      </c>
      <c r="O3202" s="90">
        <v>0</v>
      </c>
      <c r="P3202" s="190" t="s">
        <v>8878</v>
      </c>
    </row>
    <row r="3203" spans="1:16" x14ac:dyDescent="0.2">
      <c r="A3203" s="88" t="s">
        <v>664</v>
      </c>
      <c r="B3203" s="395" t="s">
        <v>11955</v>
      </c>
      <c r="C3203" s="89" t="s">
        <v>665</v>
      </c>
      <c r="D3203" s="90">
        <v>0.04</v>
      </c>
      <c r="E3203" s="90" t="s">
        <v>2215</v>
      </c>
      <c r="F3203" s="90" t="s">
        <v>8377</v>
      </c>
      <c r="G3203" s="84">
        <f t="shared" si="272"/>
        <v>0.30399999999999999</v>
      </c>
      <c r="H3203" s="105">
        <v>3.13</v>
      </c>
      <c r="I3203" s="85">
        <f t="shared" si="273"/>
        <v>31.3</v>
      </c>
      <c r="J3203" s="90">
        <v>0</v>
      </c>
      <c r="K3203" s="88" t="s">
        <v>4684</v>
      </c>
      <c r="L3203" s="328">
        <v>30.25</v>
      </c>
      <c r="M3203" s="279"/>
      <c r="N3203" s="105">
        <v>0</v>
      </c>
      <c r="O3203" s="90">
        <v>0</v>
      </c>
      <c r="P3203" s="190" t="s">
        <v>8878</v>
      </c>
    </row>
    <row r="3204" spans="1:16" x14ac:dyDescent="0.2">
      <c r="A3204" s="88" t="s">
        <v>3294</v>
      </c>
      <c r="B3204" s="395" t="s">
        <v>11956</v>
      </c>
      <c r="C3204" s="89" t="s">
        <v>3295</v>
      </c>
      <c r="D3204" s="90">
        <v>0.04</v>
      </c>
      <c r="E3204" s="90" t="s">
        <v>2215</v>
      </c>
      <c r="F3204" s="90" t="s">
        <v>8377</v>
      </c>
      <c r="G3204" s="84">
        <f t="shared" si="272"/>
        <v>0.30399999999999999</v>
      </c>
      <c r="H3204" s="105">
        <v>1.8</v>
      </c>
      <c r="I3204" s="85">
        <f t="shared" si="273"/>
        <v>18</v>
      </c>
      <c r="J3204" s="90">
        <v>0</v>
      </c>
      <c r="K3204" s="88" t="s">
        <v>4684</v>
      </c>
      <c r="L3204" s="328">
        <v>17.16</v>
      </c>
      <c r="M3204" s="279"/>
      <c r="N3204" s="105">
        <v>0</v>
      </c>
      <c r="O3204" s="90">
        <v>0</v>
      </c>
      <c r="P3204" s="190" t="s">
        <v>8878</v>
      </c>
    </row>
    <row r="3205" spans="1:16" x14ac:dyDescent="0.2">
      <c r="A3205" s="88" t="s">
        <v>3296</v>
      </c>
      <c r="B3205" s="395" t="s">
        <v>11957</v>
      </c>
      <c r="C3205" s="89" t="s">
        <v>3297</v>
      </c>
      <c r="D3205" s="90">
        <v>0.04</v>
      </c>
      <c r="E3205" s="90" t="s">
        <v>2215</v>
      </c>
      <c r="F3205" s="90" t="s">
        <v>8377</v>
      </c>
      <c r="G3205" s="84">
        <f t="shared" si="272"/>
        <v>0.30399999999999999</v>
      </c>
      <c r="H3205" s="105">
        <v>1.8</v>
      </c>
      <c r="I3205" s="85">
        <f t="shared" si="273"/>
        <v>18</v>
      </c>
      <c r="J3205" s="90">
        <v>0</v>
      </c>
      <c r="K3205" s="88" t="s">
        <v>4684</v>
      </c>
      <c r="L3205" s="328">
        <v>18.55</v>
      </c>
      <c r="M3205" s="279"/>
      <c r="N3205" s="105">
        <v>0</v>
      </c>
      <c r="O3205" s="90">
        <v>0</v>
      </c>
      <c r="P3205" s="190" t="s">
        <v>8878</v>
      </c>
    </row>
    <row r="3206" spans="1:16" x14ac:dyDescent="0.2">
      <c r="A3206" s="88" t="s">
        <v>3298</v>
      </c>
      <c r="B3206" s="395" t="s">
        <v>11958</v>
      </c>
      <c r="C3206" s="89" t="s">
        <v>3299</v>
      </c>
      <c r="D3206" s="90">
        <v>0.04</v>
      </c>
      <c r="E3206" s="90" t="s">
        <v>2215</v>
      </c>
      <c r="F3206" s="90" t="s">
        <v>8377</v>
      </c>
      <c r="G3206" s="84">
        <f t="shared" si="272"/>
        <v>0.30399999999999999</v>
      </c>
      <c r="H3206" s="105">
        <v>1.8</v>
      </c>
      <c r="I3206" s="85">
        <f t="shared" si="273"/>
        <v>18</v>
      </c>
      <c r="J3206" s="90">
        <v>0</v>
      </c>
      <c r="K3206" s="88" t="s">
        <v>4684</v>
      </c>
      <c r="L3206" s="328">
        <v>17.16</v>
      </c>
      <c r="M3206" s="279"/>
      <c r="N3206" s="105">
        <v>0</v>
      </c>
      <c r="O3206" s="90">
        <v>0</v>
      </c>
      <c r="P3206" s="190" t="s">
        <v>8878</v>
      </c>
    </row>
    <row r="3207" spans="1:16" x14ac:dyDescent="0.2">
      <c r="A3207" s="88" t="s">
        <v>666</v>
      </c>
      <c r="B3207" s="395" t="s">
        <v>11959</v>
      </c>
      <c r="C3207" s="89" t="s">
        <v>667</v>
      </c>
      <c r="D3207" s="90">
        <v>0.04</v>
      </c>
      <c r="E3207" s="90" t="s">
        <v>2215</v>
      </c>
      <c r="F3207" s="90" t="s">
        <v>8377</v>
      </c>
      <c r="G3207" s="84">
        <f t="shared" si="272"/>
        <v>0.30399999999999999</v>
      </c>
      <c r="H3207" s="105">
        <v>1.17</v>
      </c>
      <c r="I3207" s="85">
        <f t="shared" si="273"/>
        <v>11.7</v>
      </c>
      <c r="J3207" s="90">
        <v>0</v>
      </c>
      <c r="K3207" s="88" t="s">
        <v>4684</v>
      </c>
      <c r="L3207" s="328">
        <v>2.83</v>
      </c>
      <c r="M3207" s="279"/>
      <c r="N3207" s="105">
        <v>0</v>
      </c>
      <c r="O3207" s="90">
        <v>0</v>
      </c>
      <c r="P3207" s="190" t="s">
        <v>8878</v>
      </c>
    </row>
    <row r="3208" spans="1:16" x14ac:dyDescent="0.2">
      <c r="A3208" s="88" t="s">
        <v>5860</v>
      </c>
      <c r="B3208" s="395" t="s">
        <v>11960</v>
      </c>
      <c r="C3208" s="89" t="s">
        <v>5861</v>
      </c>
      <c r="D3208" s="90">
        <v>0.04</v>
      </c>
      <c r="E3208" s="90" t="s">
        <v>2215</v>
      </c>
      <c r="F3208" s="90" t="s">
        <v>8377</v>
      </c>
      <c r="G3208" s="84">
        <f t="shared" si="272"/>
        <v>0.30399999999999999</v>
      </c>
      <c r="H3208" s="105">
        <v>2.1659999999999999</v>
      </c>
      <c r="I3208" s="85">
        <f t="shared" si="273"/>
        <v>21.66</v>
      </c>
      <c r="J3208" s="90" t="s">
        <v>4683</v>
      </c>
      <c r="K3208" s="88" t="s">
        <v>4683</v>
      </c>
      <c r="L3208" s="328">
        <v>21.78</v>
      </c>
      <c r="M3208" s="279"/>
      <c r="N3208" s="105">
        <v>0</v>
      </c>
      <c r="O3208" s="90">
        <v>0</v>
      </c>
      <c r="P3208" s="190" t="s">
        <v>8878</v>
      </c>
    </row>
    <row r="3209" spans="1:16" x14ac:dyDescent="0.2">
      <c r="A3209" s="88" t="s">
        <v>668</v>
      </c>
      <c r="B3209" s="395" t="s">
        <v>11961</v>
      </c>
      <c r="C3209" s="89" t="s">
        <v>669</v>
      </c>
      <c r="D3209" s="90">
        <v>0.04</v>
      </c>
      <c r="E3209" s="90" t="s">
        <v>2215</v>
      </c>
      <c r="F3209" s="90" t="s">
        <v>8377</v>
      </c>
      <c r="G3209" s="84">
        <f t="shared" si="272"/>
        <v>0.30399999999999999</v>
      </c>
      <c r="H3209" s="105">
        <v>2.1869999999999998</v>
      </c>
      <c r="I3209" s="85">
        <f t="shared" si="273"/>
        <v>21.87</v>
      </c>
      <c r="J3209" s="90">
        <v>0</v>
      </c>
      <c r="K3209" s="88" t="s">
        <v>4684</v>
      </c>
      <c r="L3209" s="328">
        <v>21.78</v>
      </c>
      <c r="M3209" s="279"/>
      <c r="N3209" s="105">
        <v>0</v>
      </c>
      <c r="O3209" s="90">
        <v>0</v>
      </c>
      <c r="P3209" s="190" t="s">
        <v>8878</v>
      </c>
    </row>
    <row r="3210" spans="1:16" x14ac:dyDescent="0.2">
      <c r="A3210" s="88" t="s">
        <v>670</v>
      </c>
      <c r="B3210" s="395" t="s">
        <v>11962</v>
      </c>
      <c r="C3210" s="89" t="s">
        <v>671</v>
      </c>
      <c r="D3210" s="90">
        <v>0.1</v>
      </c>
      <c r="E3210" s="90" t="s">
        <v>2215</v>
      </c>
      <c r="F3210" s="90" t="s">
        <v>8377</v>
      </c>
      <c r="G3210" s="84">
        <f t="shared" si="272"/>
        <v>0.76</v>
      </c>
      <c r="H3210" s="105">
        <v>3.294</v>
      </c>
      <c r="I3210" s="85">
        <f t="shared" si="273"/>
        <v>32.94</v>
      </c>
      <c r="J3210" s="90">
        <v>0</v>
      </c>
      <c r="K3210" s="88" t="s">
        <v>4684</v>
      </c>
      <c r="L3210" s="328">
        <v>30.25</v>
      </c>
      <c r="M3210" s="279"/>
      <c r="N3210" s="105">
        <v>0</v>
      </c>
      <c r="O3210" s="90">
        <v>0</v>
      </c>
      <c r="P3210" s="190" t="s">
        <v>8878</v>
      </c>
    </row>
    <row r="3211" spans="1:16" x14ac:dyDescent="0.2">
      <c r="A3211" s="88" t="s">
        <v>672</v>
      </c>
      <c r="B3211" s="395" t="s">
        <v>11963</v>
      </c>
      <c r="C3211" s="89" t="s">
        <v>673</v>
      </c>
      <c r="D3211" s="90">
        <v>0.1</v>
      </c>
      <c r="E3211" s="90" t="s">
        <v>2215</v>
      </c>
      <c r="F3211" s="90" t="s">
        <v>8377</v>
      </c>
      <c r="G3211" s="84">
        <f t="shared" si="272"/>
        <v>0.76</v>
      </c>
      <c r="H3211" s="105">
        <v>3.294</v>
      </c>
      <c r="I3211" s="85">
        <f t="shared" si="273"/>
        <v>32.94</v>
      </c>
      <c r="J3211" s="90">
        <v>0</v>
      </c>
      <c r="K3211" s="88" t="s">
        <v>4684</v>
      </c>
      <c r="L3211" s="328">
        <v>13.55</v>
      </c>
      <c r="M3211" s="279"/>
      <c r="N3211" s="105">
        <v>0</v>
      </c>
      <c r="O3211" s="90">
        <v>0</v>
      </c>
      <c r="P3211" s="190" t="s">
        <v>8878</v>
      </c>
    </row>
    <row r="3212" spans="1:16" x14ac:dyDescent="0.2">
      <c r="A3212" s="88" t="s">
        <v>674</v>
      </c>
      <c r="B3212" s="395" t="s">
        <v>11964</v>
      </c>
      <c r="C3212" s="89" t="s">
        <v>675</v>
      </c>
      <c r="D3212" s="90">
        <v>0.04</v>
      </c>
      <c r="E3212" s="90" t="s">
        <v>2215</v>
      </c>
      <c r="F3212" s="90" t="s">
        <v>8377</v>
      </c>
      <c r="G3212" s="84">
        <f t="shared" si="272"/>
        <v>0.30399999999999999</v>
      </c>
      <c r="H3212" s="105">
        <v>1.44</v>
      </c>
      <c r="I3212" s="85">
        <f t="shared" si="273"/>
        <v>14.4</v>
      </c>
      <c r="J3212" s="90">
        <v>0</v>
      </c>
      <c r="K3212" s="88" t="s">
        <v>4684</v>
      </c>
      <c r="L3212" s="328">
        <v>12.1</v>
      </c>
      <c r="M3212" s="279"/>
      <c r="N3212" s="105">
        <v>0</v>
      </c>
      <c r="O3212" s="90">
        <v>0</v>
      </c>
      <c r="P3212" s="190" t="s">
        <v>8878</v>
      </c>
    </row>
    <row r="3213" spans="1:16" x14ac:dyDescent="0.2">
      <c r="A3213" s="88" t="s">
        <v>676</v>
      </c>
      <c r="B3213" s="395" t="s">
        <v>11965</v>
      </c>
      <c r="C3213" s="89" t="s">
        <v>677</v>
      </c>
      <c r="D3213" s="90">
        <v>0.04</v>
      </c>
      <c r="E3213" s="90" t="s">
        <v>2215</v>
      </c>
      <c r="F3213" s="90" t="s">
        <v>8377</v>
      </c>
      <c r="G3213" s="84">
        <f t="shared" si="272"/>
        <v>0.30399999999999999</v>
      </c>
      <c r="H3213" s="105">
        <v>1.8</v>
      </c>
      <c r="I3213" s="85">
        <f t="shared" si="273"/>
        <v>18</v>
      </c>
      <c r="J3213" s="90">
        <v>0</v>
      </c>
      <c r="K3213" s="88" t="s">
        <v>4684</v>
      </c>
      <c r="L3213" s="328">
        <v>18.149999999999999</v>
      </c>
      <c r="M3213" s="279"/>
      <c r="N3213" s="105">
        <v>0</v>
      </c>
      <c r="O3213" s="90">
        <v>0</v>
      </c>
      <c r="P3213" s="190" t="s">
        <v>8878</v>
      </c>
    </row>
    <row r="3214" spans="1:16" x14ac:dyDescent="0.2">
      <c r="A3214" s="88" t="s">
        <v>678</v>
      </c>
      <c r="B3214" s="395" t="s">
        <v>11966</v>
      </c>
      <c r="C3214" s="89" t="s">
        <v>679</v>
      </c>
      <c r="D3214" s="90">
        <v>0.04</v>
      </c>
      <c r="E3214" s="90" t="s">
        <v>2215</v>
      </c>
      <c r="F3214" s="90" t="s">
        <v>8377</v>
      </c>
      <c r="G3214" s="84">
        <f t="shared" si="272"/>
        <v>0.30399999999999999</v>
      </c>
      <c r="H3214" s="105">
        <v>1.8</v>
      </c>
      <c r="I3214" s="85">
        <f t="shared" si="273"/>
        <v>18</v>
      </c>
      <c r="J3214" s="90">
        <v>0</v>
      </c>
      <c r="K3214" s="88" t="s">
        <v>4684</v>
      </c>
      <c r="L3214" s="328">
        <v>18.149999999999999</v>
      </c>
      <c r="M3214" s="279"/>
      <c r="N3214" s="105">
        <v>0</v>
      </c>
      <c r="O3214" s="90">
        <v>0</v>
      </c>
      <c r="P3214" s="190" t="s">
        <v>8878</v>
      </c>
    </row>
    <row r="3215" spans="1:16" x14ac:dyDescent="0.2">
      <c r="A3215" s="88" t="s">
        <v>680</v>
      </c>
      <c r="B3215" s="395" t="s">
        <v>11967</v>
      </c>
      <c r="C3215" s="89" t="s">
        <v>681</v>
      </c>
      <c r="D3215" s="90">
        <v>0.04</v>
      </c>
      <c r="E3215" s="90" t="s">
        <v>2215</v>
      </c>
      <c r="F3215" s="90" t="s">
        <v>8377</v>
      </c>
      <c r="G3215" s="84">
        <f t="shared" si="272"/>
        <v>0.30399999999999999</v>
      </c>
      <c r="H3215" s="105">
        <v>2.1869999999999998</v>
      </c>
      <c r="I3215" s="85">
        <f t="shared" si="273"/>
        <v>21.87</v>
      </c>
      <c r="J3215" s="90">
        <v>0</v>
      </c>
      <c r="K3215" s="88" t="s">
        <v>4684</v>
      </c>
      <c r="L3215" s="328">
        <v>24.2</v>
      </c>
      <c r="M3215" s="279"/>
      <c r="N3215" s="105">
        <v>0</v>
      </c>
      <c r="O3215" s="90">
        <v>0</v>
      </c>
      <c r="P3215" s="190" t="s">
        <v>8878</v>
      </c>
    </row>
    <row r="3216" spans="1:16" x14ac:dyDescent="0.2">
      <c r="A3216" s="88" t="s">
        <v>682</v>
      </c>
      <c r="B3216" s="395" t="s">
        <v>11968</v>
      </c>
      <c r="C3216" s="89" t="s">
        <v>683</v>
      </c>
      <c r="D3216" s="90">
        <v>0.01</v>
      </c>
      <c r="E3216" s="90" t="s">
        <v>2215</v>
      </c>
      <c r="F3216" s="90" t="s">
        <v>8377</v>
      </c>
      <c r="G3216" s="84">
        <f t="shared" si="272"/>
        <v>7.5999999999999998E-2</v>
      </c>
      <c r="H3216" s="105">
        <v>0.72</v>
      </c>
      <c r="I3216" s="85">
        <f t="shared" si="273"/>
        <v>7.2</v>
      </c>
      <c r="J3216" s="90">
        <v>0</v>
      </c>
      <c r="K3216" s="88" t="s">
        <v>4684</v>
      </c>
      <c r="L3216" s="328">
        <v>6.05</v>
      </c>
      <c r="M3216" s="279"/>
      <c r="N3216" s="105">
        <v>0</v>
      </c>
      <c r="O3216" s="90">
        <v>0</v>
      </c>
      <c r="P3216" s="190" t="s">
        <v>8878</v>
      </c>
    </row>
    <row r="3217" spans="1:16" x14ac:dyDescent="0.2">
      <c r="A3217" s="88" t="s">
        <v>684</v>
      </c>
      <c r="B3217" s="395" t="s">
        <v>11969</v>
      </c>
      <c r="C3217" s="89" t="s">
        <v>685</v>
      </c>
      <c r="D3217" s="90">
        <v>0.1</v>
      </c>
      <c r="E3217" s="90" t="s">
        <v>2215</v>
      </c>
      <c r="F3217" s="90" t="s">
        <v>8377</v>
      </c>
      <c r="G3217" s="84">
        <f t="shared" si="272"/>
        <v>0.76</v>
      </c>
      <c r="H3217" s="105">
        <v>3.294</v>
      </c>
      <c r="I3217" s="85">
        <f t="shared" si="273"/>
        <v>32.94</v>
      </c>
      <c r="J3217" s="90">
        <v>0</v>
      </c>
      <c r="K3217" s="88" t="s">
        <v>4684</v>
      </c>
      <c r="L3217" s="328">
        <v>17.16</v>
      </c>
      <c r="M3217" s="279"/>
      <c r="N3217" s="105">
        <v>0</v>
      </c>
      <c r="O3217" s="90">
        <v>0</v>
      </c>
      <c r="P3217" s="190" t="s">
        <v>8878</v>
      </c>
    </row>
    <row r="3218" spans="1:16" x14ac:dyDescent="0.2">
      <c r="A3218" s="88" t="s">
        <v>686</v>
      </c>
      <c r="B3218" s="395" t="s">
        <v>11970</v>
      </c>
      <c r="C3218" s="89" t="s">
        <v>687</v>
      </c>
      <c r="D3218" s="90">
        <v>0.1</v>
      </c>
      <c r="E3218" s="90" t="s">
        <v>2215</v>
      </c>
      <c r="F3218" s="90" t="s">
        <v>8377</v>
      </c>
      <c r="G3218" s="84">
        <f t="shared" si="272"/>
        <v>0.76</v>
      </c>
      <c r="H3218" s="105">
        <v>3.294</v>
      </c>
      <c r="I3218" s="85">
        <f t="shared" si="273"/>
        <v>32.94</v>
      </c>
      <c r="J3218" s="90">
        <v>0</v>
      </c>
      <c r="K3218" s="88" t="s">
        <v>4684</v>
      </c>
      <c r="L3218" s="328">
        <v>36.299999999999997</v>
      </c>
      <c r="M3218" s="279"/>
      <c r="N3218" s="105">
        <v>0</v>
      </c>
      <c r="O3218" s="90">
        <v>0</v>
      </c>
      <c r="P3218" s="190" t="s">
        <v>8878</v>
      </c>
    </row>
    <row r="3219" spans="1:16" x14ac:dyDescent="0.2">
      <c r="A3219" s="88" t="s">
        <v>688</v>
      </c>
      <c r="B3219" s="395" t="s">
        <v>11971</v>
      </c>
      <c r="C3219" s="89" t="s">
        <v>689</v>
      </c>
      <c r="D3219" s="90">
        <v>0.1</v>
      </c>
      <c r="E3219" s="90" t="s">
        <v>2215</v>
      </c>
      <c r="F3219" s="90" t="s">
        <v>8377</v>
      </c>
      <c r="G3219" s="84">
        <f t="shared" si="272"/>
        <v>0.76</v>
      </c>
      <c r="H3219" s="105">
        <v>3.294</v>
      </c>
      <c r="I3219" s="85">
        <f t="shared" si="273"/>
        <v>32.94</v>
      </c>
      <c r="J3219" s="90">
        <v>0</v>
      </c>
      <c r="K3219" s="88" t="s">
        <v>4684</v>
      </c>
      <c r="L3219" s="328">
        <v>36.299999999999997</v>
      </c>
      <c r="M3219" s="279"/>
      <c r="N3219" s="105">
        <v>0</v>
      </c>
      <c r="O3219" s="90">
        <v>0</v>
      </c>
      <c r="P3219" s="190" t="s">
        <v>8878</v>
      </c>
    </row>
    <row r="3220" spans="1:16" x14ac:dyDescent="0.2">
      <c r="A3220" s="88" t="s">
        <v>690</v>
      </c>
      <c r="B3220" s="395" t="s">
        <v>11972</v>
      </c>
      <c r="C3220" s="89" t="s">
        <v>691</v>
      </c>
      <c r="D3220" s="90">
        <v>0.1</v>
      </c>
      <c r="E3220" s="90" t="s">
        <v>2215</v>
      </c>
      <c r="F3220" s="90" t="s">
        <v>8377</v>
      </c>
      <c r="G3220" s="84">
        <f t="shared" ref="G3220:G3283" si="274">VLOOKUP(IF(LEN(F3220)=2,CONCATENATE(0,F3220),F3220),custo,2,TRUE)*IF(D3220="",1,D3220) - IF(VLOOKUP(A3220,deflator,2,TRUE)=1,0,VLOOKUP(IF(LEN(F3220)=2,CONCATENATE(0,F3220),F3220),custo,2,TRUE)*IF(D3220="",1,D3220) *VLOOKUP(A3220,deflator,2,TRUE))</f>
        <v>0.76</v>
      </c>
      <c r="H3220" s="105">
        <v>4.7969999999999997</v>
      </c>
      <c r="I3220" s="85">
        <f t="shared" ref="I3220:I3283" si="275">ROUND(IF(H3220="","",VLOOKUP(A3220,tab_proc,5,TRUE))*H3220,3)</f>
        <v>47.97</v>
      </c>
      <c r="J3220" s="90">
        <v>0</v>
      </c>
      <c r="K3220" s="88" t="s">
        <v>4684</v>
      </c>
      <c r="L3220" s="328">
        <v>42.35</v>
      </c>
      <c r="M3220" s="279"/>
      <c r="N3220" s="105">
        <v>0</v>
      </c>
      <c r="O3220" s="90">
        <v>0</v>
      </c>
      <c r="P3220" s="190" t="s">
        <v>8878</v>
      </c>
    </row>
    <row r="3221" spans="1:16" x14ac:dyDescent="0.2">
      <c r="A3221" s="88" t="s">
        <v>692</v>
      </c>
      <c r="B3221" s="395" t="s">
        <v>11973</v>
      </c>
      <c r="C3221" s="89" t="s">
        <v>693</v>
      </c>
      <c r="D3221" s="90">
        <v>0.1</v>
      </c>
      <c r="E3221" s="90" t="s">
        <v>2215</v>
      </c>
      <c r="F3221" s="90" t="s">
        <v>8377</v>
      </c>
      <c r="G3221" s="84">
        <f t="shared" si="274"/>
        <v>0.76</v>
      </c>
      <c r="H3221" s="105">
        <v>4.7969999999999997</v>
      </c>
      <c r="I3221" s="85">
        <f t="shared" si="275"/>
        <v>47.97</v>
      </c>
      <c r="J3221" s="90">
        <v>0</v>
      </c>
      <c r="K3221" s="88" t="s">
        <v>4684</v>
      </c>
      <c r="L3221" s="328">
        <v>42.35</v>
      </c>
      <c r="M3221" s="279"/>
      <c r="N3221" s="105">
        <v>0</v>
      </c>
      <c r="O3221" s="90">
        <v>0</v>
      </c>
      <c r="P3221" s="190" t="s">
        <v>8878</v>
      </c>
    </row>
    <row r="3222" spans="1:16" x14ac:dyDescent="0.2">
      <c r="A3222" s="88" t="s">
        <v>694</v>
      </c>
      <c r="B3222" s="395" t="s">
        <v>11974</v>
      </c>
      <c r="C3222" s="89" t="s">
        <v>695</v>
      </c>
      <c r="D3222" s="90">
        <v>0.1</v>
      </c>
      <c r="E3222" s="90" t="s">
        <v>2215</v>
      </c>
      <c r="F3222" s="90" t="s">
        <v>8377</v>
      </c>
      <c r="G3222" s="84">
        <f t="shared" si="274"/>
        <v>0.76</v>
      </c>
      <c r="H3222" s="105">
        <v>13.815</v>
      </c>
      <c r="I3222" s="85">
        <f t="shared" si="275"/>
        <v>138.15</v>
      </c>
      <c r="J3222" s="90">
        <v>0</v>
      </c>
      <c r="K3222" s="88" t="s">
        <v>4684</v>
      </c>
      <c r="L3222" s="328">
        <v>145.19999999999999</v>
      </c>
      <c r="M3222" s="279"/>
      <c r="N3222" s="105">
        <v>0</v>
      </c>
      <c r="O3222" s="90">
        <v>0</v>
      </c>
      <c r="P3222" s="190" t="s">
        <v>8878</v>
      </c>
    </row>
    <row r="3223" spans="1:16" x14ac:dyDescent="0.2">
      <c r="A3223" s="88" t="s">
        <v>696</v>
      </c>
      <c r="B3223" s="395" t="s">
        <v>11975</v>
      </c>
      <c r="C3223" s="89" t="s">
        <v>697</v>
      </c>
      <c r="D3223" s="90">
        <v>0.1</v>
      </c>
      <c r="E3223" s="90" t="s">
        <v>2215</v>
      </c>
      <c r="F3223" s="90" t="s">
        <v>8377</v>
      </c>
      <c r="G3223" s="84">
        <f t="shared" si="274"/>
        <v>0.76</v>
      </c>
      <c r="H3223" s="105">
        <v>4.7969999999999997</v>
      </c>
      <c r="I3223" s="85">
        <f t="shared" si="275"/>
        <v>47.97</v>
      </c>
      <c r="J3223" s="90">
        <v>0</v>
      </c>
      <c r="K3223" s="88" t="s">
        <v>4684</v>
      </c>
      <c r="L3223" s="328">
        <v>48.4</v>
      </c>
      <c r="M3223" s="279"/>
      <c r="N3223" s="105">
        <v>0</v>
      </c>
      <c r="O3223" s="90">
        <v>0</v>
      </c>
      <c r="P3223" s="190" t="s">
        <v>8878</v>
      </c>
    </row>
    <row r="3224" spans="1:16" x14ac:dyDescent="0.2">
      <c r="A3224" s="88" t="s">
        <v>698</v>
      </c>
      <c r="B3224" s="395" t="s">
        <v>11976</v>
      </c>
      <c r="C3224" s="89" t="s">
        <v>699</v>
      </c>
      <c r="D3224" s="90">
        <v>0.1</v>
      </c>
      <c r="E3224" s="90" t="s">
        <v>2215</v>
      </c>
      <c r="F3224" s="90" t="s">
        <v>8377</v>
      </c>
      <c r="G3224" s="84">
        <f t="shared" si="274"/>
        <v>0.76</v>
      </c>
      <c r="H3224" s="105">
        <v>5.0940000000000003</v>
      </c>
      <c r="I3224" s="85">
        <f t="shared" si="275"/>
        <v>50.94</v>
      </c>
      <c r="J3224" s="90">
        <v>0</v>
      </c>
      <c r="K3224" s="88" t="s">
        <v>4684</v>
      </c>
      <c r="L3224" s="328">
        <v>48.4</v>
      </c>
      <c r="M3224" s="279"/>
      <c r="N3224" s="105">
        <v>0</v>
      </c>
      <c r="O3224" s="90">
        <v>0</v>
      </c>
      <c r="P3224" s="190" t="s">
        <v>8878</v>
      </c>
    </row>
    <row r="3225" spans="1:16" x14ac:dyDescent="0.2">
      <c r="A3225" s="88" t="s">
        <v>700</v>
      </c>
      <c r="B3225" s="395" t="s">
        <v>11977</v>
      </c>
      <c r="C3225" s="89" t="s">
        <v>701</v>
      </c>
      <c r="D3225" s="90">
        <v>0.04</v>
      </c>
      <c r="E3225" s="90" t="s">
        <v>2215</v>
      </c>
      <c r="F3225" s="90" t="s">
        <v>8377</v>
      </c>
      <c r="G3225" s="84">
        <f t="shared" si="274"/>
        <v>0.30399999999999999</v>
      </c>
      <c r="H3225" s="105">
        <v>1.8</v>
      </c>
      <c r="I3225" s="85">
        <f t="shared" si="275"/>
        <v>18</v>
      </c>
      <c r="J3225" s="90">
        <v>0</v>
      </c>
      <c r="K3225" s="88" t="s">
        <v>4684</v>
      </c>
      <c r="L3225" s="328">
        <v>18.149999999999999</v>
      </c>
      <c r="M3225" s="279"/>
      <c r="N3225" s="105">
        <v>0</v>
      </c>
      <c r="O3225" s="90">
        <v>0</v>
      </c>
      <c r="P3225" s="190" t="s">
        <v>8878</v>
      </c>
    </row>
    <row r="3226" spans="1:16" x14ac:dyDescent="0.2">
      <c r="A3226" s="88" t="s">
        <v>702</v>
      </c>
      <c r="B3226" s="395" t="s">
        <v>11978</v>
      </c>
      <c r="C3226" s="89" t="s">
        <v>703</v>
      </c>
      <c r="D3226" s="90">
        <v>0.04</v>
      </c>
      <c r="E3226" s="90" t="s">
        <v>2215</v>
      </c>
      <c r="F3226" s="90" t="s">
        <v>8377</v>
      </c>
      <c r="G3226" s="84">
        <f t="shared" si="274"/>
        <v>0.30399999999999999</v>
      </c>
      <c r="H3226" s="105">
        <v>2.1869999999999998</v>
      </c>
      <c r="I3226" s="85">
        <f t="shared" si="275"/>
        <v>21.87</v>
      </c>
      <c r="J3226" s="90">
        <v>0</v>
      </c>
      <c r="K3226" s="88" t="s">
        <v>4684</v>
      </c>
      <c r="L3226" s="328">
        <v>24.2</v>
      </c>
      <c r="M3226" s="279"/>
      <c r="N3226" s="105">
        <v>0</v>
      </c>
      <c r="O3226" s="90">
        <v>0</v>
      </c>
      <c r="P3226" s="190" t="s">
        <v>8878</v>
      </c>
    </row>
    <row r="3227" spans="1:16" x14ac:dyDescent="0.2">
      <c r="A3227" s="88" t="s">
        <v>704</v>
      </c>
      <c r="B3227" s="395" t="s">
        <v>11979</v>
      </c>
      <c r="C3227" s="89" t="s">
        <v>705</v>
      </c>
      <c r="D3227" s="90">
        <v>0.04</v>
      </c>
      <c r="E3227" s="90" t="s">
        <v>2215</v>
      </c>
      <c r="F3227" s="90" t="s">
        <v>8377</v>
      </c>
      <c r="G3227" s="84">
        <f t="shared" si="274"/>
        <v>0.30399999999999999</v>
      </c>
      <c r="H3227" s="105">
        <v>2.1869999999999998</v>
      </c>
      <c r="I3227" s="85">
        <f t="shared" si="275"/>
        <v>21.87</v>
      </c>
      <c r="J3227" s="90">
        <v>0</v>
      </c>
      <c r="K3227" s="88" t="s">
        <v>4684</v>
      </c>
      <c r="L3227" s="328">
        <v>24.2</v>
      </c>
      <c r="M3227" s="279"/>
      <c r="N3227" s="105">
        <v>0</v>
      </c>
      <c r="O3227" s="90">
        <v>0</v>
      </c>
      <c r="P3227" s="190" t="s">
        <v>8878</v>
      </c>
    </row>
    <row r="3228" spans="1:16" x14ac:dyDescent="0.2">
      <c r="A3228" s="88" t="s">
        <v>706</v>
      </c>
      <c r="B3228" s="395" t="s">
        <v>11980</v>
      </c>
      <c r="C3228" s="89" t="s">
        <v>707</v>
      </c>
      <c r="D3228" s="90">
        <v>0.1</v>
      </c>
      <c r="E3228" s="90" t="s">
        <v>2215</v>
      </c>
      <c r="F3228" s="90" t="s">
        <v>8377</v>
      </c>
      <c r="G3228" s="84">
        <f t="shared" si="274"/>
        <v>0.76</v>
      </c>
      <c r="H3228" s="105">
        <v>2.8439999999999999</v>
      </c>
      <c r="I3228" s="85">
        <f t="shared" si="275"/>
        <v>28.44</v>
      </c>
      <c r="J3228" s="90">
        <v>0</v>
      </c>
      <c r="K3228" s="88" t="s">
        <v>4684</v>
      </c>
      <c r="L3228" s="328">
        <v>24.2</v>
      </c>
      <c r="M3228" s="279"/>
      <c r="N3228" s="105">
        <v>0</v>
      </c>
      <c r="O3228" s="90">
        <v>0</v>
      </c>
      <c r="P3228" s="190" t="s">
        <v>8878</v>
      </c>
    </row>
    <row r="3229" spans="1:16" x14ac:dyDescent="0.2">
      <c r="A3229" s="88" t="s">
        <v>708</v>
      </c>
      <c r="B3229" s="395" t="s">
        <v>11981</v>
      </c>
      <c r="C3229" s="89" t="s">
        <v>709</v>
      </c>
      <c r="D3229" s="90">
        <v>0.04</v>
      </c>
      <c r="E3229" s="90" t="s">
        <v>2215</v>
      </c>
      <c r="F3229" s="90" t="s">
        <v>8377</v>
      </c>
      <c r="G3229" s="84">
        <f t="shared" si="274"/>
        <v>0.30399999999999999</v>
      </c>
      <c r="H3229" s="105">
        <v>2.1869999999999998</v>
      </c>
      <c r="I3229" s="85">
        <f t="shared" si="275"/>
        <v>21.87</v>
      </c>
      <c r="J3229" s="90">
        <v>0</v>
      </c>
      <c r="K3229" s="88" t="s">
        <v>4684</v>
      </c>
      <c r="L3229" s="328">
        <v>24.2</v>
      </c>
      <c r="M3229" s="279"/>
      <c r="N3229" s="105">
        <v>0</v>
      </c>
      <c r="O3229" s="90">
        <v>0</v>
      </c>
      <c r="P3229" s="190" t="s">
        <v>8878</v>
      </c>
    </row>
    <row r="3230" spans="1:16" x14ac:dyDescent="0.2">
      <c r="A3230" s="88" t="s">
        <v>710</v>
      </c>
      <c r="B3230" s="395" t="s">
        <v>11982</v>
      </c>
      <c r="C3230" s="89" t="s">
        <v>711</v>
      </c>
      <c r="D3230" s="90">
        <v>0.01</v>
      </c>
      <c r="E3230" s="90" t="s">
        <v>2215</v>
      </c>
      <c r="F3230" s="90" t="s">
        <v>8377</v>
      </c>
      <c r="G3230" s="84">
        <f t="shared" si="274"/>
        <v>7.5999999999999998E-2</v>
      </c>
      <c r="H3230" s="105">
        <v>1.8</v>
      </c>
      <c r="I3230" s="85">
        <f t="shared" si="275"/>
        <v>18</v>
      </c>
      <c r="J3230" s="90">
        <v>0</v>
      </c>
      <c r="K3230" s="88" t="s">
        <v>4684</v>
      </c>
      <c r="L3230" s="328">
        <v>11</v>
      </c>
      <c r="M3230" s="279"/>
      <c r="N3230" s="105">
        <v>0</v>
      </c>
      <c r="O3230" s="90">
        <v>0</v>
      </c>
      <c r="P3230" s="190" t="s">
        <v>8878</v>
      </c>
    </row>
    <row r="3231" spans="1:16" x14ac:dyDescent="0.2">
      <c r="A3231" s="88" t="s">
        <v>712</v>
      </c>
      <c r="B3231" s="395" t="s">
        <v>11983</v>
      </c>
      <c r="C3231" s="89" t="s">
        <v>713</v>
      </c>
      <c r="D3231" s="90">
        <v>0.01</v>
      </c>
      <c r="E3231" s="90" t="s">
        <v>2215</v>
      </c>
      <c r="F3231" s="90" t="s">
        <v>8377</v>
      </c>
      <c r="G3231" s="84">
        <f t="shared" si="274"/>
        <v>7.5999999999999998E-2</v>
      </c>
      <c r="H3231" s="105">
        <v>2.1869999999999998</v>
      </c>
      <c r="I3231" s="85">
        <f t="shared" si="275"/>
        <v>21.87</v>
      </c>
      <c r="J3231" s="90">
        <v>0</v>
      </c>
      <c r="K3231" s="88" t="s">
        <v>4684</v>
      </c>
      <c r="L3231" s="328">
        <v>11.61</v>
      </c>
      <c r="M3231" s="279"/>
      <c r="N3231" s="105">
        <v>0</v>
      </c>
      <c r="O3231" s="90">
        <v>0</v>
      </c>
      <c r="P3231" s="190" t="s">
        <v>8878</v>
      </c>
    </row>
    <row r="3232" spans="1:16" x14ac:dyDescent="0.2">
      <c r="A3232" s="88" t="s">
        <v>714</v>
      </c>
      <c r="B3232" s="395" t="s">
        <v>11984</v>
      </c>
      <c r="C3232" s="89" t="s">
        <v>715</v>
      </c>
      <c r="D3232" s="90">
        <v>0.04</v>
      </c>
      <c r="E3232" s="90" t="s">
        <v>2215</v>
      </c>
      <c r="F3232" s="90" t="s">
        <v>8377</v>
      </c>
      <c r="G3232" s="84">
        <f t="shared" si="274"/>
        <v>0.30399999999999999</v>
      </c>
      <c r="H3232" s="105">
        <v>2.484</v>
      </c>
      <c r="I3232" s="85">
        <f t="shared" si="275"/>
        <v>24.84</v>
      </c>
      <c r="J3232" s="90">
        <v>0</v>
      </c>
      <c r="K3232" s="88" t="s">
        <v>4684</v>
      </c>
      <c r="L3232" s="328">
        <v>18.149999999999999</v>
      </c>
      <c r="M3232" s="279"/>
      <c r="N3232" s="105">
        <v>0</v>
      </c>
      <c r="O3232" s="90">
        <v>0</v>
      </c>
      <c r="P3232" s="190" t="s">
        <v>8878</v>
      </c>
    </row>
    <row r="3233" spans="1:16" x14ac:dyDescent="0.2">
      <c r="A3233" s="88" t="s">
        <v>716</v>
      </c>
      <c r="B3233" s="395" t="s">
        <v>11985</v>
      </c>
      <c r="C3233" s="89" t="s">
        <v>717</v>
      </c>
      <c r="D3233" s="90">
        <v>0.1</v>
      </c>
      <c r="E3233" s="90" t="s">
        <v>2215</v>
      </c>
      <c r="F3233" s="90" t="s">
        <v>8377</v>
      </c>
      <c r="G3233" s="84">
        <f t="shared" si="274"/>
        <v>0.76</v>
      </c>
      <c r="H3233" s="105">
        <v>3.294</v>
      </c>
      <c r="I3233" s="85">
        <f t="shared" si="275"/>
        <v>32.94</v>
      </c>
      <c r="J3233" s="90">
        <v>0</v>
      </c>
      <c r="K3233" s="88" t="s">
        <v>4684</v>
      </c>
      <c r="L3233" s="328">
        <v>24.2</v>
      </c>
      <c r="M3233" s="279"/>
      <c r="N3233" s="105">
        <v>0</v>
      </c>
      <c r="O3233" s="90">
        <v>0</v>
      </c>
      <c r="P3233" s="190" t="s">
        <v>8878</v>
      </c>
    </row>
    <row r="3234" spans="1:16" x14ac:dyDescent="0.2">
      <c r="A3234" s="88" t="s">
        <v>718</v>
      </c>
      <c r="B3234" s="395" t="s">
        <v>11986</v>
      </c>
      <c r="C3234" s="89" t="s">
        <v>719</v>
      </c>
      <c r="D3234" s="90">
        <v>0.01</v>
      </c>
      <c r="E3234" s="90" t="s">
        <v>2215</v>
      </c>
      <c r="F3234" s="90" t="s">
        <v>8377</v>
      </c>
      <c r="G3234" s="84">
        <f t="shared" si="274"/>
        <v>7.5999999999999998E-2</v>
      </c>
      <c r="H3234" s="105">
        <v>1.413</v>
      </c>
      <c r="I3234" s="85">
        <f t="shared" si="275"/>
        <v>14.13</v>
      </c>
      <c r="J3234" s="90">
        <v>0</v>
      </c>
      <c r="K3234" s="88" t="s">
        <v>4684</v>
      </c>
      <c r="L3234" s="328">
        <v>17.16</v>
      </c>
      <c r="M3234" s="279"/>
      <c r="N3234" s="105">
        <v>0</v>
      </c>
      <c r="O3234" s="90">
        <v>0</v>
      </c>
      <c r="P3234" s="190" t="s">
        <v>8878</v>
      </c>
    </row>
    <row r="3235" spans="1:16" x14ac:dyDescent="0.2">
      <c r="A3235" s="88" t="s">
        <v>3765</v>
      </c>
      <c r="B3235" s="395" t="s">
        <v>11987</v>
      </c>
      <c r="C3235" s="89" t="s">
        <v>3766</v>
      </c>
      <c r="D3235" s="90">
        <v>0.01</v>
      </c>
      <c r="E3235" s="90" t="s">
        <v>2215</v>
      </c>
      <c r="F3235" s="90" t="s">
        <v>8377</v>
      </c>
      <c r="G3235" s="84">
        <f t="shared" si="274"/>
        <v>7.5999999999999998E-2</v>
      </c>
      <c r="H3235" s="105">
        <v>2.8260000000000001</v>
      </c>
      <c r="I3235" s="85">
        <f t="shared" si="275"/>
        <v>28.26</v>
      </c>
      <c r="J3235" s="90" t="s">
        <v>4683</v>
      </c>
      <c r="K3235" s="88" t="s">
        <v>4683</v>
      </c>
      <c r="L3235" s="328">
        <v>33.880000000000003</v>
      </c>
      <c r="M3235" s="279"/>
      <c r="N3235" s="105">
        <v>0</v>
      </c>
      <c r="O3235" s="90">
        <v>0</v>
      </c>
      <c r="P3235" s="190" t="s">
        <v>8878</v>
      </c>
    </row>
    <row r="3236" spans="1:16" x14ac:dyDescent="0.2">
      <c r="A3236" s="88" t="s">
        <v>720</v>
      </c>
      <c r="B3236" s="395" t="s">
        <v>11988</v>
      </c>
      <c r="C3236" s="89" t="s">
        <v>721</v>
      </c>
      <c r="D3236" s="90">
        <v>0.01</v>
      </c>
      <c r="E3236" s="90" t="s">
        <v>2215</v>
      </c>
      <c r="F3236" s="90" t="s">
        <v>8377</v>
      </c>
      <c r="G3236" s="84">
        <f t="shared" si="274"/>
        <v>7.5999999999999998E-2</v>
      </c>
      <c r="H3236" s="105">
        <v>1.413</v>
      </c>
      <c r="I3236" s="85">
        <f t="shared" si="275"/>
        <v>14.13</v>
      </c>
      <c r="J3236" s="90">
        <v>0</v>
      </c>
      <c r="K3236" s="88" t="s">
        <v>4684</v>
      </c>
      <c r="L3236" s="328">
        <v>17.16</v>
      </c>
      <c r="M3236" s="279"/>
      <c r="N3236" s="105">
        <v>0</v>
      </c>
      <c r="O3236" s="90">
        <v>0</v>
      </c>
      <c r="P3236" s="190" t="s">
        <v>8878</v>
      </c>
    </row>
    <row r="3237" spans="1:16" x14ac:dyDescent="0.2">
      <c r="A3237" s="88" t="s">
        <v>722</v>
      </c>
      <c r="B3237" s="395" t="s">
        <v>11989</v>
      </c>
      <c r="C3237" s="89" t="s">
        <v>723</v>
      </c>
      <c r="D3237" s="90">
        <v>0.1</v>
      </c>
      <c r="E3237" s="90" t="s">
        <v>2215</v>
      </c>
      <c r="F3237" s="90" t="s">
        <v>8377</v>
      </c>
      <c r="G3237" s="84">
        <f t="shared" si="274"/>
        <v>0.76</v>
      </c>
      <c r="H3237" s="105">
        <v>3.294</v>
      </c>
      <c r="I3237" s="85">
        <f t="shared" si="275"/>
        <v>32.94</v>
      </c>
      <c r="J3237" s="90">
        <v>0</v>
      </c>
      <c r="K3237" s="88" t="s">
        <v>4684</v>
      </c>
      <c r="L3237" s="328">
        <v>36.299999999999997</v>
      </c>
      <c r="M3237" s="279"/>
      <c r="N3237" s="105">
        <v>0</v>
      </c>
      <c r="O3237" s="90">
        <v>0</v>
      </c>
      <c r="P3237" s="190" t="s">
        <v>8878</v>
      </c>
    </row>
    <row r="3238" spans="1:16" x14ac:dyDescent="0.2">
      <c r="A3238" s="88" t="s">
        <v>724</v>
      </c>
      <c r="B3238" s="395" t="s">
        <v>11990</v>
      </c>
      <c r="C3238" s="89" t="s">
        <v>725</v>
      </c>
      <c r="D3238" s="90">
        <v>0.04</v>
      </c>
      <c r="E3238" s="90" t="s">
        <v>2215</v>
      </c>
      <c r="F3238" s="90" t="s">
        <v>8377</v>
      </c>
      <c r="G3238" s="84">
        <f t="shared" si="274"/>
        <v>0.30399999999999999</v>
      </c>
      <c r="H3238" s="105">
        <v>1.413</v>
      </c>
      <c r="I3238" s="85">
        <f t="shared" si="275"/>
        <v>14.13</v>
      </c>
      <c r="J3238" s="90">
        <v>0</v>
      </c>
      <c r="K3238" s="88" t="s">
        <v>4684</v>
      </c>
      <c r="L3238" s="328">
        <v>12.1</v>
      </c>
      <c r="M3238" s="279"/>
      <c r="N3238" s="105">
        <v>0</v>
      </c>
      <c r="O3238" s="90">
        <v>0</v>
      </c>
      <c r="P3238" s="190" t="s">
        <v>8878</v>
      </c>
    </row>
    <row r="3239" spans="1:16" x14ac:dyDescent="0.2">
      <c r="A3239" s="88" t="s">
        <v>726</v>
      </c>
      <c r="B3239" s="395" t="s">
        <v>11991</v>
      </c>
      <c r="C3239" s="89" t="s">
        <v>727</v>
      </c>
      <c r="D3239" s="90">
        <v>0.01</v>
      </c>
      <c r="E3239" s="90" t="s">
        <v>2215</v>
      </c>
      <c r="F3239" s="90" t="s">
        <v>8377</v>
      </c>
      <c r="G3239" s="84">
        <f t="shared" si="274"/>
        <v>7.5999999999999998E-2</v>
      </c>
      <c r="H3239" s="105">
        <v>1.17</v>
      </c>
      <c r="I3239" s="85">
        <f t="shared" si="275"/>
        <v>11.7</v>
      </c>
      <c r="J3239" s="90">
        <v>0</v>
      </c>
      <c r="K3239" s="88" t="s">
        <v>4684</v>
      </c>
      <c r="L3239" s="328">
        <v>9.25</v>
      </c>
      <c r="M3239" s="279"/>
      <c r="N3239" s="105">
        <v>0</v>
      </c>
      <c r="O3239" s="90">
        <v>0</v>
      </c>
      <c r="P3239" s="190" t="s">
        <v>8878</v>
      </c>
    </row>
    <row r="3240" spans="1:16" x14ac:dyDescent="0.2">
      <c r="A3240" s="88" t="s">
        <v>728</v>
      </c>
      <c r="B3240" s="395" t="s">
        <v>11992</v>
      </c>
      <c r="C3240" s="89" t="s">
        <v>729</v>
      </c>
      <c r="D3240" s="90">
        <v>0.04</v>
      </c>
      <c r="E3240" s="90" t="s">
        <v>2215</v>
      </c>
      <c r="F3240" s="90" t="s">
        <v>8377</v>
      </c>
      <c r="G3240" s="84">
        <f t="shared" si="274"/>
        <v>0.30399999999999999</v>
      </c>
      <c r="H3240" s="105">
        <v>1.17</v>
      </c>
      <c r="I3240" s="85">
        <f t="shared" si="275"/>
        <v>11.7</v>
      </c>
      <c r="J3240" s="90">
        <v>0</v>
      </c>
      <c r="K3240" s="88" t="s">
        <v>4684</v>
      </c>
      <c r="L3240" s="328">
        <v>2.83</v>
      </c>
      <c r="M3240" s="279"/>
      <c r="N3240" s="105">
        <v>0</v>
      </c>
      <c r="O3240" s="90">
        <v>0</v>
      </c>
      <c r="P3240" s="190" t="s">
        <v>8878</v>
      </c>
    </row>
    <row r="3241" spans="1:16" x14ac:dyDescent="0.2">
      <c r="A3241" s="88" t="s">
        <v>730</v>
      </c>
      <c r="B3241" s="395" t="s">
        <v>11993</v>
      </c>
      <c r="C3241" s="89" t="s">
        <v>731</v>
      </c>
      <c r="D3241" s="90">
        <v>0.01</v>
      </c>
      <c r="E3241" s="90" t="s">
        <v>2215</v>
      </c>
      <c r="F3241" s="90" t="s">
        <v>8377</v>
      </c>
      <c r="G3241" s="84">
        <f t="shared" si="274"/>
        <v>7.5999999999999998E-2</v>
      </c>
      <c r="H3241" s="105">
        <v>0.72</v>
      </c>
      <c r="I3241" s="85">
        <f t="shared" si="275"/>
        <v>7.2</v>
      </c>
      <c r="J3241" s="90">
        <v>0</v>
      </c>
      <c r="K3241" s="88" t="s">
        <v>4684</v>
      </c>
      <c r="L3241" s="328">
        <v>2.83</v>
      </c>
      <c r="M3241" s="279"/>
      <c r="N3241" s="105">
        <v>0</v>
      </c>
      <c r="O3241" s="90">
        <v>0</v>
      </c>
      <c r="P3241" s="190" t="s">
        <v>8878</v>
      </c>
    </row>
    <row r="3242" spans="1:16" x14ac:dyDescent="0.2">
      <c r="A3242" s="88" t="s">
        <v>3767</v>
      </c>
      <c r="B3242" s="395" t="s">
        <v>11994</v>
      </c>
      <c r="C3242" s="89" t="s">
        <v>3768</v>
      </c>
      <c r="D3242" s="90">
        <v>0.04</v>
      </c>
      <c r="E3242" s="90" t="s">
        <v>2215</v>
      </c>
      <c r="F3242" s="90" t="s">
        <v>8377</v>
      </c>
      <c r="G3242" s="84">
        <f t="shared" si="274"/>
        <v>0.30399999999999999</v>
      </c>
      <c r="H3242" s="105">
        <v>1.8</v>
      </c>
      <c r="I3242" s="85">
        <f t="shared" si="275"/>
        <v>18</v>
      </c>
      <c r="J3242" s="90" t="s">
        <v>4683</v>
      </c>
      <c r="K3242" s="88" t="s">
        <v>4683</v>
      </c>
      <c r="L3242" s="328">
        <v>2.83</v>
      </c>
      <c r="M3242" s="279"/>
      <c r="N3242" s="105">
        <v>0</v>
      </c>
      <c r="O3242" s="90">
        <v>0</v>
      </c>
      <c r="P3242" s="190" t="s">
        <v>8878</v>
      </c>
    </row>
    <row r="3243" spans="1:16" x14ac:dyDescent="0.2">
      <c r="A3243" s="88" t="s">
        <v>732</v>
      </c>
      <c r="B3243" s="395" t="s">
        <v>11995</v>
      </c>
      <c r="C3243" s="89" t="s">
        <v>733</v>
      </c>
      <c r="D3243" s="90">
        <v>0.5</v>
      </c>
      <c r="E3243" s="90" t="s">
        <v>2215</v>
      </c>
      <c r="F3243" s="90" t="s">
        <v>8377</v>
      </c>
      <c r="G3243" s="84">
        <f t="shared" si="274"/>
        <v>3.8</v>
      </c>
      <c r="H3243" s="105">
        <v>5.9939999999999998</v>
      </c>
      <c r="I3243" s="85">
        <f t="shared" si="275"/>
        <v>59.94</v>
      </c>
      <c r="J3243" s="90">
        <v>0</v>
      </c>
      <c r="K3243" s="88" t="s">
        <v>4684</v>
      </c>
      <c r="L3243" s="328">
        <v>60.5</v>
      </c>
      <c r="M3243" s="279"/>
      <c r="N3243" s="105">
        <v>0</v>
      </c>
      <c r="O3243" s="90">
        <v>0</v>
      </c>
      <c r="P3243" s="190" t="s">
        <v>8878</v>
      </c>
    </row>
    <row r="3244" spans="1:16" x14ac:dyDescent="0.2">
      <c r="A3244" s="88" t="s">
        <v>734</v>
      </c>
      <c r="B3244" s="395" t="s">
        <v>11996</v>
      </c>
      <c r="C3244" s="89" t="s">
        <v>8646</v>
      </c>
      <c r="D3244" s="90">
        <v>0.25</v>
      </c>
      <c r="E3244" s="90" t="s">
        <v>2215</v>
      </c>
      <c r="F3244" s="90" t="s">
        <v>8377</v>
      </c>
      <c r="G3244" s="84">
        <f t="shared" si="274"/>
        <v>1.9</v>
      </c>
      <c r="H3244" s="105">
        <v>4.7969999999999997</v>
      </c>
      <c r="I3244" s="85">
        <f t="shared" si="275"/>
        <v>47.97</v>
      </c>
      <c r="J3244" s="90">
        <v>0</v>
      </c>
      <c r="K3244" s="88" t="s">
        <v>4684</v>
      </c>
      <c r="L3244" s="328">
        <v>48.4</v>
      </c>
      <c r="M3244" s="279"/>
      <c r="N3244" s="105">
        <v>0</v>
      </c>
      <c r="O3244" s="90">
        <v>0</v>
      </c>
      <c r="P3244" s="190" t="s">
        <v>8878</v>
      </c>
    </row>
    <row r="3245" spans="1:16" x14ac:dyDescent="0.2">
      <c r="A3245" s="88" t="s">
        <v>735</v>
      </c>
      <c r="B3245" s="395" t="s">
        <v>11997</v>
      </c>
      <c r="C3245" s="89" t="s">
        <v>736</v>
      </c>
      <c r="D3245" s="90">
        <v>0.1</v>
      </c>
      <c r="E3245" s="90" t="s">
        <v>2215</v>
      </c>
      <c r="F3245" s="90" t="s">
        <v>8377</v>
      </c>
      <c r="G3245" s="84">
        <f t="shared" si="274"/>
        <v>0.76</v>
      </c>
      <c r="H3245" s="105">
        <v>2.8439999999999999</v>
      </c>
      <c r="I3245" s="85">
        <f t="shared" si="275"/>
        <v>28.44</v>
      </c>
      <c r="J3245" s="90">
        <v>0</v>
      </c>
      <c r="K3245" s="88" t="s">
        <v>4684</v>
      </c>
      <c r="L3245" s="328">
        <v>18.149999999999999</v>
      </c>
      <c r="M3245" s="279"/>
      <c r="N3245" s="105">
        <v>0</v>
      </c>
      <c r="O3245" s="90">
        <v>0</v>
      </c>
      <c r="P3245" s="190" t="s">
        <v>8878</v>
      </c>
    </row>
    <row r="3246" spans="1:16" x14ac:dyDescent="0.2">
      <c r="A3246" s="88" t="s">
        <v>3769</v>
      </c>
      <c r="B3246" s="395" t="s">
        <v>11998</v>
      </c>
      <c r="C3246" s="89" t="s">
        <v>3770</v>
      </c>
      <c r="D3246" s="90">
        <v>0.1</v>
      </c>
      <c r="E3246" s="90" t="s">
        <v>2215</v>
      </c>
      <c r="F3246" s="90" t="s">
        <v>8377</v>
      </c>
      <c r="G3246" s="84">
        <f t="shared" si="274"/>
        <v>0.76</v>
      </c>
      <c r="H3246" s="105">
        <v>3.2669999999999999</v>
      </c>
      <c r="I3246" s="85">
        <f t="shared" si="275"/>
        <v>32.67</v>
      </c>
      <c r="J3246" s="90" t="s">
        <v>4683</v>
      </c>
      <c r="K3246" s="88" t="s">
        <v>4683</v>
      </c>
      <c r="L3246" s="328">
        <v>24.2</v>
      </c>
      <c r="M3246" s="279"/>
      <c r="N3246" s="105">
        <v>0</v>
      </c>
      <c r="O3246" s="90">
        <v>0</v>
      </c>
      <c r="P3246" s="190" t="s">
        <v>8878</v>
      </c>
    </row>
    <row r="3247" spans="1:16" x14ac:dyDescent="0.2">
      <c r="A3247" s="88" t="s">
        <v>737</v>
      </c>
      <c r="B3247" s="395" t="s">
        <v>11999</v>
      </c>
      <c r="C3247" s="89" t="s">
        <v>738</v>
      </c>
      <c r="D3247" s="90">
        <v>0.25</v>
      </c>
      <c r="E3247" s="90" t="s">
        <v>2215</v>
      </c>
      <c r="F3247" s="90" t="s">
        <v>8377</v>
      </c>
      <c r="G3247" s="84">
        <f t="shared" si="274"/>
        <v>1.9</v>
      </c>
      <c r="H3247" s="105">
        <v>7.4969999999999999</v>
      </c>
      <c r="I3247" s="85">
        <f t="shared" si="275"/>
        <v>74.97</v>
      </c>
      <c r="J3247" s="90">
        <v>0</v>
      </c>
      <c r="K3247" s="88" t="s">
        <v>4684</v>
      </c>
      <c r="L3247" s="328">
        <v>66.55</v>
      </c>
      <c r="M3247" s="279"/>
      <c r="N3247" s="105">
        <v>0</v>
      </c>
      <c r="O3247" s="90">
        <v>0</v>
      </c>
      <c r="P3247" s="190" t="s">
        <v>8878</v>
      </c>
    </row>
    <row r="3248" spans="1:16" x14ac:dyDescent="0.2">
      <c r="A3248" s="88" t="s">
        <v>739</v>
      </c>
      <c r="B3248" s="395" t="s">
        <v>12000</v>
      </c>
      <c r="C3248" s="89" t="s">
        <v>740</v>
      </c>
      <c r="D3248" s="90">
        <v>0.01</v>
      </c>
      <c r="E3248" s="90" t="s">
        <v>2215</v>
      </c>
      <c r="F3248" s="90" t="s">
        <v>8377</v>
      </c>
      <c r="G3248" s="84">
        <f t="shared" si="274"/>
        <v>7.5999999999999998E-2</v>
      </c>
      <c r="H3248" s="105">
        <v>1.17</v>
      </c>
      <c r="I3248" s="85">
        <f t="shared" si="275"/>
        <v>11.7</v>
      </c>
      <c r="J3248" s="90">
        <v>0</v>
      </c>
      <c r="K3248" s="88" t="s">
        <v>4684</v>
      </c>
      <c r="L3248" s="328">
        <v>12.1</v>
      </c>
      <c r="M3248" s="279"/>
      <c r="N3248" s="105">
        <v>0</v>
      </c>
      <c r="O3248" s="90">
        <v>0</v>
      </c>
      <c r="P3248" s="190" t="s">
        <v>8878</v>
      </c>
    </row>
    <row r="3249" spans="1:16" x14ac:dyDescent="0.2">
      <c r="A3249" s="88" t="s">
        <v>741</v>
      </c>
      <c r="B3249" s="395" t="s">
        <v>12001</v>
      </c>
      <c r="C3249" s="89" t="s">
        <v>742</v>
      </c>
      <c r="D3249" s="90">
        <v>0.04</v>
      </c>
      <c r="E3249" s="90" t="s">
        <v>2215</v>
      </c>
      <c r="F3249" s="90" t="s">
        <v>8377</v>
      </c>
      <c r="G3249" s="84">
        <f t="shared" si="274"/>
        <v>0.30399999999999999</v>
      </c>
      <c r="H3249" s="105">
        <v>0.72</v>
      </c>
      <c r="I3249" s="85">
        <f t="shared" si="275"/>
        <v>7.2</v>
      </c>
      <c r="J3249" s="90">
        <v>0</v>
      </c>
      <c r="K3249" s="88" t="s">
        <v>4684</v>
      </c>
      <c r="L3249" s="328">
        <v>9.0798400000000008</v>
      </c>
      <c r="M3249" s="279"/>
      <c r="N3249" s="105">
        <v>0</v>
      </c>
      <c r="O3249" s="90">
        <v>0</v>
      </c>
      <c r="P3249" s="190" t="s">
        <v>8878</v>
      </c>
    </row>
    <row r="3250" spans="1:16" x14ac:dyDescent="0.2">
      <c r="A3250" s="88" t="s">
        <v>743</v>
      </c>
      <c r="B3250" s="395" t="s">
        <v>12002</v>
      </c>
      <c r="C3250" s="89" t="s">
        <v>8647</v>
      </c>
      <c r="D3250" s="90">
        <v>0.01</v>
      </c>
      <c r="E3250" s="90" t="s">
        <v>2215</v>
      </c>
      <c r="F3250" s="90" t="s">
        <v>8377</v>
      </c>
      <c r="G3250" s="84">
        <f t="shared" si="274"/>
        <v>7.5999999999999998E-2</v>
      </c>
      <c r="H3250" s="105">
        <v>1.17</v>
      </c>
      <c r="I3250" s="85">
        <f t="shared" si="275"/>
        <v>11.7</v>
      </c>
      <c r="J3250" s="90">
        <v>0</v>
      </c>
      <c r="K3250" s="88" t="s">
        <v>4684</v>
      </c>
      <c r="L3250" s="328">
        <v>12.1</v>
      </c>
      <c r="M3250" s="279"/>
      <c r="N3250" s="105">
        <v>0</v>
      </c>
      <c r="O3250" s="90">
        <v>0</v>
      </c>
      <c r="P3250" s="190" t="s">
        <v>8878</v>
      </c>
    </row>
    <row r="3251" spans="1:16" x14ac:dyDescent="0.2">
      <c r="A3251" s="88" t="s">
        <v>744</v>
      </c>
      <c r="B3251" s="395" t="s">
        <v>12003</v>
      </c>
      <c r="C3251" s="89" t="s">
        <v>8648</v>
      </c>
      <c r="D3251" s="90">
        <v>0.04</v>
      </c>
      <c r="E3251" s="90" t="s">
        <v>2215</v>
      </c>
      <c r="F3251" s="90" t="s">
        <v>8377</v>
      </c>
      <c r="G3251" s="84">
        <f t="shared" si="274"/>
        <v>0.30399999999999999</v>
      </c>
      <c r="H3251" s="105">
        <v>0.72</v>
      </c>
      <c r="I3251" s="85">
        <f t="shared" si="275"/>
        <v>7.2</v>
      </c>
      <c r="J3251" s="90">
        <v>0</v>
      </c>
      <c r="K3251" s="88" t="s">
        <v>4684</v>
      </c>
      <c r="L3251" s="328">
        <v>9.0798400000000008</v>
      </c>
      <c r="M3251" s="279"/>
      <c r="N3251" s="105">
        <v>0</v>
      </c>
      <c r="O3251" s="90">
        <v>0</v>
      </c>
      <c r="P3251" s="190" t="s">
        <v>8878</v>
      </c>
    </row>
    <row r="3252" spans="1:16" x14ac:dyDescent="0.2">
      <c r="A3252" s="88" t="s">
        <v>745</v>
      </c>
      <c r="B3252" s="395" t="s">
        <v>12004</v>
      </c>
      <c r="C3252" s="89" t="s">
        <v>746</v>
      </c>
      <c r="D3252" s="90">
        <v>0.04</v>
      </c>
      <c r="E3252" s="90" t="s">
        <v>2215</v>
      </c>
      <c r="F3252" s="90" t="s">
        <v>8377</v>
      </c>
      <c r="G3252" s="84">
        <f t="shared" si="274"/>
        <v>0.30399999999999999</v>
      </c>
      <c r="H3252" s="105">
        <v>1.17</v>
      </c>
      <c r="I3252" s="85">
        <f t="shared" si="275"/>
        <v>11.7</v>
      </c>
      <c r="J3252" s="90">
        <v>0</v>
      </c>
      <c r="K3252" s="88" t="s">
        <v>4684</v>
      </c>
      <c r="L3252" s="328">
        <v>14.524839999999999</v>
      </c>
      <c r="M3252" s="279"/>
      <c r="N3252" s="105">
        <v>0</v>
      </c>
      <c r="O3252" s="90">
        <v>0</v>
      </c>
      <c r="P3252" s="190" t="s">
        <v>8878</v>
      </c>
    </row>
    <row r="3253" spans="1:16" x14ac:dyDescent="0.2">
      <c r="A3253" s="88" t="s">
        <v>747</v>
      </c>
      <c r="B3253" s="395" t="s">
        <v>12005</v>
      </c>
      <c r="C3253" s="89" t="s">
        <v>748</v>
      </c>
      <c r="D3253" s="90">
        <v>0.01</v>
      </c>
      <c r="E3253" s="90" t="s">
        <v>2215</v>
      </c>
      <c r="F3253" s="90" t="s">
        <v>8377</v>
      </c>
      <c r="G3253" s="84">
        <f t="shared" si="274"/>
        <v>7.5999999999999998E-2</v>
      </c>
      <c r="H3253" s="105">
        <v>1.17</v>
      </c>
      <c r="I3253" s="85">
        <f t="shared" si="275"/>
        <v>11.7</v>
      </c>
      <c r="J3253" s="90">
        <v>0</v>
      </c>
      <c r="K3253" s="88" t="s">
        <v>4684</v>
      </c>
      <c r="L3253" s="328">
        <v>2.83</v>
      </c>
      <c r="M3253" s="279"/>
      <c r="N3253" s="105">
        <v>0</v>
      </c>
      <c r="O3253" s="90">
        <v>0</v>
      </c>
      <c r="P3253" s="190" t="s">
        <v>8878</v>
      </c>
    </row>
    <row r="3254" spans="1:16" x14ac:dyDescent="0.2">
      <c r="A3254" s="88" t="s">
        <v>3771</v>
      </c>
      <c r="B3254" s="395" t="s">
        <v>12006</v>
      </c>
      <c r="C3254" s="89" t="s">
        <v>3772</v>
      </c>
      <c r="D3254" s="90">
        <v>0.01</v>
      </c>
      <c r="E3254" s="90" t="s">
        <v>2215</v>
      </c>
      <c r="F3254" s="90" t="s">
        <v>8377</v>
      </c>
      <c r="G3254" s="84">
        <f t="shared" si="274"/>
        <v>7.5999999999999998E-2</v>
      </c>
      <c r="H3254" s="105">
        <v>1.17</v>
      </c>
      <c r="I3254" s="85">
        <f t="shared" si="275"/>
        <v>11.7</v>
      </c>
      <c r="J3254" s="90" t="s">
        <v>4683</v>
      </c>
      <c r="K3254" s="88" t="s">
        <v>4683</v>
      </c>
      <c r="L3254" s="328">
        <v>12.1</v>
      </c>
      <c r="M3254" s="279"/>
      <c r="N3254" s="105">
        <v>0</v>
      </c>
      <c r="O3254" s="90">
        <v>0</v>
      </c>
      <c r="P3254" s="190" t="s">
        <v>8878</v>
      </c>
    </row>
    <row r="3255" spans="1:16" x14ac:dyDescent="0.2">
      <c r="A3255" s="88" t="s">
        <v>749</v>
      </c>
      <c r="B3255" s="395" t="s">
        <v>12007</v>
      </c>
      <c r="C3255" s="89" t="s">
        <v>750</v>
      </c>
      <c r="D3255" s="90">
        <v>0.04</v>
      </c>
      <c r="E3255" s="90" t="s">
        <v>2215</v>
      </c>
      <c r="F3255" s="90" t="s">
        <v>8377</v>
      </c>
      <c r="G3255" s="84">
        <f t="shared" si="274"/>
        <v>0.30399999999999999</v>
      </c>
      <c r="H3255" s="105">
        <v>1.8</v>
      </c>
      <c r="I3255" s="85">
        <f t="shared" si="275"/>
        <v>18</v>
      </c>
      <c r="J3255" s="90">
        <v>0</v>
      </c>
      <c r="K3255" s="88" t="s">
        <v>4684</v>
      </c>
      <c r="L3255" s="328">
        <v>18.149999999999999</v>
      </c>
      <c r="M3255" s="279"/>
      <c r="N3255" s="105">
        <v>0</v>
      </c>
      <c r="O3255" s="90">
        <v>0</v>
      </c>
      <c r="P3255" s="190" t="s">
        <v>8878</v>
      </c>
    </row>
    <row r="3256" spans="1:16" x14ac:dyDescent="0.2">
      <c r="A3256" s="88" t="s">
        <v>3773</v>
      </c>
      <c r="B3256" s="395" t="s">
        <v>12008</v>
      </c>
      <c r="C3256" s="89" t="s">
        <v>3774</v>
      </c>
      <c r="D3256" s="90">
        <v>0.04</v>
      </c>
      <c r="E3256" s="90" t="s">
        <v>2215</v>
      </c>
      <c r="F3256" s="90" t="s">
        <v>8377</v>
      </c>
      <c r="G3256" s="84">
        <f t="shared" si="274"/>
        <v>0.30399999999999999</v>
      </c>
      <c r="H3256" s="105">
        <v>0.72</v>
      </c>
      <c r="I3256" s="85">
        <f t="shared" si="275"/>
        <v>7.2</v>
      </c>
      <c r="J3256" s="90" t="s">
        <v>4683</v>
      </c>
      <c r="K3256" s="88" t="s">
        <v>4683</v>
      </c>
      <c r="L3256" s="328">
        <v>9.0798400000000008</v>
      </c>
      <c r="M3256" s="279"/>
      <c r="N3256" s="105">
        <v>0</v>
      </c>
      <c r="O3256" s="90">
        <v>0</v>
      </c>
      <c r="P3256" s="190" t="s">
        <v>8878</v>
      </c>
    </row>
    <row r="3257" spans="1:16" x14ac:dyDescent="0.2">
      <c r="A3257" s="88" t="s">
        <v>751</v>
      </c>
      <c r="B3257" s="395" t="s">
        <v>12009</v>
      </c>
      <c r="C3257" s="89" t="s">
        <v>752</v>
      </c>
      <c r="D3257" s="90">
        <v>0.5</v>
      </c>
      <c r="E3257" s="90" t="s">
        <v>2215</v>
      </c>
      <c r="F3257" s="90" t="s">
        <v>8377</v>
      </c>
      <c r="G3257" s="84">
        <f t="shared" si="274"/>
        <v>3.8</v>
      </c>
      <c r="H3257" s="105">
        <v>36.173000000000002</v>
      </c>
      <c r="I3257" s="85">
        <f t="shared" si="275"/>
        <v>361.73</v>
      </c>
      <c r="J3257" s="90">
        <v>0</v>
      </c>
      <c r="K3257" s="88" t="s">
        <v>4684</v>
      </c>
      <c r="L3257" s="328">
        <v>423.5</v>
      </c>
      <c r="M3257" s="279"/>
      <c r="N3257" s="105">
        <v>0</v>
      </c>
      <c r="O3257" s="90">
        <v>0</v>
      </c>
      <c r="P3257" s="190" t="s">
        <v>8878</v>
      </c>
    </row>
    <row r="3258" spans="1:16" x14ac:dyDescent="0.2">
      <c r="A3258" s="88" t="s">
        <v>753</v>
      </c>
      <c r="B3258" s="395" t="s">
        <v>12010</v>
      </c>
      <c r="C3258" s="89" t="s">
        <v>754</v>
      </c>
      <c r="D3258" s="90">
        <v>0.04</v>
      </c>
      <c r="E3258" s="90" t="s">
        <v>2215</v>
      </c>
      <c r="F3258" s="90" t="s">
        <v>8377</v>
      </c>
      <c r="G3258" s="84">
        <f t="shared" si="274"/>
        <v>0.30399999999999999</v>
      </c>
      <c r="H3258" s="105">
        <v>1.8</v>
      </c>
      <c r="I3258" s="85">
        <f t="shared" si="275"/>
        <v>18</v>
      </c>
      <c r="J3258" s="90">
        <v>0</v>
      </c>
      <c r="K3258" s="88" t="s">
        <v>4684</v>
      </c>
      <c r="L3258" s="328">
        <v>18.149999999999999</v>
      </c>
      <c r="M3258" s="279"/>
      <c r="N3258" s="105">
        <v>0</v>
      </c>
      <c r="O3258" s="90">
        <v>0</v>
      </c>
      <c r="P3258" s="190" t="s">
        <v>8878</v>
      </c>
    </row>
    <row r="3259" spans="1:16" x14ac:dyDescent="0.2">
      <c r="A3259" s="88" t="s">
        <v>3806</v>
      </c>
      <c r="B3259" s="395" t="s">
        <v>12011</v>
      </c>
      <c r="C3259" s="89" t="s">
        <v>3807</v>
      </c>
      <c r="D3259" s="90">
        <v>0.04</v>
      </c>
      <c r="E3259" s="90" t="s">
        <v>2215</v>
      </c>
      <c r="F3259" s="90" t="s">
        <v>8377</v>
      </c>
      <c r="G3259" s="84">
        <f t="shared" si="274"/>
        <v>0.30399999999999999</v>
      </c>
      <c r="H3259" s="105">
        <v>1.8</v>
      </c>
      <c r="I3259" s="85">
        <f t="shared" si="275"/>
        <v>18</v>
      </c>
      <c r="J3259" s="90" t="s">
        <v>4683</v>
      </c>
      <c r="K3259" s="88" t="s">
        <v>4683</v>
      </c>
      <c r="L3259" s="328">
        <v>18.149999999999999</v>
      </c>
      <c r="M3259" s="279"/>
      <c r="N3259" s="105">
        <v>0</v>
      </c>
      <c r="O3259" s="90">
        <v>0</v>
      </c>
      <c r="P3259" s="190" t="s">
        <v>8878</v>
      </c>
    </row>
    <row r="3260" spans="1:16" x14ac:dyDescent="0.2">
      <c r="A3260" s="88" t="s">
        <v>3808</v>
      </c>
      <c r="B3260" s="395" t="s">
        <v>12012</v>
      </c>
      <c r="C3260" s="89" t="s">
        <v>3809</v>
      </c>
      <c r="D3260" s="90">
        <v>0.04</v>
      </c>
      <c r="E3260" s="90" t="s">
        <v>2215</v>
      </c>
      <c r="F3260" s="90" t="s">
        <v>8377</v>
      </c>
      <c r="G3260" s="84">
        <f t="shared" si="274"/>
        <v>0.30399999999999999</v>
      </c>
      <c r="H3260" s="105">
        <v>2.484</v>
      </c>
      <c r="I3260" s="85">
        <f t="shared" si="275"/>
        <v>24.84</v>
      </c>
      <c r="J3260" s="90" t="s">
        <v>4683</v>
      </c>
      <c r="K3260" s="88" t="s">
        <v>4683</v>
      </c>
      <c r="L3260" s="328">
        <v>24.2</v>
      </c>
      <c r="M3260" s="279"/>
      <c r="N3260" s="105">
        <v>0</v>
      </c>
      <c r="O3260" s="90">
        <v>0</v>
      </c>
      <c r="P3260" s="190" t="s">
        <v>8878</v>
      </c>
    </row>
    <row r="3261" spans="1:16" x14ac:dyDescent="0.2">
      <c r="A3261" s="88" t="s">
        <v>755</v>
      </c>
      <c r="B3261" s="395" t="s">
        <v>12013</v>
      </c>
      <c r="C3261" s="89" t="s">
        <v>756</v>
      </c>
      <c r="D3261" s="90">
        <v>0.25</v>
      </c>
      <c r="E3261" s="90" t="s">
        <v>2215</v>
      </c>
      <c r="F3261" s="90" t="s">
        <v>8377</v>
      </c>
      <c r="G3261" s="84">
        <f t="shared" si="274"/>
        <v>1.9</v>
      </c>
      <c r="H3261" s="105">
        <v>12.590999999999999</v>
      </c>
      <c r="I3261" s="85">
        <f t="shared" si="275"/>
        <v>125.91</v>
      </c>
      <c r="J3261" s="90">
        <v>0</v>
      </c>
      <c r="K3261" s="88" t="s">
        <v>4684</v>
      </c>
      <c r="L3261" s="328">
        <v>4.33</v>
      </c>
      <c r="M3261" s="279"/>
      <c r="N3261" s="105">
        <v>0</v>
      </c>
      <c r="O3261" s="90">
        <v>0</v>
      </c>
      <c r="P3261" s="190" t="s">
        <v>8878</v>
      </c>
    </row>
    <row r="3262" spans="1:16" x14ac:dyDescent="0.2">
      <c r="A3262" s="88" t="s">
        <v>757</v>
      </c>
      <c r="B3262" s="395" t="s">
        <v>12014</v>
      </c>
      <c r="C3262" s="89" t="s">
        <v>758</v>
      </c>
      <c r="D3262" s="90">
        <v>0.1</v>
      </c>
      <c r="E3262" s="90" t="s">
        <v>2215</v>
      </c>
      <c r="F3262" s="90" t="s">
        <v>8377</v>
      </c>
      <c r="G3262" s="84">
        <f t="shared" si="274"/>
        <v>0.76</v>
      </c>
      <c r="H3262" s="105">
        <v>2.8439999999999999</v>
      </c>
      <c r="I3262" s="85">
        <f t="shared" si="275"/>
        <v>28.44</v>
      </c>
      <c r="J3262" s="90">
        <v>0</v>
      </c>
      <c r="K3262" s="88" t="s">
        <v>4684</v>
      </c>
      <c r="L3262" s="328">
        <v>4.33</v>
      </c>
      <c r="M3262" s="279"/>
      <c r="N3262" s="105">
        <v>0</v>
      </c>
      <c r="O3262" s="90">
        <v>0</v>
      </c>
      <c r="P3262" s="190" t="s">
        <v>8878</v>
      </c>
    </row>
    <row r="3263" spans="1:16" x14ac:dyDescent="0.2">
      <c r="A3263" s="88" t="s">
        <v>2830</v>
      </c>
      <c r="B3263" s="395" t="s">
        <v>12015</v>
      </c>
      <c r="C3263" s="89" t="s">
        <v>2831</v>
      </c>
      <c r="D3263" s="90">
        <v>0.1</v>
      </c>
      <c r="E3263" s="90" t="s">
        <v>2215</v>
      </c>
      <c r="F3263" s="90" t="s">
        <v>8377</v>
      </c>
      <c r="G3263" s="84">
        <f t="shared" si="274"/>
        <v>0.76</v>
      </c>
      <c r="H3263" s="105">
        <v>3.294</v>
      </c>
      <c r="I3263" s="85">
        <f t="shared" si="275"/>
        <v>32.94</v>
      </c>
      <c r="J3263" s="90">
        <v>0</v>
      </c>
      <c r="K3263" s="88" t="s">
        <v>4684</v>
      </c>
      <c r="L3263" s="328">
        <v>4.33</v>
      </c>
      <c r="M3263" s="279"/>
      <c r="N3263" s="105">
        <v>0</v>
      </c>
      <c r="O3263" s="90">
        <v>0</v>
      </c>
      <c r="P3263" s="190" t="s">
        <v>8878</v>
      </c>
    </row>
    <row r="3264" spans="1:16" x14ac:dyDescent="0.2">
      <c r="A3264" s="88" t="s">
        <v>2832</v>
      </c>
      <c r="B3264" s="395" t="s">
        <v>12016</v>
      </c>
      <c r="C3264" s="89" t="s">
        <v>2833</v>
      </c>
      <c r="D3264" s="90">
        <v>0.04</v>
      </c>
      <c r="E3264" s="90" t="s">
        <v>2215</v>
      </c>
      <c r="F3264" s="90" t="s">
        <v>8377</v>
      </c>
      <c r="G3264" s="84">
        <f t="shared" si="274"/>
        <v>0.30399999999999999</v>
      </c>
      <c r="H3264" s="105">
        <v>1.8</v>
      </c>
      <c r="I3264" s="85">
        <f t="shared" si="275"/>
        <v>18</v>
      </c>
      <c r="J3264" s="90">
        <v>0</v>
      </c>
      <c r="K3264" s="88" t="s">
        <v>4684</v>
      </c>
      <c r="L3264" s="328">
        <v>18.55</v>
      </c>
      <c r="M3264" s="279"/>
      <c r="N3264" s="105">
        <v>0</v>
      </c>
      <c r="O3264" s="90">
        <v>0</v>
      </c>
      <c r="P3264" s="190" t="s">
        <v>8878</v>
      </c>
    </row>
    <row r="3265" spans="1:16" x14ac:dyDescent="0.2">
      <c r="A3265" s="88" t="s">
        <v>2834</v>
      </c>
      <c r="B3265" s="395" t="s">
        <v>12017</v>
      </c>
      <c r="C3265" s="89" t="s">
        <v>2835</v>
      </c>
      <c r="D3265" s="90">
        <v>0.04</v>
      </c>
      <c r="E3265" s="90" t="s">
        <v>2215</v>
      </c>
      <c r="F3265" s="90" t="s">
        <v>8377</v>
      </c>
      <c r="G3265" s="84">
        <f t="shared" si="274"/>
        <v>0.30399999999999999</v>
      </c>
      <c r="H3265" s="105">
        <v>2.1869999999999998</v>
      </c>
      <c r="I3265" s="85">
        <f t="shared" si="275"/>
        <v>21.87</v>
      </c>
      <c r="J3265" s="90">
        <v>0</v>
      </c>
      <c r="K3265" s="88" t="s">
        <v>4684</v>
      </c>
      <c r="L3265" s="328">
        <v>18.55</v>
      </c>
      <c r="M3265" s="279"/>
      <c r="N3265" s="105">
        <v>0</v>
      </c>
      <c r="O3265" s="90">
        <v>0</v>
      </c>
      <c r="P3265" s="190" t="s">
        <v>8878</v>
      </c>
    </row>
    <row r="3266" spans="1:16" x14ac:dyDescent="0.2">
      <c r="A3266" s="88" t="s">
        <v>2836</v>
      </c>
      <c r="B3266" s="395" t="s">
        <v>12018</v>
      </c>
      <c r="C3266" s="89" t="s">
        <v>2837</v>
      </c>
      <c r="D3266" s="90">
        <v>0.04</v>
      </c>
      <c r="E3266" s="90" t="s">
        <v>2215</v>
      </c>
      <c r="F3266" s="90" t="s">
        <v>8377</v>
      </c>
      <c r="G3266" s="84">
        <f t="shared" si="274"/>
        <v>0.30399999999999999</v>
      </c>
      <c r="H3266" s="105">
        <v>1.8</v>
      </c>
      <c r="I3266" s="85">
        <f t="shared" si="275"/>
        <v>18</v>
      </c>
      <c r="J3266" s="90">
        <v>0</v>
      </c>
      <c r="K3266" s="88" t="s">
        <v>4684</v>
      </c>
      <c r="L3266" s="328">
        <v>18.149999999999999</v>
      </c>
      <c r="M3266" s="279"/>
      <c r="N3266" s="105">
        <v>0</v>
      </c>
      <c r="O3266" s="90">
        <v>0</v>
      </c>
      <c r="P3266" s="190" t="s">
        <v>8878</v>
      </c>
    </row>
    <row r="3267" spans="1:16" x14ac:dyDescent="0.2">
      <c r="A3267" s="88" t="s">
        <v>2838</v>
      </c>
      <c r="B3267" s="395" t="s">
        <v>12019</v>
      </c>
      <c r="C3267" s="89" t="s">
        <v>2839</v>
      </c>
      <c r="D3267" s="90">
        <v>0.04</v>
      </c>
      <c r="E3267" s="90" t="s">
        <v>2215</v>
      </c>
      <c r="F3267" s="90" t="s">
        <v>8377</v>
      </c>
      <c r="G3267" s="84">
        <f t="shared" si="274"/>
        <v>0.30399999999999999</v>
      </c>
      <c r="H3267" s="105">
        <v>2.1869999999999998</v>
      </c>
      <c r="I3267" s="85">
        <f t="shared" si="275"/>
        <v>21.87</v>
      </c>
      <c r="J3267" s="90">
        <v>0</v>
      </c>
      <c r="K3267" s="88" t="s">
        <v>4684</v>
      </c>
      <c r="L3267" s="328">
        <v>18.55</v>
      </c>
      <c r="M3267" s="279"/>
      <c r="N3267" s="105">
        <v>0</v>
      </c>
      <c r="O3267" s="90">
        <v>0</v>
      </c>
      <c r="P3267" s="190" t="s">
        <v>8878</v>
      </c>
    </row>
    <row r="3268" spans="1:16" x14ac:dyDescent="0.2">
      <c r="A3268" s="88" t="s">
        <v>6535</v>
      </c>
      <c r="B3268" s="395" t="s">
        <v>12020</v>
      </c>
      <c r="C3268" s="89" t="s">
        <v>6536</v>
      </c>
      <c r="D3268" s="90">
        <v>0.04</v>
      </c>
      <c r="E3268" s="90" t="s">
        <v>2215</v>
      </c>
      <c r="F3268" s="90" t="s">
        <v>8377</v>
      </c>
      <c r="G3268" s="84">
        <f t="shared" si="274"/>
        <v>0.30399999999999999</v>
      </c>
      <c r="H3268" s="105">
        <v>1.8</v>
      </c>
      <c r="I3268" s="85">
        <f t="shared" si="275"/>
        <v>18</v>
      </c>
      <c r="J3268" s="90">
        <v>0</v>
      </c>
      <c r="K3268" s="88" t="s">
        <v>4684</v>
      </c>
      <c r="L3268" s="328">
        <v>18.55</v>
      </c>
      <c r="M3268" s="279"/>
      <c r="N3268" s="105">
        <v>0</v>
      </c>
      <c r="O3268" s="90">
        <v>0</v>
      </c>
      <c r="P3268" s="190" t="s">
        <v>8878</v>
      </c>
    </row>
    <row r="3269" spans="1:16" x14ac:dyDescent="0.2">
      <c r="A3269" s="88" t="s">
        <v>6537</v>
      </c>
      <c r="B3269" s="395" t="s">
        <v>12021</v>
      </c>
      <c r="C3269" s="89" t="s">
        <v>6538</v>
      </c>
      <c r="D3269" s="90">
        <v>0.04</v>
      </c>
      <c r="E3269" s="90" t="s">
        <v>2215</v>
      </c>
      <c r="F3269" s="90" t="s">
        <v>8377</v>
      </c>
      <c r="G3269" s="84">
        <f t="shared" si="274"/>
        <v>0.30399999999999999</v>
      </c>
      <c r="H3269" s="105">
        <v>1.8</v>
      </c>
      <c r="I3269" s="85">
        <f t="shared" si="275"/>
        <v>18</v>
      </c>
      <c r="J3269" s="90">
        <v>0</v>
      </c>
      <c r="K3269" s="88" t="s">
        <v>4684</v>
      </c>
      <c r="L3269" s="328">
        <v>18.55</v>
      </c>
      <c r="M3269" s="279"/>
      <c r="N3269" s="105">
        <v>0</v>
      </c>
      <c r="O3269" s="90">
        <v>0</v>
      </c>
      <c r="P3269" s="190" t="s">
        <v>8878</v>
      </c>
    </row>
    <row r="3270" spans="1:16" x14ac:dyDescent="0.2">
      <c r="A3270" s="88" t="s">
        <v>6539</v>
      </c>
      <c r="B3270" s="395" t="s">
        <v>12022</v>
      </c>
      <c r="C3270" s="89" t="s">
        <v>6540</v>
      </c>
      <c r="D3270" s="90">
        <v>0.04</v>
      </c>
      <c r="E3270" s="90" t="s">
        <v>2215</v>
      </c>
      <c r="F3270" s="90" t="s">
        <v>8377</v>
      </c>
      <c r="G3270" s="84">
        <f t="shared" si="274"/>
        <v>0.30399999999999999</v>
      </c>
      <c r="H3270" s="105">
        <v>1.8</v>
      </c>
      <c r="I3270" s="85">
        <f t="shared" si="275"/>
        <v>18</v>
      </c>
      <c r="J3270" s="90">
        <v>0</v>
      </c>
      <c r="K3270" s="88" t="s">
        <v>4684</v>
      </c>
      <c r="L3270" s="328">
        <v>18.149999999999999</v>
      </c>
      <c r="M3270" s="279"/>
      <c r="N3270" s="105">
        <v>0</v>
      </c>
      <c r="O3270" s="90">
        <v>0</v>
      </c>
      <c r="P3270" s="190" t="s">
        <v>8878</v>
      </c>
    </row>
    <row r="3271" spans="1:16" x14ac:dyDescent="0.2">
      <c r="A3271" s="88" t="s">
        <v>6541</v>
      </c>
      <c r="B3271" s="395" t="s">
        <v>12023</v>
      </c>
      <c r="C3271" s="89" t="s">
        <v>4594</v>
      </c>
      <c r="D3271" s="90">
        <v>0.04</v>
      </c>
      <c r="E3271" s="90" t="s">
        <v>2215</v>
      </c>
      <c r="F3271" s="90" t="s">
        <v>8377</v>
      </c>
      <c r="G3271" s="84">
        <f t="shared" si="274"/>
        <v>0.30399999999999999</v>
      </c>
      <c r="H3271" s="105">
        <v>2.6</v>
      </c>
      <c r="I3271" s="85">
        <f t="shared" si="275"/>
        <v>26</v>
      </c>
      <c r="J3271" s="90">
        <v>0</v>
      </c>
      <c r="K3271" s="88" t="s">
        <v>4684</v>
      </c>
      <c r="L3271" s="328">
        <v>18.55</v>
      </c>
      <c r="M3271" s="279"/>
      <c r="N3271" s="105">
        <v>0</v>
      </c>
      <c r="O3271" s="90">
        <v>0</v>
      </c>
      <c r="P3271" s="190" t="s">
        <v>8878</v>
      </c>
    </row>
    <row r="3272" spans="1:16" x14ac:dyDescent="0.2">
      <c r="A3272" s="88" t="s">
        <v>4595</v>
      </c>
      <c r="B3272" s="395" t="s">
        <v>12024</v>
      </c>
      <c r="C3272" s="89" t="s">
        <v>4596</v>
      </c>
      <c r="D3272" s="90">
        <v>0.04</v>
      </c>
      <c r="E3272" s="90" t="s">
        <v>2215</v>
      </c>
      <c r="F3272" s="90" t="s">
        <v>8377</v>
      </c>
      <c r="G3272" s="84">
        <f t="shared" si="274"/>
        <v>0.30399999999999999</v>
      </c>
      <c r="H3272" s="105">
        <v>2.484</v>
      </c>
      <c r="I3272" s="85">
        <f t="shared" si="275"/>
        <v>24.84</v>
      </c>
      <c r="J3272" s="90">
        <v>0</v>
      </c>
      <c r="K3272" s="88" t="s">
        <v>4684</v>
      </c>
      <c r="L3272" s="328">
        <v>18.55</v>
      </c>
      <c r="M3272" s="279"/>
      <c r="N3272" s="105">
        <v>0</v>
      </c>
      <c r="O3272" s="90">
        <v>0</v>
      </c>
      <c r="P3272" s="190" t="s">
        <v>8878</v>
      </c>
    </row>
    <row r="3273" spans="1:16" x14ac:dyDescent="0.2">
      <c r="A3273" s="88" t="s">
        <v>4597</v>
      </c>
      <c r="B3273" s="395" t="s">
        <v>12025</v>
      </c>
      <c r="C3273" s="89" t="s">
        <v>4598</v>
      </c>
      <c r="D3273" s="90">
        <v>0.1</v>
      </c>
      <c r="E3273" s="90" t="s">
        <v>2215</v>
      </c>
      <c r="F3273" s="90" t="s">
        <v>8377</v>
      </c>
      <c r="G3273" s="84">
        <f t="shared" si="274"/>
        <v>0.76</v>
      </c>
      <c r="H3273" s="105">
        <v>3.294</v>
      </c>
      <c r="I3273" s="85">
        <f t="shared" si="275"/>
        <v>32.94</v>
      </c>
      <c r="J3273" s="90">
        <v>0</v>
      </c>
      <c r="K3273" s="88" t="s">
        <v>4684</v>
      </c>
      <c r="L3273" s="328">
        <v>30.25</v>
      </c>
      <c r="M3273" s="279"/>
      <c r="N3273" s="105">
        <v>0</v>
      </c>
      <c r="O3273" s="90">
        <v>0</v>
      </c>
      <c r="P3273" s="190" t="s">
        <v>8878</v>
      </c>
    </row>
    <row r="3274" spans="1:16" x14ac:dyDescent="0.2">
      <c r="A3274" s="88" t="s">
        <v>4599</v>
      </c>
      <c r="B3274" s="395" t="s">
        <v>12026</v>
      </c>
      <c r="C3274" s="89" t="s">
        <v>2354</v>
      </c>
      <c r="D3274" s="90">
        <v>0.5</v>
      </c>
      <c r="E3274" s="90" t="s">
        <v>2215</v>
      </c>
      <c r="F3274" s="90" t="s">
        <v>8377</v>
      </c>
      <c r="G3274" s="84">
        <f t="shared" si="274"/>
        <v>3.8</v>
      </c>
      <c r="H3274" s="105">
        <v>15.435</v>
      </c>
      <c r="I3274" s="85">
        <f t="shared" si="275"/>
        <v>154.35</v>
      </c>
      <c r="J3274" s="90">
        <v>0</v>
      </c>
      <c r="K3274" s="88" t="s">
        <v>4684</v>
      </c>
      <c r="L3274" s="328">
        <v>145.19999999999999</v>
      </c>
      <c r="M3274" s="279"/>
      <c r="N3274" s="105">
        <v>0</v>
      </c>
      <c r="O3274" s="90">
        <v>0</v>
      </c>
      <c r="P3274" s="190" t="s">
        <v>8878</v>
      </c>
    </row>
    <row r="3275" spans="1:16" x14ac:dyDescent="0.2">
      <c r="A3275" s="88" t="s">
        <v>2355</v>
      </c>
      <c r="B3275" s="395" t="s">
        <v>12027</v>
      </c>
      <c r="C3275" s="89" t="s">
        <v>8649</v>
      </c>
      <c r="D3275" s="90">
        <v>0.1</v>
      </c>
      <c r="E3275" s="90" t="s">
        <v>2215</v>
      </c>
      <c r="F3275" s="90" t="s">
        <v>8377</v>
      </c>
      <c r="G3275" s="84">
        <f t="shared" si="274"/>
        <v>0.76</v>
      </c>
      <c r="H3275" s="105">
        <v>4.05</v>
      </c>
      <c r="I3275" s="85">
        <f t="shared" si="275"/>
        <v>40.5</v>
      </c>
      <c r="J3275" s="90">
        <v>0</v>
      </c>
      <c r="K3275" s="88" t="s">
        <v>4684</v>
      </c>
      <c r="L3275" s="328">
        <v>30.25</v>
      </c>
      <c r="M3275" s="279"/>
      <c r="N3275" s="105">
        <v>0</v>
      </c>
      <c r="O3275" s="90">
        <v>0</v>
      </c>
      <c r="P3275" s="190" t="s">
        <v>8878</v>
      </c>
    </row>
    <row r="3276" spans="1:16" x14ac:dyDescent="0.2">
      <c r="A3276" s="88" t="s">
        <v>2356</v>
      </c>
      <c r="B3276" s="395" t="s">
        <v>12028</v>
      </c>
      <c r="C3276" s="89" t="s">
        <v>8650</v>
      </c>
      <c r="D3276" s="90">
        <v>0.1</v>
      </c>
      <c r="E3276" s="90" t="s">
        <v>2215</v>
      </c>
      <c r="F3276" s="90" t="s">
        <v>8377</v>
      </c>
      <c r="G3276" s="84">
        <f t="shared" si="274"/>
        <v>0.76</v>
      </c>
      <c r="H3276" s="105">
        <v>3.96</v>
      </c>
      <c r="I3276" s="85">
        <f t="shared" si="275"/>
        <v>39.6</v>
      </c>
      <c r="J3276" s="90">
        <v>0</v>
      </c>
      <c r="K3276" s="88" t="s">
        <v>4684</v>
      </c>
      <c r="L3276" s="328">
        <v>30.25</v>
      </c>
      <c r="M3276" s="279"/>
      <c r="N3276" s="105">
        <v>0</v>
      </c>
      <c r="O3276" s="90">
        <v>0</v>
      </c>
      <c r="P3276" s="190" t="s">
        <v>8878</v>
      </c>
    </row>
    <row r="3277" spans="1:16" x14ac:dyDescent="0.2">
      <c r="A3277" s="88" t="s">
        <v>2357</v>
      </c>
      <c r="B3277" s="395" t="s">
        <v>12029</v>
      </c>
      <c r="C3277" s="89" t="s">
        <v>2358</v>
      </c>
      <c r="D3277" s="90">
        <v>0.1</v>
      </c>
      <c r="E3277" s="90" t="s">
        <v>2215</v>
      </c>
      <c r="F3277" s="90" t="s">
        <v>8377</v>
      </c>
      <c r="G3277" s="84">
        <f t="shared" si="274"/>
        <v>0.76</v>
      </c>
      <c r="H3277" s="105">
        <v>3.96</v>
      </c>
      <c r="I3277" s="85">
        <f t="shared" si="275"/>
        <v>39.6</v>
      </c>
      <c r="J3277" s="90">
        <v>0</v>
      </c>
      <c r="K3277" s="88" t="s">
        <v>4684</v>
      </c>
      <c r="L3277" s="328">
        <v>42.35</v>
      </c>
      <c r="M3277" s="279"/>
      <c r="N3277" s="105">
        <v>0</v>
      </c>
      <c r="O3277" s="90">
        <v>0</v>
      </c>
      <c r="P3277" s="190" t="s">
        <v>8878</v>
      </c>
    </row>
    <row r="3278" spans="1:16" x14ac:dyDescent="0.2">
      <c r="A3278" s="88" t="s">
        <v>3792</v>
      </c>
      <c r="B3278" s="395" t="s">
        <v>12030</v>
      </c>
      <c r="C3278" s="89" t="s">
        <v>3793</v>
      </c>
      <c r="D3278" s="90">
        <v>0.5</v>
      </c>
      <c r="E3278" s="90" t="s">
        <v>2215</v>
      </c>
      <c r="F3278" s="90" t="s">
        <v>8377</v>
      </c>
      <c r="G3278" s="84">
        <f t="shared" si="274"/>
        <v>3.8</v>
      </c>
      <c r="H3278" s="105">
        <v>15.435</v>
      </c>
      <c r="I3278" s="85">
        <f t="shared" si="275"/>
        <v>154.35</v>
      </c>
      <c r="J3278" s="90" t="s">
        <v>4683</v>
      </c>
      <c r="K3278" s="88" t="s">
        <v>4683</v>
      </c>
      <c r="L3278" s="328">
        <v>181.5</v>
      </c>
      <c r="M3278" s="279"/>
      <c r="N3278" s="105">
        <v>0</v>
      </c>
      <c r="O3278" s="90">
        <v>0</v>
      </c>
      <c r="P3278" s="190" t="s">
        <v>8878</v>
      </c>
    </row>
    <row r="3279" spans="1:16" x14ac:dyDescent="0.2">
      <c r="A3279" s="88" t="s">
        <v>2359</v>
      </c>
      <c r="B3279" s="395" t="s">
        <v>12031</v>
      </c>
      <c r="C3279" s="89" t="s">
        <v>2360</v>
      </c>
      <c r="D3279" s="90">
        <v>0.04</v>
      </c>
      <c r="E3279" s="90" t="s">
        <v>2215</v>
      </c>
      <c r="F3279" s="90" t="s">
        <v>8377</v>
      </c>
      <c r="G3279" s="84">
        <f t="shared" si="274"/>
        <v>0.30399999999999999</v>
      </c>
      <c r="H3279" s="105">
        <v>1.8</v>
      </c>
      <c r="I3279" s="85">
        <f t="shared" si="275"/>
        <v>18</v>
      </c>
      <c r="J3279" s="90">
        <v>0</v>
      </c>
      <c r="K3279" s="88" t="s">
        <v>4684</v>
      </c>
      <c r="L3279" s="328">
        <v>17.16</v>
      </c>
      <c r="M3279" s="279"/>
      <c r="N3279" s="105">
        <v>0</v>
      </c>
      <c r="O3279" s="90">
        <v>0</v>
      </c>
      <c r="P3279" s="190" t="s">
        <v>8878</v>
      </c>
    </row>
    <row r="3280" spans="1:16" x14ac:dyDescent="0.2">
      <c r="A3280" s="88" t="s">
        <v>2361</v>
      </c>
      <c r="B3280" s="395" t="s">
        <v>12032</v>
      </c>
      <c r="C3280" s="89" t="s">
        <v>2362</v>
      </c>
      <c r="D3280" s="90">
        <v>0.04</v>
      </c>
      <c r="E3280" s="90" t="s">
        <v>2215</v>
      </c>
      <c r="F3280" s="90" t="s">
        <v>8377</v>
      </c>
      <c r="G3280" s="84">
        <f t="shared" si="274"/>
        <v>0.30399999999999999</v>
      </c>
      <c r="H3280" s="105">
        <v>2.1869999999999998</v>
      </c>
      <c r="I3280" s="85">
        <f t="shared" si="275"/>
        <v>21.87</v>
      </c>
      <c r="J3280" s="90">
        <v>0</v>
      </c>
      <c r="K3280" s="88" t="s">
        <v>4684</v>
      </c>
      <c r="L3280" s="328">
        <v>17.16</v>
      </c>
      <c r="M3280" s="279"/>
      <c r="N3280" s="105">
        <v>0</v>
      </c>
      <c r="O3280" s="90">
        <v>0</v>
      </c>
      <c r="P3280" s="190" t="s">
        <v>8878</v>
      </c>
    </row>
    <row r="3281" spans="1:16" x14ac:dyDescent="0.2">
      <c r="A3281" s="88" t="s">
        <v>2363</v>
      </c>
      <c r="B3281" s="395" t="s">
        <v>12033</v>
      </c>
      <c r="C3281" s="89" t="s">
        <v>2364</v>
      </c>
      <c r="D3281" s="90">
        <v>0.04</v>
      </c>
      <c r="E3281" s="90" t="s">
        <v>2215</v>
      </c>
      <c r="F3281" s="90" t="s">
        <v>8377</v>
      </c>
      <c r="G3281" s="84">
        <f t="shared" si="274"/>
        <v>0.30399999999999999</v>
      </c>
      <c r="H3281" s="105">
        <v>1.8</v>
      </c>
      <c r="I3281" s="85">
        <f t="shared" si="275"/>
        <v>18</v>
      </c>
      <c r="J3281" s="90">
        <v>0</v>
      </c>
      <c r="K3281" s="88" t="s">
        <v>4684</v>
      </c>
      <c r="L3281" s="328">
        <v>17.16</v>
      </c>
      <c r="M3281" s="279"/>
      <c r="N3281" s="105">
        <v>0</v>
      </c>
      <c r="O3281" s="90">
        <v>0</v>
      </c>
      <c r="P3281" s="190" t="s">
        <v>8878</v>
      </c>
    </row>
    <row r="3282" spans="1:16" x14ac:dyDescent="0.2">
      <c r="A3282" s="88" t="s">
        <v>2365</v>
      </c>
      <c r="B3282" s="395" t="s">
        <v>12034</v>
      </c>
      <c r="C3282" s="89" t="s">
        <v>2366</v>
      </c>
      <c r="D3282" s="90">
        <v>0.04</v>
      </c>
      <c r="E3282" s="90" t="s">
        <v>2215</v>
      </c>
      <c r="F3282" s="90" t="s">
        <v>8377</v>
      </c>
      <c r="G3282" s="84">
        <f t="shared" si="274"/>
        <v>0.30399999999999999</v>
      </c>
      <c r="H3282" s="105">
        <v>2.1869999999999998</v>
      </c>
      <c r="I3282" s="85">
        <f t="shared" si="275"/>
        <v>21.87</v>
      </c>
      <c r="J3282" s="90">
        <v>0</v>
      </c>
      <c r="K3282" s="88" t="s">
        <v>4684</v>
      </c>
      <c r="L3282" s="328">
        <v>17.16</v>
      </c>
      <c r="M3282" s="279"/>
      <c r="N3282" s="105">
        <v>0</v>
      </c>
      <c r="O3282" s="90">
        <v>0</v>
      </c>
      <c r="P3282" s="190" t="s">
        <v>8878</v>
      </c>
    </row>
    <row r="3283" spans="1:16" x14ac:dyDescent="0.2">
      <c r="A3283" s="88" t="s">
        <v>3775</v>
      </c>
      <c r="B3283" s="395" t="s">
        <v>12035</v>
      </c>
      <c r="C3283" s="89" t="s">
        <v>3776</v>
      </c>
      <c r="D3283" s="90">
        <v>0.04</v>
      </c>
      <c r="E3283" s="90" t="s">
        <v>2215</v>
      </c>
      <c r="F3283" s="90" t="s">
        <v>8377</v>
      </c>
      <c r="G3283" s="84">
        <f t="shared" si="274"/>
        <v>0.30399999999999999</v>
      </c>
      <c r="H3283" s="105">
        <v>2.1869999999999998</v>
      </c>
      <c r="I3283" s="85">
        <f t="shared" si="275"/>
        <v>21.87</v>
      </c>
      <c r="J3283" s="90" t="s">
        <v>4683</v>
      </c>
      <c r="K3283" s="88" t="s">
        <v>4683</v>
      </c>
      <c r="L3283" s="328">
        <v>24.2</v>
      </c>
      <c r="M3283" s="279"/>
      <c r="N3283" s="105">
        <v>0</v>
      </c>
      <c r="O3283" s="90">
        <v>0</v>
      </c>
      <c r="P3283" s="190" t="s">
        <v>8878</v>
      </c>
    </row>
    <row r="3284" spans="1:16" ht="25.5" x14ac:dyDescent="0.2">
      <c r="A3284" s="88" t="s">
        <v>2367</v>
      </c>
      <c r="B3284" s="395" t="s">
        <v>12036</v>
      </c>
      <c r="C3284" s="89" t="s">
        <v>2368</v>
      </c>
      <c r="D3284" s="90">
        <v>0.04</v>
      </c>
      <c r="E3284" s="90" t="s">
        <v>2215</v>
      </c>
      <c r="F3284" s="90" t="s">
        <v>8377</v>
      </c>
      <c r="G3284" s="84">
        <f t="shared" ref="G3284:G3347" si="276">VLOOKUP(IF(LEN(F3284)=2,CONCATENATE(0,F3284),F3284),custo,2,TRUE)*IF(D3284="",1,D3284) - IF(VLOOKUP(A3284,deflator,2,TRUE)=1,0,VLOOKUP(IF(LEN(F3284)=2,CONCATENATE(0,F3284),F3284),custo,2,TRUE)*IF(D3284="",1,D3284) *VLOOKUP(A3284,deflator,2,TRUE))</f>
        <v>0.30399999999999999</v>
      </c>
      <c r="H3284" s="105">
        <v>0.72</v>
      </c>
      <c r="I3284" s="85">
        <f t="shared" ref="I3284:I3347" si="277">ROUND(IF(H3284="","",VLOOKUP(A3284,tab_proc,5,TRUE))*H3284,3)</f>
        <v>7.2</v>
      </c>
      <c r="J3284" s="90">
        <v>0</v>
      </c>
      <c r="K3284" s="88" t="s">
        <v>4684</v>
      </c>
      <c r="L3284" s="328">
        <v>9.0798400000000008</v>
      </c>
      <c r="M3284" s="279"/>
      <c r="N3284" s="105">
        <v>0</v>
      </c>
      <c r="O3284" s="90">
        <v>0</v>
      </c>
      <c r="P3284" s="190" t="s">
        <v>8878</v>
      </c>
    </row>
    <row r="3285" spans="1:16" x14ac:dyDescent="0.2">
      <c r="A3285" s="88" t="s">
        <v>2369</v>
      </c>
      <c r="B3285" s="395" t="s">
        <v>12037</v>
      </c>
      <c r="C3285" s="89" t="s">
        <v>2370</v>
      </c>
      <c r="D3285" s="90">
        <v>0.1</v>
      </c>
      <c r="E3285" s="90" t="s">
        <v>2215</v>
      </c>
      <c r="F3285" s="90" t="s">
        <v>8377</v>
      </c>
      <c r="G3285" s="84">
        <f t="shared" si="276"/>
        <v>0.76</v>
      </c>
      <c r="H3285" s="105">
        <v>3.294</v>
      </c>
      <c r="I3285" s="85">
        <f t="shared" si="277"/>
        <v>32.94</v>
      </c>
      <c r="J3285" s="90">
        <v>0</v>
      </c>
      <c r="K3285" s="88" t="s">
        <v>4684</v>
      </c>
      <c r="L3285" s="328">
        <v>24.2</v>
      </c>
      <c r="M3285" s="279"/>
      <c r="N3285" s="105">
        <v>0</v>
      </c>
      <c r="O3285" s="90">
        <v>0</v>
      </c>
      <c r="P3285" s="190" t="s">
        <v>8878</v>
      </c>
    </row>
    <row r="3286" spans="1:16" x14ac:dyDescent="0.2">
      <c r="A3286" s="88" t="s">
        <v>2371</v>
      </c>
      <c r="B3286" s="395" t="s">
        <v>12038</v>
      </c>
      <c r="C3286" s="89" t="s">
        <v>2372</v>
      </c>
      <c r="D3286" s="90">
        <v>0.25</v>
      </c>
      <c r="E3286" s="90" t="s">
        <v>2215</v>
      </c>
      <c r="F3286" s="90" t="s">
        <v>8377</v>
      </c>
      <c r="G3286" s="84">
        <f t="shared" si="276"/>
        <v>1.9</v>
      </c>
      <c r="H3286" s="105">
        <v>6.8940000000000001</v>
      </c>
      <c r="I3286" s="85">
        <f t="shared" si="277"/>
        <v>68.94</v>
      </c>
      <c r="J3286" s="90">
        <v>0</v>
      </c>
      <c r="K3286" s="88" t="s">
        <v>4684</v>
      </c>
      <c r="L3286" s="328">
        <v>66.55</v>
      </c>
      <c r="M3286" s="279"/>
      <c r="N3286" s="105">
        <v>0</v>
      </c>
      <c r="O3286" s="90">
        <v>0</v>
      </c>
      <c r="P3286" s="190" t="s">
        <v>8878</v>
      </c>
    </row>
    <row r="3287" spans="1:16" x14ac:dyDescent="0.2">
      <c r="A3287" s="88" t="s">
        <v>2373</v>
      </c>
      <c r="B3287" s="395" t="s">
        <v>12039</v>
      </c>
      <c r="C3287" s="89" t="s">
        <v>2374</v>
      </c>
      <c r="D3287" s="90">
        <v>0.04</v>
      </c>
      <c r="E3287" s="90" t="s">
        <v>2215</v>
      </c>
      <c r="F3287" s="90" t="s">
        <v>8377</v>
      </c>
      <c r="G3287" s="84">
        <f t="shared" si="276"/>
        <v>0.30399999999999999</v>
      </c>
      <c r="H3287" s="105">
        <v>1.8</v>
      </c>
      <c r="I3287" s="85">
        <f t="shared" si="277"/>
        <v>18</v>
      </c>
      <c r="J3287" s="90">
        <v>0</v>
      </c>
      <c r="K3287" s="88" t="s">
        <v>4684</v>
      </c>
      <c r="L3287" s="328">
        <v>18.149999999999999</v>
      </c>
      <c r="M3287" s="279"/>
      <c r="N3287" s="105">
        <v>0</v>
      </c>
      <c r="O3287" s="90">
        <v>0</v>
      </c>
      <c r="P3287" s="190" t="s">
        <v>8878</v>
      </c>
    </row>
    <row r="3288" spans="1:16" x14ac:dyDescent="0.2">
      <c r="A3288" s="88" t="s">
        <v>2375</v>
      </c>
      <c r="B3288" s="395" t="s">
        <v>12040</v>
      </c>
      <c r="C3288" s="89" t="s">
        <v>2376</v>
      </c>
      <c r="D3288" s="90">
        <v>0.25</v>
      </c>
      <c r="E3288" s="90" t="s">
        <v>2215</v>
      </c>
      <c r="F3288" s="90" t="s">
        <v>8377</v>
      </c>
      <c r="G3288" s="84">
        <f t="shared" si="276"/>
        <v>1.9</v>
      </c>
      <c r="H3288" s="105">
        <v>4.7969999999999997</v>
      </c>
      <c r="I3288" s="85">
        <f t="shared" si="277"/>
        <v>47.97</v>
      </c>
      <c r="J3288" s="90">
        <v>0</v>
      </c>
      <c r="K3288" s="88" t="s">
        <v>4684</v>
      </c>
      <c r="L3288" s="328">
        <v>42.35</v>
      </c>
      <c r="M3288" s="279"/>
      <c r="N3288" s="105">
        <v>0</v>
      </c>
      <c r="O3288" s="90">
        <v>0</v>
      </c>
      <c r="P3288" s="190" t="s">
        <v>8878</v>
      </c>
    </row>
    <row r="3289" spans="1:16" x14ac:dyDescent="0.2">
      <c r="A3289" s="88" t="s">
        <v>2377</v>
      </c>
      <c r="B3289" s="395" t="s">
        <v>12041</v>
      </c>
      <c r="C3289" s="89" t="s">
        <v>8651</v>
      </c>
      <c r="D3289" s="90">
        <v>0.1</v>
      </c>
      <c r="E3289" s="90" t="s">
        <v>2215</v>
      </c>
      <c r="F3289" s="90" t="s">
        <v>8377</v>
      </c>
      <c r="G3289" s="84">
        <f t="shared" si="276"/>
        <v>0.76</v>
      </c>
      <c r="H3289" s="105">
        <v>2.8439999999999999</v>
      </c>
      <c r="I3289" s="85">
        <f t="shared" si="277"/>
        <v>28.44</v>
      </c>
      <c r="J3289" s="90">
        <v>0</v>
      </c>
      <c r="K3289" s="88" t="s">
        <v>4684</v>
      </c>
      <c r="L3289" s="328">
        <v>24.2</v>
      </c>
      <c r="M3289" s="279"/>
      <c r="N3289" s="105">
        <v>0</v>
      </c>
      <c r="O3289" s="90">
        <v>0</v>
      </c>
      <c r="P3289" s="190" t="s">
        <v>8878</v>
      </c>
    </row>
    <row r="3290" spans="1:16" x14ac:dyDescent="0.2">
      <c r="A3290" s="88" t="s">
        <v>2378</v>
      </c>
      <c r="B3290" s="395" t="s">
        <v>12042</v>
      </c>
      <c r="C3290" s="89" t="s">
        <v>8652</v>
      </c>
      <c r="D3290" s="90">
        <v>0.1</v>
      </c>
      <c r="E3290" s="90" t="s">
        <v>2215</v>
      </c>
      <c r="F3290" s="90" t="s">
        <v>8377</v>
      </c>
      <c r="G3290" s="84">
        <f t="shared" si="276"/>
        <v>0.76</v>
      </c>
      <c r="H3290" s="105">
        <v>3.294</v>
      </c>
      <c r="I3290" s="85">
        <f t="shared" si="277"/>
        <v>32.94</v>
      </c>
      <c r="J3290" s="90">
        <v>0</v>
      </c>
      <c r="K3290" s="88" t="s">
        <v>4684</v>
      </c>
      <c r="L3290" s="328">
        <v>10</v>
      </c>
      <c r="M3290" s="279"/>
      <c r="N3290" s="105">
        <v>0</v>
      </c>
      <c r="O3290" s="90">
        <v>0</v>
      </c>
      <c r="P3290" s="190" t="s">
        <v>8878</v>
      </c>
    </row>
    <row r="3291" spans="1:16" x14ac:dyDescent="0.2">
      <c r="A3291" s="88" t="s">
        <v>2379</v>
      </c>
      <c r="B3291" s="395" t="s">
        <v>12043</v>
      </c>
      <c r="C3291" s="89" t="s">
        <v>2380</v>
      </c>
      <c r="D3291" s="90">
        <v>0.25</v>
      </c>
      <c r="E3291" s="90" t="s">
        <v>2215</v>
      </c>
      <c r="F3291" s="90" t="s">
        <v>8377</v>
      </c>
      <c r="G3291" s="84">
        <f t="shared" si="276"/>
        <v>1.9</v>
      </c>
      <c r="H3291" s="105">
        <v>21.852</v>
      </c>
      <c r="I3291" s="85">
        <f t="shared" si="277"/>
        <v>218.52</v>
      </c>
      <c r="J3291" s="90">
        <v>0</v>
      </c>
      <c r="K3291" s="88" t="s">
        <v>4684</v>
      </c>
      <c r="L3291" s="328">
        <v>145.19999999999999</v>
      </c>
      <c r="M3291" s="279"/>
      <c r="N3291" s="105">
        <v>0</v>
      </c>
      <c r="O3291" s="90">
        <v>0</v>
      </c>
      <c r="P3291" s="190" t="s">
        <v>8878</v>
      </c>
    </row>
    <row r="3292" spans="1:16" x14ac:dyDescent="0.2">
      <c r="A3292" s="88" t="s">
        <v>2381</v>
      </c>
      <c r="B3292" s="395" t="s">
        <v>12044</v>
      </c>
      <c r="C3292" s="89" t="s">
        <v>2382</v>
      </c>
      <c r="D3292" s="90">
        <v>0.25</v>
      </c>
      <c r="E3292" s="90" t="s">
        <v>2215</v>
      </c>
      <c r="F3292" s="90" t="s">
        <v>8377</v>
      </c>
      <c r="G3292" s="84">
        <f t="shared" si="276"/>
        <v>1.9</v>
      </c>
      <c r="H3292" s="105">
        <v>23.526</v>
      </c>
      <c r="I3292" s="85">
        <f t="shared" si="277"/>
        <v>235.26</v>
      </c>
      <c r="J3292" s="90">
        <v>0</v>
      </c>
      <c r="K3292" s="88" t="s">
        <v>4684</v>
      </c>
      <c r="L3292" s="328">
        <v>399.3</v>
      </c>
      <c r="M3292" s="279"/>
      <c r="N3292" s="105">
        <v>0</v>
      </c>
      <c r="O3292" s="90">
        <v>0</v>
      </c>
      <c r="P3292" s="190" t="s">
        <v>8878</v>
      </c>
    </row>
    <row r="3293" spans="1:16" x14ac:dyDescent="0.2">
      <c r="A3293" s="88" t="s">
        <v>2383</v>
      </c>
      <c r="B3293" s="395" t="s">
        <v>12045</v>
      </c>
      <c r="C3293" s="89" t="s">
        <v>8653</v>
      </c>
      <c r="D3293" s="90">
        <v>0.1</v>
      </c>
      <c r="E3293" s="90" t="s">
        <v>2215</v>
      </c>
      <c r="F3293" s="90" t="s">
        <v>8377</v>
      </c>
      <c r="G3293" s="84">
        <f t="shared" si="276"/>
        <v>0.76</v>
      </c>
      <c r="H3293" s="105">
        <v>4.05</v>
      </c>
      <c r="I3293" s="85">
        <f t="shared" si="277"/>
        <v>40.5</v>
      </c>
      <c r="J3293" s="90">
        <v>0</v>
      </c>
      <c r="K3293" s="88" t="s">
        <v>4684</v>
      </c>
      <c r="L3293" s="328">
        <v>18.55</v>
      </c>
      <c r="M3293" s="279"/>
      <c r="N3293" s="105">
        <v>0</v>
      </c>
      <c r="O3293" s="90">
        <v>0</v>
      </c>
      <c r="P3293" s="190" t="s">
        <v>8878</v>
      </c>
    </row>
    <row r="3294" spans="1:16" x14ac:dyDescent="0.2">
      <c r="A3294" s="88" t="s">
        <v>2384</v>
      </c>
      <c r="B3294" s="395" t="s">
        <v>12046</v>
      </c>
      <c r="C3294" s="89" t="s">
        <v>2385</v>
      </c>
      <c r="D3294" s="90">
        <v>0.01</v>
      </c>
      <c r="E3294" s="90" t="s">
        <v>2215</v>
      </c>
      <c r="F3294" s="90" t="s">
        <v>8377</v>
      </c>
      <c r="G3294" s="84">
        <f t="shared" si="276"/>
        <v>7.5999999999999998E-2</v>
      </c>
      <c r="H3294" s="105">
        <v>1.17</v>
      </c>
      <c r="I3294" s="85">
        <f t="shared" si="277"/>
        <v>11.7</v>
      </c>
      <c r="J3294" s="90">
        <v>0</v>
      </c>
      <c r="K3294" s="88" t="s">
        <v>4684</v>
      </c>
      <c r="L3294" s="328">
        <v>12.1</v>
      </c>
      <c r="M3294" s="279"/>
      <c r="N3294" s="105">
        <v>0</v>
      </c>
      <c r="O3294" s="90">
        <v>0</v>
      </c>
      <c r="P3294" s="190" t="s">
        <v>8878</v>
      </c>
    </row>
    <row r="3295" spans="1:16" x14ac:dyDescent="0.2">
      <c r="A3295" s="88" t="s">
        <v>2386</v>
      </c>
      <c r="B3295" s="395" t="s">
        <v>12047</v>
      </c>
      <c r="C3295" s="89" t="s">
        <v>2387</v>
      </c>
      <c r="D3295" s="90">
        <v>0.04</v>
      </c>
      <c r="E3295" s="90" t="s">
        <v>2215</v>
      </c>
      <c r="F3295" s="90" t="s">
        <v>8377</v>
      </c>
      <c r="G3295" s="84">
        <f t="shared" si="276"/>
        <v>0.30399999999999999</v>
      </c>
      <c r="H3295" s="105">
        <v>1.413</v>
      </c>
      <c r="I3295" s="85">
        <f t="shared" si="277"/>
        <v>14.13</v>
      </c>
      <c r="J3295" s="90">
        <v>0</v>
      </c>
      <c r="K3295" s="88" t="s">
        <v>4684</v>
      </c>
      <c r="L3295" s="328">
        <v>14.52</v>
      </c>
      <c r="M3295" s="279"/>
      <c r="N3295" s="105">
        <v>0</v>
      </c>
      <c r="O3295" s="90">
        <v>0</v>
      </c>
      <c r="P3295" s="190" t="s">
        <v>8878</v>
      </c>
    </row>
    <row r="3296" spans="1:16" x14ac:dyDescent="0.2">
      <c r="A3296" s="88" t="s">
        <v>2388</v>
      </c>
      <c r="B3296" s="395" t="s">
        <v>12048</v>
      </c>
      <c r="C3296" s="89" t="s">
        <v>2389</v>
      </c>
      <c r="D3296" s="90">
        <v>0.04</v>
      </c>
      <c r="E3296" s="90" t="s">
        <v>2215</v>
      </c>
      <c r="F3296" s="90" t="s">
        <v>8377</v>
      </c>
      <c r="G3296" s="84">
        <f t="shared" si="276"/>
        <v>0.30399999999999999</v>
      </c>
      <c r="H3296" s="105">
        <v>2.484</v>
      </c>
      <c r="I3296" s="85">
        <f t="shared" si="277"/>
        <v>24.84</v>
      </c>
      <c r="J3296" s="90">
        <v>0</v>
      </c>
      <c r="K3296" s="88" t="s">
        <v>4684</v>
      </c>
      <c r="L3296" s="328">
        <v>24.2</v>
      </c>
      <c r="M3296" s="279"/>
      <c r="N3296" s="105">
        <v>0</v>
      </c>
      <c r="O3296" s="90">
        <v>0</v>
      </c>
      <c r="P3296" s="190" t="s">
        <v>8878</v>
      </c>
    </row>
    <row r="3297" spans="1:16" x14ac:dyDescent="0.2">
      <c r="A3297" s="88" t="s">
        <v>2390</v>
      </c>
      <c r="B3297" s="395" t="s">
        <v>12049</v>
      </c>
      <c r="C3297" s="89" t="s">
        <v>41</v>
      </c>
      <c r="D3297" s="90">
        <v>0.04</v>
      </c>
      <c r="E3297" s="90" t="s">
        <v>2215</v>
      </c>
      <c r="F3297" s="90" t="s">
        <v>8377</v>
      </c>
      <c r="G3297" s="84">
        <f t="shared" si="276"/>
        <v>0.30399999999999999</v>
      </c>
      <c r="H3297" s="105">
        <v>2.1869999999999998</v>
      </c>
      <c r="I3297" s="85">
        <f t="shared" si="277"/>
        <v>21.87</v>
      </c>
      <c r="J3297" s="90">
        <v>0</v>
      </c>
      <c r="K3297" s="88" t="s">
        <v>4684</v>
      </c>
      <c r="L3297" s="328">
        <v>24.2</v>
      </c>
      <c r="M3297" s="279"/>
      <c r="N3297" s="105">
        <v>0</v>
      </c>
      <c r="O3297" s="90">
        <v>0</v>
      </c>
      <c r="P3297" s="190" t="s">
        <v>8878</v>
      </c>
    </row>
    <row r="3298" spans="1:16" x14ac:dyDescent="0.2">
      <c r="A3298" s="88" t="s">
        <v>2391</v>
      </c>
      <c r="B3298" s="395" t="s">
        <v>12050</v>
      </c>
      <c r="C3298" s="89" t="s">
        <v>42</v>
      </c>
      <c r="D3298" s="90">
        <v>0.04</v>
      </c>
      <c r="E3298" s="90" t="s">
        <v>2215</v>
      </c>
      <c r="F3298" s="90" t="s">
        <v>8377</v>
      </c>
      <c r="G3298" s="84">
        <f t="shared" si="276"/>
        <v>0.30399999999999999</v>
      </c>
      <c r="H3298" s="105">
        <v>1.8</v>
      </c>
      <c r="I3298" s="85">
        <f t="shared" si="277"/>
        <v>18</v>
      </c>
      <c r="J3298" s="90">
        <v>0</v>
      </c>
      <c r="K3298" s="88" t="s">
        <v>4684</v>
      </c>
      <c r="L3298" s="328">
        <v>21.78</v>
      </c>
      <c r="M3298" s="279"/>
      <c r="N3298" s="105">
        <v>0</v>
      </c>
      <c r="O3298" s="90">
        <v>0</v>
      </c>
      <c r="P3298" s="190" t="s">
        <v>8878</v>
      </c>
    </row>
    <row r="3299" spans="1:16" x14ac:dyDescent="0.2">
      <c r="A3299" s="88" t="s">
        <v>2392</v>
      </c>
      <c r="B3299" s="395" t="s">
        <v>12051</v>
      </c>
      <c r="C3299" s="89" t="s">
        <v>2393</v>
      </c>
      <c r="D3299" s="90">
        <v>0.01</v>
      </c>
      <c r="E3299" s="90" t="s">
        <v>2215</v>
      </c>
      <c r="F3299" s="90" t="s">
        <v>8377</v>
      </c>
      <c r="G3299" s="84">
        <f t="shared" si="276"/>
        <v>7.5999999999999998E-2</v>
      </c>
      <c r="H3299" s="105">
        <v>2.0409999999999999</v>
      </c>
      <c r="I3299" s="85">
        <f t="shared" si="277"/>
        <v>20.41</v>
      </c>
      <c r="J3299" s="90">
        <v>0</v>
      </c>
      <c r="K3299" s="88" t="s">
        <v>4684</v>
      </c>
      <c r="L3299" s="328">
        <v>24.2</v>
      </c>
      <c r="M3299" s="279"/>
      <c r="N3299" s="105">
        <v>0</v>
      </c>
      <c r="O3299" s="90">
        <v>0</v>
      </c>
      <c r="P3299" s="190" t="s">
        <v>8878</v>
      </c>
    </row>
    <row r="3300" spans="1:16" x14ac:dyDescent="0.2">
      <c r="A3300" s="88" t="s">
        <v>2394</v>
      </c>
      <c r="B3300" s="395" t="s">
        <v>12052</v>
      </c>
      <c r="C3300" s="89" t="s">
        <v>2395</v>
      </c>
      <c r="D3300" s="90">
        <v>0.01</v>
      </c>
      <c r="E3300" s="90" t="s">
        <v>2215</v>
      </c>
      <c r="F3300" s="90" t="s">
        <v>8377</v>
      </c>
      <c r="G3300" s="84">
        <f t="shared" si="276"/>
        <v>7.5999999999999998E-2</v>
      </c>
      <c r="H3300" s="105">
        <v>1.17</v>
      </c>
      <c r="I3300" s="85">
        <f t="shared" si="277"/>
        <v>11.7</v>
      </c>
      <c r="J3300" s="90">
        <v>0</v>
      </c>
      <c r="K3300" s="88" t="s">
        <v>4684</v>
      </c>
      <c r="L3300" s="328">
        <v>12.1</v>
      </c>
      <c r="M3300" s="279"/>
      <c r="N3300" s="105">
        <v>0</v>
      </c>
      <c r="O3300" s="90">
        <v>0</v>
      </c>
      <c r="P3300" s="190" t="s">
        <v>8878</v>
      </c>
    </row>
    <row r="3301" spans="1:16" x14ac:dyDescent="0.2">
      <c r="A3301" s="88" t="s">
        <v>2396</v>
      </c>
      <c r="B3301" s="395" t="s">
        <v>12053</v>
      </c>
      <c r="C3301" s="89" t="s">
        <v>2397</v>
      </c>
      <c r="D3301" s="90">
        <v>0.25</v>
      </c>
      <c r="E3301" s="90" t="s">
        <v>2215</v>
      </c>
      <c r="F3301" s="90" t="s">
        <v>8377</v>
      </c>
      <c r="G3301" s="84">
        <f t="shared" si="276"/>
        <v>1.9</v>
      </c>
      <c r="H3301" s="105">
        <v>4.7969999999999997</v>
      </c>
      <c r="I3301" s="85">
        <f t="shared" si="277"/>
        <v>47.97</v>
      </c>
      <c r="J3301" s="90">
        <v>0</v>
      </c>
      <c r="K3301" s="88" t="s">
        <v>4684</v>
      </c>
      <c r="L3301" s="328">
        <v>42.35</v>
      </c>
      <c r="M3301" s="279"/>
      <c r="N3301" s="105">
        <v>0</v>
      </c>
      <c r="O3301" s="90">
        <v>0</v>
      </c>
      <c r="P3301" s="190" t="s">
        <v>8878</v>
      </c>
    </row>
    <row r="3302" spans="1:16" x14ac:dyDescent="0.2">
      <c r="A3302" s="88" t="s">
        <v>2398</v>
      </c>
      <c r="B3302" s="395" t="s">
        <v>12054</v>
      </c>
      <c r="C3302" s="89" t="s">
        <v>2399</v>
      </c>
      <c r="D3302" s="90">
        <v>0.01</v>
      </c>
      <c r="E3302" s="90" t="s">
        <v>2215</v>
      </c>
      <c r="F3302" s="90" t="s">
        <v>8377</v>
      </c>
      <c r="G3302" s="84">
        <f t="shared" si="276"/>
        <v>7.5999999999999998E-2</v>
      </c>
      <c r="H3302" s="105">
        <v>1.17</v>
      </c>
      <c r="I3302" s="85">
        <f t="shared" si="277"/>
        <v>11.7</v>
      </c>
      <c r="J3302" s="90">
        <v>0</v>
      </c>
      <c r="K3302" s="88" t="s">
        <v>4684</v>
      </c>
      <c r="L3302" s="328">
        <v>12.1</v>
      </c>
      <c r="M3302" s="279"/>
      <c r="N3302" s="105">
        <v>0</v>
      </c>
      <c r="O3302" s="90">
        <v>0</v>
      </c>
      <c r="P3302" s="190" t="s">
        <v>8878</v>
      </c>
    </row>
    <row r="3303" spans="1:16" x14ac:dyDescent="0.2">
      <c r="A3303" s="88" t="s">
        <v>2400</v>
      </c>
      <c r="B3303" s="395" t="s">
        <v>12055</v>
      </c>
      <c r="C3303" s="89" t="s">
        <v>2401</v>
      </c>
      <c r="D3303" s="90">
        <v>0.04</v>
      </c>
      <c r="E3303" s="90" t="s">
        <v>2215</v>
      </c>
      <c r="F3303" s="90" t="s">
        <v>8377</v>
      </c>
      <c r="G3303" s="84">
        <f t="shared" si="276"/>
        <v>0.30399999999999999</v>
      </c>
      <c r="H3303" s="105">
        <v>2.1869999999999998</v>
      </c>
      <c r="I3303" s="85">
        <f t="shared" si="277"/>
        <v>21.87</v>
      </c>
      <c r="J3303" s="90">
        <v>0</v>
      </c>
      <c r="K3303" s="88" t="s">
        <v>4684</v>
      </c>
      <c r="L3303" s="328">
        <v>24.2</v>
      </c>
      <c r="M3303" s="279"/>
      <c r="N3303" s="105">
        <v>0</v>
      </c>
      <c r="O3303" s="90">
        <v>0</v>
      </c>
      <c r="P3303" s="190" t="s">
        <v>8878</v>
      </c>
    </row>
    <row r="3304" spans="1:16" x14ac:dyDescent="0.2">
      <c r="A3304" s="88" t="s">
        <v>2402</v>
      </c>
      <c r="B3304" s="395" t="s">
        <v>12056</v>
      </c>
      <c r="C3304" s="89" t="s">
        <v>2403</v>
      </c>
      <c r="D3304" s="90">
        <v>0.04</v>
      </c>
      <c r="E3304" s="90" t="s">
        <v>2215</v>
      </c>
      <c r="F3304" s="90" t="s">
        <v>8377</v>
      </c>
      <c r="G3304" s="84">
        <f t="shared" si="276"/>
        <v>0.30399999999999999</v>
      </c>
      <c r="H3304" s="105">
        <v>2.484</v>
      </c>
      <c r="I3304" s="85">
        <f t="shared" si="277"/>
        <v>24.84</v>
      </c>
      <c r="J3304" s="90">
        <v>0</v>
      </c>
      <c r="K3304" s="88" t="s">
        <v>4684</v>
      </c>
      <c r="L3304" s="328">
        <v>24.2</v>
      </c>
      <c r="M3304" s="279"/>
      <c r="N3304" s="105">
        <v>0</v>
      </c>
      <c r="O3304" s="90">
        <v>0</v>
      </c>
      <c r="P3304" s="190" t="s">
        <v>8878</v>
      </c>
    </row>
    <row r="3305" spans="1:16" x14ac:dyDescent="0.2">
      <c r="A3305" s="88" t="s">
        <v>2404</v>
      </c>
      <c r="B3305" s="395" t="s">
        <v>12057</v>
      </c>
      <c r="C3305" s="89" t="s">
        <v>2405</v>
      </c>
      <c r="D3305" s="90">
        <v>0.5</v>
      </c>
      <c r="E3305" s="90" t="s">
        <v>2215</v>
      </c>
      <c r="F3305" s="90" t="s">
        <v>8377</v>
      </c>
      <c r="G3305" s="84">
        <f t="shared" si="276"/>
        <v>3.8</v>
      </c>
      <c r="H3305" s="105">
        <v>12.167999999999999</v>
      </c>
      <c r="I3305" s="85">
        <f t="shared" si="277"/>
        <v>121.68</v>
      </c>
      <c r="J3305" s="90">
        <v>0</v>
      </c>
      <c r="K3305" s="88" t="s">
        <v>4684</v>
      </c>
      <c r="L3305" s="328">
        <v>145.19999999999999</v>
      </c>
      <c r="M3305" s="279"/>
      <c r="N3305" s="105">
        <v>0</v>
      </c>
      <c r="O3305" s="90">
        <v>0</v>
      </c>
      <c r="P3305" s="190" t="s">
        <v>8878</v>
      </c>
    </row>
    <row r="3306" spans="1:16" x14ac:dyDescent="0.2">
      <c r="A3306" s="88" t="s">
        <v>5518</v>
      </c>
      <c r="B3306" s="395" t="s">
        <v>12058</v>
      </c>
      <c r="C3306" s="89" t="s">
        <v>5519</v>
      </c>
      <c r="D3306" s="90">
        <v>0.04</v>
      </c>
      <c r="E3306" s="90" t="s">
        <v>2215</v>
      </c>
      <c r="F3306" s="90" t="s">
        <v>8377</v>
      </c>
      <c r="G3306" s="84">
        <f t="shared" si="276"/>
        <v>0.30399999999999999</v>
      </c>
      <c r="H3306" s="105">
        <v>2.484</v>
      </c>
      <c r="I3306" s="85">
        <f t="shared" si="277"/>
        <v>24.84</v>
      </c>
      <c r="J3306" s="90">
        <v>0</v>
      </c>
      <c r="K3306" s="88" t="s">
        <v>4684</v>
      </c>
      <c r="L3306" s="328">
        <v>9.25</v>
      </c>
      <c r="M3306" s="279"/>
      <c r="N3306" s="105">
        <v>0</v>
      </c>
      <c r="O3306" s="90">
        <v>0</v>
      </c>
      <c r="P3306" s="190" t="s">
        <v>8878</v>
      </c>
    </row>
    <row r="3307" spans="1:16" x14ac:dyDescent="0.2">
      <c r="A3307" s="88" t="s">
        <v>5520</v>
      </c>
      <c r="B3307" s="395" t="s">
        <v>12059</v>
      </c>
      <c r="C3307" s="89" t="s">
        <v>8654</v>
      </c>
      <c r="D3307" s="90">
        <v>0.04</v>
      </c>
      <c r="E3307" s="90" t="s">
        <v>2215</v>
      </c>
      <c r="F3307" s="90" t="s">
        <v>8377</v>
      </c>
      <c r="G3307" s="84">
        <f t="shared" si="276"/>
        <v>0.30399999999999999</v>
      </c>
      <c r="H3307" s="105">
        <v>0.69299999999999995</v>
      </c>
      <c r="I3307" s="85">
        <f t="shared" si="277"/>
        <v>6.93</v>
      </c>
      <c r="J3307" s="90">
        <v>0</v>
      </c>
      <c r="K3307" s="88" t="s">
        <v>4684</v>
      </c>
      <c r="L3307" s="328">
        <v>8.4700000000000006</v>
      </c>
      <c r="M3307" s="279"/>
      <c r="N3307" s="105">
        <v>0</v>
      </c>
      <c r="O3307" s="90">
        <v>0</v>
      </c>
      <c r="P3307" s="190" t="s">
        <v>8878</v>
      </c>
    </row>
    <row r="3308" spans="1:16" x14ac:dyDescent="0.2">
      <c r="A3308" s="88" t="s">
        <v>5521</v>
      </c>
      <c r="B3308" s="395" t="s">
        <v>12060</v>
      </c>
      <c r="C3308" s="89" t="s">
        <v>5522</v>
      </c>
      <c r="D3308" s="90">
        <v>0.04</v>
      </c>
      <c r="E3308" s="90" t="s">
        <v>2215</v>
      </c>
      <c r="F3308" s="90" t="s">
        <v>8377</v>
      </c>
      <c r="G3308" s="84">
        <f t="shared" si="276"/>
        <v>0.30399999999999999</v>
      </c>
      <c r="H3308" s="105">
        <v>0.72</v>
      </c>
      <c r="I3308" s="85">
        <f t="shared" si="277"/>
        <v>7.2</v>
      </c>
      <c r="J3308" s="90">
        <v>0</v>
      </c>
      <c r="K3308" s="88" t="s">
        <v>4684</v>
      </c>
      <c r="L3308" s="328">
        <v>9.0798400000000008</v>
      </c>
      <c r="M3308" s="279"/>
      <c r="N3308" s="105">
        <v>0</v>
      </c>
      <c r="O3308" s="90">
        <v>0</v>
      </c>
      <c r="P3308" s="190" t="s">
        <v>8878</v>
      </c>
    </row>
    <row r="3309" spans="1:16" x14ac:dyDescent="0.2">
      <c r="A3309" s="88" t="s">
        <v>5523</v>
      </c>
      <c r="B3309" s="395" t="s">
        <v>12061</v>
      </c>
      <c r="C3309" s="89" t="s">
        <v>5524</v>
      </c>
      <c r="D3309" s="90">
        <v>0.04</v>
      </c>
      <c r="E3309" s="90" t="s">
        <v>2215</v>
      </c>
      <c r="F3309" s="90" t="s">
        <v>8377</v>
      </c>
      <c r="G3309" s="84">
        <f t="shared" si="276"/>
        <v>0.30399999999999999</v>
      </c>
      <c r="H3309" s="105">
        <v>0.72</v>
      </c>
      <c r="I3309" s="85">
        <f t="shared" si="277"/>
        <v>7.2</v>
      </c>
      <c r="J3309" s="90">
        <v>0</v>
      </c>
      <c r="K3309" s="88" t="s">
        <v>4684</v>
      </c>
      <c r="L3309" s="328">
        <v>9.0798400000000008</v>
      </c>
      <c r="M3309" s="279"/>
      <c r="N3309" s="105">
        <v>0</v>
      </c>
      <c r="O3309" s="90">
        <v>0</v>
      </c>
      <c r="P3309" s="190" t="s">
        <v>8878</v>
      </c>
    </row>
    <row r="3310" spans="1:16" x14ac:dyDescent="0.2">
      <c r="A3310" s="88" t="s">
        <v>5525</v>
      </c>
      <c r="B3310" s="395" t="s">
        <v>12062</v>
      </c>
      <c r="C3310" s="89" t="s">
        <v>5526</v>
      </c>
      <c r="D3310" s="90">
        <v>0.1</v>
      </c>
      <c r="E3310" s="90" t="s">
        <v>2215</v>
      </c>
      <c r="F3310" s="90" t="s">
        <v>8377</v>
      </c>
      <c r="G3310" s="84">
        <f t="shared" si="276"/>
        <v>0.76</v>
      </c>
      <c r="H3310" s="105">
        <v>5.0940000000000003</v>
      </c>
      <c r="I3310" s="85">
        <f t="shared" si="277"/>
        <v>50.94</v>
      </c>
      <c r="J3310" s="90">
        <v>0</v>
      </c>
      <c r="K3310" s="88" t="s">
        <v>4684</v>
      </c>
      <c r="L3310" s="328">
        <v>42.35</v>
      </c>
      <c r="M3310" s="279"/>
      <c r="N3310" s="105">
        <v>0</v>
      </c>
      <c r="O3310" s="90">
        <v>0</v>
      </c>
      <c r="P3310" s="190" t="s">
        <v>8878</v>
      </c>
    </row>
    <row r="3311" spans="1:16" x14ac:dyDescent="0.2">
      <c r="A3311" s="88" t="s">
        <v>5527</v>
      </c>
      <c r="B3311" s="395" t="s">
        <v>12063</v>
      </c>
      <c r="C3311" s="89" t="s">
        <v>5528</v>
      </c>
      <c r="D3311" s="90">
        <v>0.04</v>
      </c>
      <c r="E3311" s="90" t="s">
        <v>2215</v>
      </c>
      <c r="F3311" s="90" t="s">
        <v>8377</v>
      </c>
      <c r="G3311" s="84">
        <f t="shared" si="276"/>
        <v>0.30399999999999999</v>
      </c>
      <c r="H3311" s="105">
        <v>1.8</v>
      </c>
      <c r="I3311" s="85">
        <f t="shared" si="277"/>
        <v>18</v>
      </c>
      <c r="J3311" s="90">
        <v>0</v>
      </c>
      <c r="K3311" s="88" t="s">
        <v>4684</v>
      </c>
      <c r="L3311" s="328">
        <v>12.1</v>
      </c>
      <c r="M3311" s="279"/>
      <c r="N3311" s="105">
        <v>0</v>
      </c>
      <c r="O3311" s="90">
        <v>0</v>
      </c>
      <c r="P3311" s="190" t="s">
        <v>8878</v>
      </c>
    </row>
    <row r="3312" spans="1:16" x14ac:dyDescent="0.2">
      <c r="A3312" s="88" t="s">
        <v>5529</v>
      </c>
      <c r="B3312" s="395" t="s">
        <v>12064</v>
      </c>
      <c r="C3312" s="89" t="s">
        <v>5530</v>
      </c>
      <c r="D3312" s="90">
        <v>0.04</v>
      </c>
      <c r="E3312" s="90" t="s">
        <v>2215</v>
      </c>
      <c r="F3312" s="90" t="s">
        <v>8377</v>
      </c>
      <c r="G3312" s="84">
        <f t="shared" si="276"/>
        <v>0.30399999999999999</v>
      </c>
      <c r="H3312" s="105">
        <v>2.1869999999999998</v>
      </c>
      <c r="I3312" s="85">
        <f t="shared" si="277"/>
        <v>21.87</v>
      </c>
      <c r="J3312" s="90">
        <v>0</v>
      </c>
      <c r="K3312" s="88" t="s">
        <v>4684</v>
      </c>
      <c r="L3312" s="328">
        <v>2.8</v>
      </c>
      <c r="M3312" s="279"/>
      <c r="N3312" s="105">
        <v>0</v>
      </c>
      <c r="O3312" s="90">
        <v>0</v>
      </c>
      <c r="P3312" s="190" t="s">
        <v>8878</v>
      </c>
    </row>
    <row r="3313" spans="1:16" x14ac:dyDescent="0.2">
      <c r="A3313" s="88" t="s">
        <v>5531</v>
      </c>
      <c r="B3313" s="395" t="s">
        <v>12065</v>
      </c>
      <c r="C3313" s="89" t="s">
        <v>5532</v>
      </c>
      <c r="D3313" s="90">
        <v>0.04</v>
      </c>
      <c r="E3313" s="90" t="s">
        <v>2215</v>
      </c>
      <c r="F3313" s="90" t="s">
        <v>8377</v>
      </c>
      <c r="G3313" s="84">
        <f t="shared" si="276"/>
        <v>0.30399999999999999</v>
      </c>
      <c r="H3313" s="105">
        <v>2.484</v>
      </c>
      <c r="I3313" s="85">
        <f t="shared" si="277"/>
        <v>24.84</v>
      </c>
      <c r="J3313" s="90">
        <v>0</v>
      </c>
      <c r="K3313" s="88" t="s">
        <v>4684</v>
      </c>
      <c r="L3313" s="328">
        <v>2.8</v>
      </c>
      <c r="M3313" s="279"/>
      <c r="N3313" s="105">
        <v>0</v>
      </c>
      <c r="O3313" s="90">
        <v>0</v>
      </c>
      <c r="P3313" s="190" t="s">
        <v>8878</v>
      </c>
    </row>
    <row r="3314" spans="1:16" x14ac:dyDescent="0.2">
      <c r="A3314" s="88" t="s">
        <v>5533</v>
      </c>
      <c r="B3314" s="395" t="s">
        <v>12066</v>
      </c>
      <c r="C3314" s="89" t="s">
        <v>5534</v>
      </c>
      <c r="D3314" s="90">
        <v>0.04</v>
      </c>
      <c r="E3314" s="90" t="s">
        <v>2215</v>
      </c>
      <c r="F3314" s="90" t="s">
        <v>8377</v>
      </c>
      <c r="G3314" s="84">
        <f t="shared" si="276"/>
        <v>0.30399999999999999</v>
      </c>
      <c r="H3314" s="105">
        <v>1.8</v>
      </c>
      <c r="I3314" s="85">
        <f t="shared" si="277"/>
        <v>18</v>
      </c>
      <c r="J3314" s="90">
        <v>0</v>
      </c>
      <c r="K3314" s="88" t="s">
        <v>4684</v>
      </c>
      <c r="L3314" s="328">
        <v>21.78</v>
      </c>
      <c r="M3314" s="279"/>
      <c r="N3314" s="105">
        <v>0</v>
      </c>
      <c r="O3314" s="90">
        <v>0</v>
      </c>
      <c r="P3314" s="190" t="s">
        <v>8878</v>
      </c>
    </row>
    <row r="3315" spans="1:16" x14ac:dyDescent="0.2">
      <c r="A3315" s="88" t="s">
        <v>5535</v>
      </c>
      <c r="B3315" s="395" t="s">
        <v>12067</v>
      </c>
      <c r="C3315" s="89" t="s">
        <v>5536</v>
      </c>
      <c r="D3315" s="90">
        <v>0.1</v>
      </c>
      <c r="E3315" s="90" t="s">
        <v>2215</v>
      </c>
      <c r="F3315" s="90" t="s">
        <v>8377</v>
      </c>
      <c r="G3315" s="84">
        <f t="shared" si="276"/>
        <v>0.76</v>
      </c>
      <c r="H3315" s="105">
        <v>3.6</v>
      </c>
      <c r="I3315" s="85">
        <f t="shared" si="277"/>
        <v>36</v>
      </c>
      <c r="J3315" s="90">
        <v>0</v>
      </c>
      <c r="K3315" s="88" t="s">
        <v>4684</v>
      </c>
      <c r="L3315" s="328">
        <v>15</v>
      </c>
      <c r="M3315" s="279"/>
      <c r="N3315" s="105">
        <v>0</v>
      </c>
      <c r="O3315" s="90">
        <v>0</v>
      </c>
      <c r="P3315" s="190" t="s">
        <v>8878</v>
      </c>
    </row>
    <row r="3316" spans="1:16" x14ac:dyDescent="0.2">
      <c r="A3316" s="88" t="s">
        <v>5537</v>
      </c>
      <c r="B3316" s="395" t="s">
        <v>12068</v>
      </c>
      <c r="C3316" s="89" t="s">
        <v>5538</v>
      </c>
      <c r="D3316" s="90">
        <v>0.1</v>
      </c>
      <c r="E3316" s="90" t="s">
        <v>2215</v>
      </c>
      <c r="F3316" s="90" t="s">
        <v>8377</v>
      </c>
      <c r="G3316" s="84">
        <f t="shared" si="276"/>
        <v>0.76</v>
      </c>
      <c r="H3316" s="105">
        <v>3.6</v>
      </c>
      <c r="I3316" s="85">
        <f t="shared" si="277"/>
        <v>36</v>
      </c>
      <c r="J3316" s="90">
        <v>0</v>
      </c>
      <c r="K3316" s="88" t="s">
        <v>4684</v>
      </c>
      <c r="L3316" s="328">
        <v>15</v>
      </c>
      <c r="M3316" s="279"/>
      <c r="N3316" s="105">
        <v>0</v>
      </c>
      <c r="O3316" s="90">
        <v>0</v>
      </c>
      <c r="P3316" s="190" t="s">
        <v>8878</v>
      </c>
    </row>
    <row r="3317" spans="1:16" x14ac:dyDescent="0.2">
      <c r="A3317" s="88" t="s">
        <v>5539</v>
      </c>
      <c r="B3317" s="395" t="s">
        <v>12069</v>
      </c>
      <c r="C3317" s="89" t="s">
        <v>5540</v>
      </c>
      <c r="D3317" s="90">
        <v>0.04</v>
      </c>
      <c r="E3317" s="90" t="s">
        <v>2215</v>
      </c>
      <c r="F3317" s="90" t="s">
        <v>8377</v>
      </c>
      <c r="G3317" s="84">
        <f t="shared" si="276"/>
        <v>0.30399999999999999</v>
      </c>
      <c r="H3317" s="105">
        <v>1.8</v>
      </c>
      <c r="I3317" s="85">
        <f t="shared" si="277"/>
        <v>18</v>
      </c>
      <c r="J3317" s="90">
        <v>0</v>
      </c>
      <c r="K3317" s="88" t="s">
        <v>4684</v>
      </c>
      <c r="L3317" s="328">
        <v>21.78</v>
      </c>
      <c r="M3317" s="279"/>
      <c r="N3317" s="105">
        <v>0</v>
      </c>
      <c r="O3317" s="90">
        <v>0</v>
      </c>
      <c r="P3317" s="190" t="s">
        <v>8878</v>
      </c>
    </row>
    <row r="3318" spans="1:16" x14ac:dyDescent="0.2">
      <c r="A3318" s="88" t="s">
        <v>5541</v>
      </c>
      <c r="B3318" s="395" t="s">
        <v>12070</v>
      </c>
      <c r="C3318" s="89" t="s">
        <v>5542</v>
      </c>
      <c r="D3318" s="90">
        <v>0.1</v>
      </c>
      <c r="E3318" s="90" t="s">
        <v>2215</v>
      </c>
      <c r="F3318" s="90" t="s">
        <v>8377</v>
      </c>
      <c r="G3318" s="84">
        <f t="shared" si="276"/>
        <v>0.76</v>
      </c>
      <c r="H3318" s="105">
        <v>3.294</v>
      </c>
      <c r="I3318" s="85">
        <f t="shared" si="277"/>
        <v>32.94</v>
      </c>
      <c r="J3318" s="90">
        <v>0</v>
      </c>
      <c r="K3318" s="88" t="s">
        <v>4684</v>
      </c>
      <c r="L3318" s="328">
        <v>39.93</v>
      </c>
      <c r="M3318" s="279"/>
      <c r="N3318" s="105">
        <v>0</v>
      </c>
      <c r="O3318" s="90">
        <v>0</v>
      </c>
      <c r="P3318" s="190" t="s">
        <v>8878</v>
      </c>
    </row>
    <row r="3319" spans="1:16" x14ac:dyDescent="0.2">
      <c r="A3319" s="88" t="s">
        <v>5543</v>
      </c>
      <c r="B3319" s="395" t="s">
        <v>12071</v>
      </c>
      <c r="C3319" s="89" t="s">
        <v>5544</v>
      </c>
      <c r="D3319" s="90">
        <v>0.1</v>
      </c>
      <c r="E3319" s="90" t="s">
        <v>2215</v>
      </c>
      <c r="F3319" s="90" t="s">
        <v>8377</v>
      </c>
      <c r="G3319" s="84">
        <f t="shared" si="276"/>
        <v>0.76</v>
      </c>
      <c r="H3319" s="105">
        <v>3.294</v>
      </c>
      <c r="I3319" s="85">
        <f t="shared" si="277"/>
        <v>32.94</v>
      </c>
      <c r="J3319" s="90">
        <v>0</v>
      </c>
      <c r="K3319" s="88" t="s">
        <v>4684</v>
      </c>
      <c r="L3319" s="328">
        <v>39.93</v>
      </c>
      <c r="M3319" s="279"/>
      <c r="N3319" s="105">
        <v>0</v>
      </c>
      <c r="O3319" s="90">
        <v>0</v>
      </c>
      <c r="P3319" s="190" t="s">
        <v>8878</v>
      </c>
    </row>
    <row r="3320" spans="1:16" x14ac:dyDescent="0.2">
      <c r="A3320" s="88" t="s">
        <v>5545</v>
      </c>
      <c r="B3320" s="395" t="s">
        <v>12072</v>
      </c>
      <c r="C3320" s="89" t="s">
        <v>5546</v>
      </c>
      <c r="D3320" s="90">
        <v>0.04</v>
      </c>
      <c r="E3320" s="90" t="s">
        <v>2215</v>
      </c>
      <c r="F3320" s="90" t="s">
        <v>8377</v>
      </c>
      <c r="G3320" s="84">
        <f t="shared" si="276"/>
        <v>0.30399999999999999</v>
      </c>
      <c r="H3320" s="105">
        <v>1.8</v>
      </c>
      <c r="I3320" s="85">
        <f t="shared" si="277"/>
        <v>18</v>
      </c>
      <c r="J3320" s="90">
        <v>0</v>
      </c>
      <c r="K3320" s="88" t="s">
        <v>4684</v>
      </c>
      <c r="L3320" s="328">
        <v>21.78</v>
      </c>
      <c r="M3320" s="279"/>
      <c r="N3320" s="105">
        <v>0</v>
      </c>
      <c r="O3320" s="90">
        <v>0</v>
      </c>
      <c r="P3320" s="190" t="s">
        <v>8878</v>
      </c>
    </row>
    <row r="3321" spans="1:16" x14ac:dyDescent="0.2">
      <c r="A3321" s="88" t="s">
        <v>5547</v>
      </c>
      <c r="B3321" s="395" t="s">
        <v>12073</v>
      </c>
      <c r="C3321" s="89" t="s">
        <v>5548</v>
      </c>
      <c r="D3321" s="90">
        <v>0.04</v>
      </c>
      <c r="E3321" s="90" t="s">
        <v>2215</v>
      </c>
      <c r="F3321" s="90" t="s">
        <v>8377</v>
      </c>
      <c r="G3321" s="84">
        <f t="shared" si="276"/>
        <v>0.30399999999999999</v>
      </c>
      <c r="H3321" s="105">
        <v>2.1869999999999998</v>
      </c>
      <c r="I3321" s="85">
        <f t="shared" si="277"/>
        <v>21.87</v>
      </c>
      <c r="J3321" s="90">
        <v>0</v>
      </c>
      <c r="K3321" s="88" t="s">
        <v>4684</v>
      </c>
      <c r="L3321" s="328">
        <v>24.2</v>
      </c>
      <c r="M3321" s="279"/>
      <c r="N3321" s="105">
        <v>0</v>
      </c>
      <c r="O3321" s="90">
        <v>0</v>
      </c>
      <c r="P3321" s="190" t="s">
        <v>8878</v>
      </c>
    </row>
    <row r="3322" spans="1:16" x14ac:dyDescent="0.2">
      <c r="A3322" s="88" t="s">
        <v>5549</v>
      </c>
      <c r="B3322" s="395" t="s">
        <v>12074</v>
      </c>
      <c r="C3322" s="89" t="s">
        <v>5550</v>
      </c>
      <c r="D3322" s="90">
        <v>0.04</v>
      </c>
      <c r="E3322" s="90" t="s">
        <v>2215</v>
      </c>
      <c r="F3322" s="90" t="s">
        <v>8377</v>
      </c>
      <c r="G3322" s="84">
        <f t="shared" si="276"/>
        <v>0.30399999999999999</v>
      </c>
      <c r="H3322" s="105">
        <v>0.72</v>
      </c>
      <c r="I3322" s="85">
        <f t="shared" si="277"/>
        <v>7.2</v>
      </c>
      <c r="J3322" s="90">
        <v>0</v>
      </c>
      <c r="K3322" s="88" t="s">
        <v>4684</v>
      </c>
      <c r="L3322" s="328">
        <v>9.0798400000000008</v>
      </c>
      <c r="M3322" s="279"/>
      <c r="N3322" s="105">
        <v>0</v>
      </c>
      <c r="O3322" s="90">
        <v>0</v>
      </c>
      <c r="P3322" s="190" t="s">
        <v>8878</v>
      </c>
    </row>
    <row r="3323" spans="1:16" x14ac:dyDescent="0.2">
      <c r="A3323" s="88" t="s">
        <v>5551</v>
      </c>
      <c r="B3323" s="395" t="s">
        <v>12075</v>
      </c>
      <c r="C3323" s="89" t="s">
        <v>5552</v>
      </c>
      <c r="D3323" s="90">
        <v>0.1</v>
      </c>
      <c r="E3323" s="90" t="s">
        <v>2215</v>
      </c>
      <c r="F3323" s="90" t="s">
        <v>8377</v>
      </c>
      <c r="G3323" s="84">
        <f t="shared" si="276"/>
        <v>0.76</v>
      </c>
      <c r="H3323" s="105">
        <v>3.294</v>
      </c>
      <c r="I3323" s="85">
        <f t="shared" si="277"/>
        <v>32.94</v>
      </c>
      <c r="J3323" s="90">
        <v>0</v>
      </c>
      <c r="K3323" s="88" t="s">
        <v>4684</v>
      </c>
      <c r="L3323" s="328">
        <v>39.93</v>
      </c>
      <c r="M3323" s="279"/>
      <c r="N3323" s="105">
        <v>0</v>
      </c>
      <c r="O3323" s="90">
        <v>0</v>
      </c>
      <c r="P3323" s="190" t="s">
        <v>8878</v>
      </c>
    </row>
    <row r="3324" spans="1:16" x14ac:dyDescent="0.2">
      <c r="A3324" s="88" t="s">
        <v>5553</v>
      </c>
      <c r="B3324" s="395" t="s">
        <v>12076</v>
      </c>
      <c r="C3324" s="89" t="s">
        <v>5554</v>
      </c>
      <c r="D3324" s="90">
        <v>0.1</v>
      </c>
      <c r="E3324" s="90" t="s">
        <v>2215</v>
      </c>
      <c r="F3324" s="90" t="s">
        <v>8377</v>
      </c>
      <c r="G3324" s="84">
        <f t="shared" si="276"/>
        <v>0.76</v>
      </c>
      <c r="H3324" s="105">
        <v>4.05</v>
      </c>
      <c r="I3324" s="85">
        <f t="shared" si="277"/>
        <v>40.5</v>
      </c>
      <c r="J3324" s="90">
        <v>0</v>
      </c>
      <c r="K3324" s="88" t="s">
        <v>4684</v>
      </c>
      <c r="L3324" s="328">
        <v>42.35</v>
      </c>
      <c r="M3324" s="279"/>
      <c r="N3324" s="105">
        <v>0</v>
      </c>
      <c r="O3324" s="90">
        <v>0</v>
      </c>
      <c r="P3324" s="190" t="s">
        <v>8878</v>
      </c>
    </row>
    <row r="3325" spans="1:16" x14ac:dyDescent="0.2">
      <c r="A3325" s="88" t="s">
        <v>5555</v>
      </c>
      <c r="B3325" s="395" t="s">
        <v>12077</v>
      </c>
      <c r="C3325" s="89" t="s">
        <v>5556</v>
      </c>
      <c r="D3325" s="90">
        <v>0.25</v>
      </c>
      <c r="E3325" s="90" t="s">
        <v>2215</v>
      </c>
      <c r="F3325" s="90" t="s">
        <v>8377</v>
      </c>
      <c r="G3325" s="84">
        <f t="shared" si="276"/>
        <v>1.9</v>
      </c>
      <c r="H3325" s="105">
        <v>4.7969999999999997</v>
      </c>
      <c r="I3325" s="85">
        <f t="shared" si="277"/>
        <v>47.97</v>
      </c>
      <c r="J3325" s="90">
        <v>0</v>
      </c>
      <c r="K3325" s="88" t="s">
        <v>4684</v>
      </c>
      <c r="L3325" s="328">
        <v>48.4</v>
      </c>
      <c r="M3325" s="279"/>
      <c r="N3325" s="105">
        <v>0</v>
      </c>
      <c r="O3325" s="90">
        <v>0</v>
      </c>
      <c r="P3325" s="190" t="s">
        <v>8878</v>
      </c>
    </row>
    <row r="3326" spans="1:16" x14ac:dyDescent="0.2">
      <c r="A3326" s="88" t="s">
        <v>5557</v>
      </c>
      <c r="B3326" s="395" t="s">
        <v>12078</v>
      </c>
      <c r="C3326" s="89" t="s">
        <v>8940</v>
      </c>
      <c r="D3326" s="90">
        <v>0.04</v>
      </c>
      <c r="E3326" s="90" t="s">
        <v>2215</v>
      </c>
      <c r="F3326" s="90" t="s">
        <v>8377</v>
      </c>
      <c r="G3326" s="84">
        <f t="shared" si="276"/>
        <v>0.30399999999999999</v>
      </c>
      <c r="H3326" s="105">
        <v>1.8</v>
      </c>
      <c r="I3326" s="85">
        <f t="shared" si="277"/>
        <v>18</v>
      </c>
      <c r="J3326" s="90">
        <v>0</v>
      </c>
      <c r="K3326" s="88" t="s">
        <v>4684</v>
      </c>
      <c r="L3326" s="328">
        <v>2.73</v>
      </c>
      <c r="M3326" s="279"/>
      <c r="N3326" s="105">
        <v>0</v>
      </c>
      <c r="O3326" s="90">
        <v>0</v>
      </c>
      <c r="P3326" s="190" t="s">
        <v>8878</v>
      </c>
    </row>
    <row r="3327" spans="1:16" x14ac:dyDescent="0.2">
      <c r="A3327" s="88" t="s">
        <v>5558</v>
      </c>
      <c r="B3327" s="395" t="s">
        <v>12079</v>
      </c>
      <c r="C3327" s="89" t="s">
        <v>5559</v>
      </c>
      <c r="D3327" s="90">
        <v>0.04</v>
      </c>
      <c r="E3327" s="90" t="s">
        <v>2215</v>
      </c>
      <c r="F3327" s="90" t="s">
        <v>8377</v>
      </c>
      <c r="G3327" s="84">
        <f t="shared" si="276"/>
        <v>0.30399999999999999</v>
      </c>
      <c r="H3327" s="105">
        <v>2.1869999999999998</v>
      </c>
      <c r="I3327" s="85">
        <f t="shared" si="277"/>
        <v>21.87</v>
      </c>
      <c r="J3327" s="90">
        <v>0</v>
      </c>
      <c r="K3327" s="88" t="s">
        <v>4684</v>
      </c>
      <c r="L3327" s="328">
        <v>24.2</v>
      </c>
      <c r="M3327" s="279"/>
      <c r="N3327" s="105">
        <v>0</v>
      </c>
      <c r="O3327" s="90">
        <v>0</v>
      </c>
      <c r="P3327" s="190" t="s">
        <v>8878</v>
      </c>
    </row>
    <row r="3328" spans="1:16" x14ac:dyDescent="0.2">
      <c r="A3328" s="88" t="s">
        <v>5560</v>
      </c>
      <c r="B3328" s="395" t="s">
        <v>12080</v>
      </c>
      <c r="C3328" s="89" t="s">
        <v>5561</v>
      </c>
      <c r="D3328" s="90">
        <v>0.04</v>
      </c>
      <c r="E3328" s="90" t="s">
        <v>2215</v>
      </c>
      <c r="F3328" s="90" t="s">
        <v>8377</v>
      </c>
      <c r="G3328" s="84">
        <f t="shared" si="276"/>
        <v>0.30399999999999999</v>
      </c>
      <c r="H3328" s="105">
        <v>2.484</v>
      </c>
      <c r="I3328" s="85">
        <f t="shared" si="277"/>
        <v>24.84</v>
      </c>
      <c r="J3328" s="90">
        <v>0</v>
      </c>
      <c r="K3328" s="88" t="s">
        <v>4684</v>
      </c>
      <c r="L3328" s="328">
        <v>30.25</v>
      </c>
      <c r="M3328" s="279"/>
      <c r="N3328" s="105">
        <v>0</v>
      </c>
      <c r="O3328" s="90">
        <v>0</v>
      </c>
      <c r="P3328" s="190" t="s">
        <v>8878</v>
      </c>
    </row>
    <row r="3329" spans="1:16" x14ac:dyDescent="0.2">
      <c r="A3329" s="88" t="s">
        <v>3810</v>
      </c>
      <c r="B3329" s="395" t="s">
        <v>12081</v>
      </c>
      <c r="C3329" s="89" t="s">
        <v>3811</v>
      </c>
      <c r="D3329" s="90">
        <v>0.04</v>
      </c>
      <c r="E3329" s="90" t="s">
        <v>2215</v>
      </c>
      <c r="F3329" s="90" t="s">
        <v>8377</v>
      </c>
      <c r="G3329" s="84">
        <f t="shared" si="276"/>
        <v>0.30399999999999999</v>
      </c>
      <c r="H3329" s="105">
        <v>1.8</v>
      </c>
      <c r="I3329" s="85">
        <f t="shared" si="277"/>
        <v>18</v>
      </c>
      <c r="J3329" s="90" t="s">
        <v>4683</v>
      </c>
      <c r="K3329" s="88" t="s">
        <v>4683</v>
      </c>
      <c r="L3329" s="328">
        <v>18.149999999999999</v>
      </c>
      <c r="M3329" s="279"/>
      <c r="N3329" s="105">
        <v>0</v>
      </c>
      <c r="O3329" s="90">
        <v>0</v>
      </c>
      <c r="P3329" s="190" t="s">
        <v>8878</v>
      </c>
    </row>
    <row r="3330" spans="1:16" x14ac:dyDescent="0.2">
      <c r="A3330" s="88" t="s">
        <v>5562</v>
      </c>
      <c r="B3330" s="395" t="s">
        <v>12082</v>
      </c>
      <c r="C3330" s="89" t="s">
        <v>5563</v>
      </c>
      <c r="D3330" s="90">
        <v>0.04</v>
      </c>
      <c r="E3330" s="90" t="s">
        <v>2215</v>
      </c>
      <c r="F3330" s="90" t="s">
        <v>8377</v>
      </c>
      <c r="G3330" s="84">
        <f t="shared" si="276"/>
        <v>0.30399999999999999</v>
      </c>
      <c r="H3330" s="105">
        <v>0.72</v>
      </c>
      <c r="I3330" s="85">
        <f t="shared" si="277"/>
        <v>7.2</v>
      </c>
      <c r="J3330" s="90">
        <v>0</v>
      </c>
      <c r="K3330" s="88" t="s">
        <v>4684</v>
      </c>
      <c r="L3330" s="328">
        <v>2.83</v>
      </c>
      <c r="M3330" s="279"/>
      <c r="N3330" s="105">
        <v>0</v>
      </c>
      <c r="O3330" s="90">
        <v>0</v>
      </c>
      <c r="P3330" s="190" t="s">
        <v>8878</v>
      </c>
    </row>
    <row r="3331" spans="1:16" x14ac:dyDescent="0.2">
      <c r="A3331" s="88" t="s">
        <v>3777</v>
      </c>
      <c r="B3331" s="395" t="s">
        <v>12083</v>
      </c>
      <c r="C3331" s="89" t="s">
        <v>3778</v>
      </c>
      <c r="D3331" s="90">
        <v>0.04</v>
      </c>
      <c r="E3331" s="90" t="s">
        <v>2215</v>
      </c>
      <c r="F3331" s="90" t="s">
        <v>8377</v>
      </c>
      <c r="G3331" s="84">
        <f t="shared" si="276"/>
        <v>0.30399999999999999</v>
      </c>
      <c r="H3331" s="105">
        <v>3.2669999999999999</v>
      </c>
      <c r="I3331" s="85">
        <f t="shared" si="277"/>
        <v>32.67</v>
      </c>
      <c r="J3331" s="90" t="s">
        <v>4683</v>
      </c>
      <c r="K3331" s="88" t="s">
        <v>4683</v>
      </c>
      <c r="L3331" s="328">
        <v>30.25</v>
      </c>
      <c r="M3331" s="279"/>
      <c r="N3331" s="105">
        <v>0</v>
      </c>
      <c r="O3331" s="90">
        <v>0</v>
      </c>
      <c r="P3331" s="190" t="s">
        <v>8878</v>
      </c>
    </row>
    <row r="3332" spans="1:16" x14ac:dyDescent="0.2">
      <c r="A3332" s="88" t="s">
        <v>5564</v>
      </c>
      <c r="B3332" s="395" t="s">
        <v>12084</v>
      </c>
      <c r="C3332" s="89" t="s">
        <v>5565</v>
      </c>
      <c r="D3332" s="90">
        <v>0.75</v>
      </c>
      <c r="E3332" s="90" t="s">
        <v>2215</v>
      </c>
      <c r="F3332" s="90" t="s">
        <v>8377</v>
      </c>
      <c r="G3332" s="84">
        <f t="shared" si="276"/>
        <v>5.7</v>
      </c>
      <c r="H3332" s="105">
        <v>6.2910000000000004</v>
      </c>
      <c r="I3332" s="85">
        <f t="shared" si="277"/>
        <v>62.91</v>
      </c>
      <c r="J3332" s="90">
        <v>0</v>
      </c>
      <c r="K3332" s="88" t="s">
        <v>4684</v>
      </c>
      <c r="L3332" s="328">
        <v>66.55</v>
      </c>
      <c r="M3332" s="279"/>
      <c r="N3332" s="105">
        <v>0</v>
      </c>
      <c r="O3332" s="90">
        <v>0</v>
      </c>
      <c r="P3332" s="190" t="s">
        <v>8878</v>
      </c>
    </row>
    <row r="3333" spans="1:16" x14ac:dyDescent="0.2">
      <c r="A3333" s="88" t="s">
        <v>5862</v>
      </c>
      <c r="B3333" s="395" t="s">
        <v>12085</v>
      </c>
      <c r="C3333" s="89" t="s">
        <v>8655</v>
      </c>
      <c r="D3333" s="90">
        <v>0.04</v>
      </c>
      <c r="E3333" s="90" t="s">
        <v>2215</v>
      </c>
      <c r="F3333" s="90" t="s">
        <v>8377</v>
      </c>
      <c r="G3333" s="84">
        <f t="shared" si="276"/>
        <v>0.30399999999999999</v>
      </c>
      <c r="H3333" s="105">
        <v>5.6239999999999997</v>
      </c>
      <c r="I3333" s="85">
        <f t="shared" si="277"/>
        <v>56.24</v>
      </c>
      <c r="J3333" s="90" t="s">
        <v>4683</v>
      </c>
      <c r="K3333" s="88" t="s">
        <v>4683</v>
      </c>
      <c r="L3333" s="328">
        <v>60.5</v>
      </c>
      <c r="M3333" s="279"/>
      <c r="N3333" s="105">
        <v>0</v>
      </c>
      <c r="O3333" s="90">
        <v>0</v>
      </c>
      <c r="P3333" s="190" t="s">
        <v>8878</v>
      </c>
    </row>
    <row r="3334" spans="1:16" x14ac:dyDescent="0.2">
      <c r="A3334" s="88" t="s">
        <v>5566</v>
      </c>
      <c r="B3334" s="395" t="s">
        <v>12086</v>
      </c>
      <c r="C3334" s="89" t="s">
        <v>5567</v>
      </c>
      <c r="D3334" s="90">
        <v>0.25</v>
      </c>
      <c r="E3334" s="90" t="s">
        <v>2215</v>
      </c>
      <c r="F3334" s="90" t="s">
        <v>8377</v>
      </c>
      <c r="G3334" s="84">
        <f t="shared" si="276"/>
        <v>1.9</v>
      </c>
      <c r="H3334" s="105">
        <v>5.58</v>
      </c>
      <c r="I3334" s="85">
        <f t="shared" si="277"/>
        <v>55.8</v>
      </c>
      <c r="J3334" s="90">
        <v>0</v>
      </c>
      <c r="K3334" s="88" t="s">
        <v>4684</v>
      </c>
      <c r="L3334" s="328">
        <v>54.45</v>
      </c>
      <c r="M3334" s="279"/>
      <c r="N3334" s="105">
        <v>0</v>
      </c>
      <c r="O3334" s="90">
        <v>0</v>
      </c>
      <c r="P3334" s="190" t="s">
        <v>8878</v>
      </c>
    </row>
    <row r="3335" spans="1:16" x14ac:dyDescent="0.2">
      <c r="A3335" s="88" t="s">
        <v>5568</v>
      </c>
      <c r="B3335" s="395" t="s">
        <v>12087</v>
      </c>
      <c r="C3335" s="89" t="s">
        <v>5569</v>
      </c>
      <c r="D3335" s="90">
        <v>0.75</v>
      </c>
      <c r="E3335" s="90" t="s">
        <v>2215</v>
      </c>
      <c r="F3335" s="90" t="s">
        <v>8377</v>
      </c>
      <c r="G3335" s="84">
        <f t="shared" si="276"/>
        <v>5.7</v>
      </c>
      <c r="H3335" s="105">
        <v>38.960999999999999</v>
      </c>
      <c r="I3335" s="85">
        <f t="shared" si="277"/>
        <v>389.61</v>
      </c>
      <c r="J3335" s="90">
        <v>0</v>
      </c>
      <c r="K3335" s="88" t="s">
        <v>4684</v>
      </c>
      <c r="L3335" s="328">
        <v>423.5</v>
      </c>
      <c r="M3335" s="279"/>
      <c r="N3335" s="105">
        <v>0</v>
      </c>
      <c r="O3335" s="90">
        <v>0</v>
      </c>
      <c r="P3335" s="190" t="s">
        <v>8878</v>
      </c>
    </row>
    <row r="3336" spans="1:16" x14ac:dyDescent="0.2">
      <c r="A3336" s="88" t="s">
        <v>3794</v>
      </c>
      <c r="B3336" s="395" t="s">
        <v>12088</v>
      </c>
      <c r="C3336" s="89" t="s">
        <v>45</v>
      </c>
      <c r="D3336" s="90">
        <v>0.25</v>
      </c>
      <c r="E3336" s="90" t="s">
        <v>2215</v>
      </c>
      <c r="F3336" s="90" t="s">
        <v>8377</v>
      </c>
      <c r="G3336" s="84">
        <f t="shared" si="276"/>
        <v>1.9</v>
      </c>
      <c r="H3336" s="105">
        <v>5.58</v>
      </c>
      <c r="I3336" s="85">
        <f t="shared" si="277"/>
        <v>55.8</v>
      </c>
      <c r="J3336" s="90" t="s">
        <v>4683</v>
      </c>
      <c r="K3336" s="88" t="s">
        <v>4683</v>
      </c>
      <c r="L3336" s="328">
        <v>60.5</v>
      </c>
      <c r="M3336" s="279"/>
      <c r="N3336" s="105">
        <v>0</v>
      </c>
      <c r="O3336" s="90">
        <v>0</v>
      </c>
      <c r="P3336" s="190" t="s">
        <v>8878</v>
      </c>
    </row>
    <row r="3337" spans="1:16" x14ac:dyDescent="0.2">
      <c r="A3337" s="88" t="s">
        <v>5570</v>
      </c>
      <c r="B3337" s="395" t="s">
        <v>12089</v>
      </c>
      <c r="C3337" s="89" t="s">
        <v>5571</v>
      </c>
      <c r="D3337" s="90">
        <v>0.04</v>
      </c>
      <c r="E3337" s="90" t="s">
        <v>2215</v>
      </c>
      <c r="F3337" s="90" t="s">
        <v>8377</v>
      </c>
      <c r="G3337" s="84">
        <f t="shared" si="276"/>
        <v>0.30399999999999999</v>
      </c>
      <c r="H3337" s="105">
        <v>0.72</v>
      </c>
      <c r="I3337" s="85">
        <f t="shared" si="277"/>
        <v>7.2</v>
      </c>
      <c r="J3337" s="90">
        <v>0</v>
      </c>
      <c r="K3337" s="88" t="s">
        <v>4684</v>
      </c>
      <c r="L3337" s="328">
        <v>9.0798400000000008</v>
      </c>
      <c r="M3337" s="279"/>
      <c r="N3337" s="105">
        <v>0</v>
      </c>
      <c r="O3337" s="90">
        <v>0</v>
      </c>
      <c r="P3337" s="190" t="s">
        <v>8878</v>
      </c>
    </row>
    <row r="3338" spans="1:16" x14ac:dyDescent="0.2">
      <c r="A3338" s="88" t="s">
        <v>3795</v>
      </c>
      <c r="B3338" s="395" t="s">
        <v>12090</v>
      </c>
      <c r="C3338" s="89" t="s">
        <v>3796</v>
      </c>
      <c r="D3338" s="90">
        <v>0.25</v>
      </c>
      <c r="E3338" s="90" t="s">
        <v>2215</v>
      </c>
      <c r="F3338" s="90" t="s">
        <v>8377</v>
      </c>
      <c r="G3338" s="84">
        <f t="shared" si="276"/>
        <v>1.9</v>
      </c>
      <c r="H3338" s="105">
        <v>5.58</v>
      </c>
      <c r="I3338" s="85">
        <f t="shared" si="277"/>
        <v>55.8</v>
      </c>
      <c r="J3338" s="90" t="s">
        <v>4683</v>
      </c>
      <c r="K3338" s="88" t="s">
        <v>4683</v>
      </c>
      <c r="L3338" s="328">
        <v>60.5</v>
      </c>
      <c r="M3338" s="279"/>
      <c r="N3338" s="105">
        <v>0</v>
      </c>
      <c r="O3338" s="90">
        <v>0</v>
      </c>
      <c r="P3338" s="190" t="s">
        <v>8878</v>
      </c>
    </row>
    <row r="3339" spans="1:16" x14ac:dyDescent="0.2">
      <c r="A3339" s="88" t="s">
        <v>3818</v>
      </c>
      <c r="B3339" s="395" t="s">
        <v>12091</v>
      </c>
      <c r="C3339" s="89" t="s">
        <v>3819</v>
      </c>
      <c r="D3339" s="90">
        <v>0.01</v>
      </c>
      <c r="E3339" s="90" t="s">
        <v>2215</v>
      </c>
      <c r="F3339" s="90" t="s">
        <v>8377</v>
      </c>
      <c r="G3339" s="84">
        <f t="shared" si="276"/>
        <v>7.5999999999999998E-2</v>
      </c>
      <c r="H3339" s="105">
        <v>1.17</v>
      </c>
      <c r="I3339" s="85">
        <f t="shared" si="277"/>
        <v>11.7</v>
      </c>
      <c r="J3339" s="90" t="s">
        <v>4683</v>
      </c>
      <c r="K3339" s="88" t="s">
        <v>4683</v>
      </c>
      <c r="L3339" s="328">
        <v>2.83</v>
      </c>
      <c r="M3339" s="279"/>
      <c r="N3339" s="105">
        <v>0</v>
      </c>
      <c r="O3339" s="90">
        <v>0</v>
      </c>
      <c r="P3339" s="190" t="s">
        <v>8878</v>
      </c>
    </row>
    <row r="3340" spans="1:16" x14ac:dyDescent="0.2">
      <c r="A3340" s="88" t="s">
        <v>3820</v>
      </c>
      <c r="B3340" s="395" t="s">
        <v>12092</v>
      </c>
      <c r="C3340" s="89" t="s">
        <v>5859</v>
      </c>
      <c r="D3340" s="90">
        <v>0.01</v>
      </c>
      <c r="E3340" s="90" t="s">
        <v>2215</v>
      </c>
      <c r="F3340" s="90" t="s">
        <v>8377</v>
      </c>
      <c r="G3340" s="84">
        <f t="shared" si="276"/>
        <v>7.5999999999999998E-2</v>
      </c>
      <c r="H3340" s="105">
        <v>2.1869999999999998</v>
      </c>
      <c r="I3340" s="85">
        <f t="shared" si="277"/>
        <v>21.87</v>
      </c>
      <c r="J3340" s="90" t="s">
        <v>4683</v>
      </c>
      <c r="K3340" s="88" t="s">
        <v>4683</v>
      </c>
      <c r="L3340" s="328">
        <v>2.83</v>
      </c>
      <c r="M3340" s="279"/>
      <c r="N3340" s="105">
        <v>0</v>
      </c>
      <c r="O3340" s="90">
        <v>0</v>
      </c>
      <c r="P3340" s="190" t="s">
        <v>8878</v>
      </c>
    </row>
    <row r="3341" spans="1:16" x14ac:dyDescent="0.2">
      <c r="A3341" s="88" t="s">
        <v>5572</v>
      </c>
      <c r="B3341" s="395" t="s">
        <v>12093</v>
      </c>
      <c r="C3341" s="89" t="s">
        <v>5573</v>
      </c>
      <c r="D3341" s="90">
        <v>0.5</v>
      </c>
      <c r="E3341" s="90" t="s">
        <v>2215</v>
      </c>
      <c r="F3341" s="90" t="s">
        <v>8377</v>
      </c>
      <c r="G3341" s="84">
        <f t="shared" si="276"/>
        <v>3.8</v>
      </c>
      <c r="H3341" s="105">
        <v>21.248999999999999</v>
      </c>
      <c r="I3341" s="85">
        <f t="shared" si="277"/>
        <v>212.49</v>
      </c>
      <c r="J3341" s="90">
        <v>0</v>
      </c>
      <c r="K3341" s="88" t="s">
        <v>4684</v>
      </c>
      <c r="L3341" s="328">
        <v>242</v>
      </c>
      <c r="M3341" s="279"/>
      <c r="N3341" s="105">
        <v>0</v>
      </c>
      <c r="O3341" s="90">
        <v>0</v>
      </c>
      <c r="P3341" s="190" t="s">
        <v>8878</v>
      </c>
    </row>
    <row r="3342" spans="1:16" x14ac:dyDescent="0.2">
      <c r="A3342" s="88" t="s">
        <v>5574</v>
      </c>
      <c r="B3342" s="395" t="s">
        <v>12094</v>
      </c>
      <c r="C3342" s="89" t="s">
        <v>5575</v>
      </c>
      <c r="D3342" s="90">
        <v>0.75</v>
      </c>
      <c r="E3342" s="90" t="s">
        <v>2215</v>
      </c>
      <c r="F3342" s="90" t="s">
        <v>8377</v>
      </c>
      <c r="G3342" s="84">
        <f t="shared" si="276"/>
        <v>5.7</v>
      </c>
      <c r="H3342" s="105">
        <v>11.331</v>
      </c>
      <c r="I3342" s="85">
        <f t="shared" si="277"/>
        <v>113.31</v>
      </c>
      <c r="J3342" s="90">
        <v>0</v>
      </c>
      <c r="K3342" s="88" t="s">
        <v>4684</v>
      </c>
      <c r="L3342" s="328">
        <v>121</v>
      </c>
      <c r="M3342" s="279"/>
      <c r="N3342" s="105">
        <v>0</v>
      </c>
      <c r="O3342" s="90">
        <v>0</v>
      </c>
      <c r="P3342" s="190" t="s">
        <v>8878</v>
      </c>
    </row>
    <row r="3343" spans="1:16" x14ac:dyDescent="0.2">
      <c r="A3343" s="88" t="s">
        <v>3816</v>
      </c>
      <c r="B3343" s="395" t="s">
        <v>12095</v>
      </c>
      <c r="C3343" s="89" t="s">
        <v>3817</v>
      </c>
      <c r="D3343" s="90">
        <v>0.1</v>
      </c>
      <c r="E3343" s="90" t="s">
        <v>2215</v>
      </c>
      <c r="F3343" s="90" t="s">
        <v>8377</v>
      </c>
      <c r="G3343" s="84">
        <f t="shared" si="276"/>
        <v>0.76</v>
      </c>
      <c r="H3343" s="105">
        <v>6.49</v>
      </c>
      <c r="I3343" s="85">
        <f t="shared" si="277"/>
        <v>64.900000000000006</v>
      </c>
      <c r="J3343" s="90" t="s">
        <v>4683</v>
      </c>
      <c r="K3343" s="88" t="s">
        <v>4683</v>
      </c>
      <c r="L3343" s="328">
        <v>66.55</v>
      </c>
      <c r="M3343" s="279"/>
      <c r="N3343" s="105">
        <v>0</v>
      </c>
      <c r="O3343" s="90">
        <v>0</v>
      </c>
      <c r="P3343" s="190" t="s">
        <v>8878</v>
      </c>
    </row>
    <row r="3344" spans="1:16" x14ac:dyDescent="0.2">
      <c r="A3344" s="88" t="s">
        <v>3812</v>
      </c>
      <c r="B3344" s="395" t="s">
        <v>12096</v>
      </c>
      <c r="C3344" s="89" t="s">
        <v>3813</v>
      </c>
      <c r="D3344" s="90">
        <v>0.1</v>
      </c>
      <c r="E3344" s="90" t="s">
        <v>2215</v>
      </c>
      <c r="F3344" s="90" t="s">
        <v>8377</v>
      </c>
      <c r="G3344" s="84">
        <f t="shared" si="276"/>
        <v>0.76</v>
      </c>
      <c r="H3344" s="105">
        <v>5.0940000000000003</v>
      </c>
      <c r="I3344" s="85">
        <f t="shared" si="277"/>
        <v>50.94</v>
      </c>
      <c r="J3344" s="90" t="s">
        <v>4683</v>
      </c>
      <c r="K3344" s="88" t="s">
        <v>4683</v>
      </c>
      <c r="L3344" s="328">
        <v>42.35</v>
      </c>
      <c r="M3344" s="279"/>
      <c r="N3344" s="105">
        <v>0</v>
      </c>
      <c r="O3344" s="90">
        <v>0</v>
      </c>
      <c r="P3344" s="190" t="s">
        <v>8878</v>
      </c>
    </row>
    <row r="3345" spans="1:16" x14ac:dyDescent="0.2">
      <c r="A3345" s="88" t="s">
        <v>3814</v>
      </c>
      <c r="B3345" s="395" t="s">
        <v>12097</v>
      </c>
      <c r="C3345" s="89" t="s">
        <v>3815</v>
      </c>
      <c r="D3345" s="90">
        <v>0.1</v>
      </c>
      <c r="E3345" s="90" t="s">
        <v>2215</v>
      </c>
      <c r="F3345" s="90" t="s">
        <v>8377</v>
      </c>
      <c r="G3345" s="84">
        <f t="shared" si="276"/>
        <v>0.76</v>
      </c>
      <c r="H3345" s="105">
        <v>6.49</v>
      </c>
      <c r="I3345" s="85">
        <f t="shared" si="277"/>
        <v>64.900000000000006</v>
      </c>
      <c r="J3345" s="90" t="s">
        <v>4683</v>
      </c>
      <c r="K3345" s="88" t="s">
        <v>4683</v>
      </c>
      <c r="L3345" s="328">
        <v>66.55</v>
      </c>
      <c r="M3345" s="279"/>
      <c r="N3345" s="105">
        <v>0</v>
      </c>
      <c r="O3345" s="90">
        <v>0</v>
      </c>
      <c r="P3345" s="190" t="s">
        <v>8878</v>
      </c>
    </row>
    <row r="3346" spans="1:16" x14ac:dyDescent="0.2">
      <c r="A3346" s="88" t="s">
        <v>5576</v>
      </c>
      <c r="B3346" s="395" t="s">
        <v>12098</v>
      </c>
      <c r="C3346" s="89" t="s">
        <v>5577</v>
      </c>
      <c r="D3346" s="90">
        <v>0.25</v>
      </c>
      <c r="E3346" s="90" t="s">
        <v>2215</v>
      </c>
      <c r="F3346" s="90" t="s">
        <v>8377</v>
      </c>
      <c r="G3346" s="84">
        <f t="shared" si="276"/>
        <v>1.9</v>
      </c>
      <c r="H3346" s="105">
        <v>6.8940000000000001</v>
      </c>
      <c r="I3346" s="85">
        <f t="shared" si="277"/>
        <v>68.94</v>
      </c>
      <c r="J3346" s="90">
        <v>0</v>
      </c>
      <c r="K3346" s="88" t="s">
        <v>4684</v>
      </c>
      <c r="L3346" s="328">
        <v>60.5</v>
      </c>
      <c r="M3346" s="279"/>
      <c r="N3346" s="105">
        <v>0</v>
      </c>
      <c r="O3346" s="90">
        <v>0</v>
      </c>
      <c r="P3346" s="190" t="s">
        <v>8878</v>
      </c>
    </row>
    <row r="3347" spans="1:16" x14ac:dyDescent="0.2">
      <c r="A3347" s="88" t="s">
        <v>5578</v>
      </c>
      <c r="B3347" s="395" t="s">
        <v>12099</v>
      </c>
      <c r="C3347" s="89" t="s">
        <v>5579</v>
      </c>
      <c r="D3347" s="90">
        <v>0.01</v>
      </c>
      <c r="E3347" s="90" t="s">
        <v>2215</v>
      </c>
      <c r="F3347" s="90" t="s">
        <v>8377</v>
      </c>
      <c r="G3347" s="84">
        <f t="shared" si="276"/>
        <v>7.5999999999999998E-2</v>
      </c>
      <c r="H3347" s="105">
        <v>1.8</v>
      </c>
      <c r="I3347" s="85">
        <f t="shared" si="277"/>
        <v>18</v>
      </c>
      <c r="J3347" s="90">
        <v>0</v>
      </c>
      <c r="K3347" s="88" t="s">
        <v>4684</v>
      </c>
      <c r="L3347" s="328">
        <v>17.16</v>
      </c>
      <c r="M3347" s="279"/>
      <c r="N3347" s="105">
        <v>0</v>
      </c>
      <c r="O3347" s="90">
        <v>0</v>
      </c>
      <c r="P3347" s="190" t="s">
        <v>8878</v>
      </c>
    </row>
    <row r="3348" spans="1:16" x14ac:dyDescent="0.2">
      <c r="A3348" s="88" t="s">
        <v>5580</v>
      </c>
      <c r="B3348" s="395" t="s">
        <v>12100</v>
      </c>
      <c r="C3348" s="89" t="s">
        <v>5581</v>
      </c>
      <c r="D3348" s="90">
        <v>0.01</v>
      </c>
      <c r="E3348" s="90" t="s">
        <v>2215</v>
      </c>
      <c r="F3348" s="90" t="s">
        <v>8377</v>
      </c>
      <c r="G3348" s="84">
        <f t="shared" ref="G3348:G3377" si="278">VLOOKUP(IF(LEN(F3348)=2,CONCATENATE(0,F3348),F3348),custo,2,TRUE)*IF(D3348="",1,D3348) - IF(VLOOKUP(A3348,deflator,2,TRUE)=1,0,VLOOKUP(IF(LEN(F3348)=2,CONCATENATE(0,F3348),F3348),custo,2,TRUE)*IF(D3348="",1,D3348) *VLOOKUP(A3348,deflator,2,TRUE))</f>
        <v>7.5999999999999998E-2</v>
      </c>
      <c r="H3348" s="105">
        <v>2.1869999999999998</v>
      </c>
      <c r="I3348" s="85">
        <f t="shared" ref="I3348:I3377" si="279">ROUND(IF(H3348="","",VLOOKUP(A3348,tab_proc,5,TRUE))*H3348,3)</f>
        <v>21.87</v>
      </c>
      <c r="J3348" s="90">
        <v>0</v>
      </c>
      <c r="K3348" s="88" t="s">
        <v>4684</v>
      </c>
      <c r="L3348" s="328">
        <v>17.16</v>
      </c>
      <c r="M3348" s="279"/>
      <c r="N3348" s="105">
        <v>0</v>
      </c>
      <c r="O3348" s="90">
        <v>0</v>
      </c>
      <c r="P3348" s="190" t="s">
        <v>8878</v>
      </c>
    </row>
    <row r="3349" spans="1:16" x14ac:dyDescent="0.2">
      <c r="A3349" s="88" t="s">
        <v>3779</v>
      </c>
      <c r="B3349" s="395" t="s">
        <v>12101</v>
      </c>
      <c r="C3349" s="89" t="s">
        <v>43</v>
      </c>
      <c r="D3349" s="90">
        <v>0.04</v>
      </c>
      <c r="E3349" s="90" t="s">
        <v>2215</v>
      </c>
      <c r="F3349" s="90" t="s">
        <v>8377</v>
      </c>
      <c r="G3349" s="84">
        <f t="shared" si="278"/>
        <v>0.30399999999999999</v>
      </c>
      <c r="H3349" s="105">
        <v>1.8</v>
      </c>
      <c r="I3349" s="85">
        <f t="shared" si="279"/>
        <v>18</v>
      </c>
      <c r="J3349" s="90" t="s">
        <v>4683</v>
      </c>
      <c r="K3349" s="88" t="s">
        <v>4683</v>
      </c>
      <c r="L3349" s="328">
        <v>9.25</v>
      </c>
      <c r="M3349" s="279"/>
      <c r="N3349" s="105">
        <v>0</v>
      </c>
      <c r="O3349" s="90">
        <v>0</v>
      </c>
      <c r="P3349" s="190" t="s">
        <v>8878</v>
      </c>
    </row>
    <row r="3350" spans="1:16" x14ac:dyDescent="0.2">
      <c r="A3350" s="88" t="s">
        <v>3780</v>
      </c>
      <c r="B3350" s="395" t="s">
        <v>12102</v>
      </c>
      <c r="C3350" s="89" t="s">
        <v>44</v>
      </c>
      <c r="D3350" s="90">
        <v>0.04</v>
      </c>
      <c r="E3350" s="90" t="s">
        <v>2215</v>
      </c>
      <c r="F3350" s="90" t="s">
        <v>8377</v>
      </c>
      <c r="G3350" s="84">
        <f t="shared" si="278"/>
        <v>0.30399999999999999</v>
      </c>
      <c r="H3350" s="105">
        <v>2.1869999999999998</v>
      </c>
      <c r="I3350" s="85">
        <f t="shared" si="279"/>
        <v>21.87</v>
      </c>
      <c r="J3350" s="90" t="s">
        <v>4683</v>
      </c>
      <c r="K3350" s="88" t="s">
        <v>4683</v>
      </c>
      <c r="L3350" s="328">
        <v>9.25</v>
      </c>
      <c r="M3350" s="279"/>
      <c r="N3350" s="105">
        <v>0</v>
      </c>
      <c r="O3350" s="90">
        <v>0</v>
      </c>
      <c r="P3350" s="190" t="s">
        <v>8878</v>
      </c>
    </row>
    <row r="3351" spans="1:16" x14ac:dyDescent="0.2">
      <c r="A3351" s="88" t="s">
        <v>5582</v>
      </c>
      <c r="B3351" s="395" t="s">
        <v>12103</v>
      </c>
      <c r="C3351" s="89" t="s">
        <v>5583</v>
      </c>
      <c r="D3351" s="90">
        <v>0.01</v>
      </c>
      <c r="E3351" s="90" t="s">
        <v>2215</v>
      </c>
      <c r="F3351" s="90" t="s">
        <v>8377</v>
      </c>
      <c r="G3351" s="84">
        <f t="shared" si="278"/>
        <v>7.5999999999999998E-2</v>
      </c>
      <c r="H3351" s="105">
        <v>1.17</v>
      </c>
      <c r="I3351" s="85">
        <f t="shared" si="279"/>
        <v>11.7</v>
      </c>
      <c r="J3351" s="90">
        <v>0</v>
      </c>
      <c r="K3351" s="88" t="s">
        <v>4684</v>
      </c>
      <c r="L3351" s="328">
        <v>12.1</v>
      </c>
      <c r="M3351" s="279"/>
      <c r="N3351" s="105">
        <v>0</v>
      </c>
      <c r="O3351" s="90">
        <v>0</v>
      </c>
      <c r="P3351" s="190" t="s">
        <v>8878</v>
      </c>
    </row>
    <row r="3352" spans="1:16" x14ac:dyDescent="0.2">
      <c r="A3352" s="88" t="s">
        <v>5584</v>
      </c>
      <c r="B3352" s="395" t="s">
        <v>12104</v>
      </c>
      <c r="C3352" s="89" t="s">
        <v>5585</v>
      </c>
      <c r="D3352" s="90">
        <v>0.04</v>
      </c>
      <c r="E3352" s="90" t="s">
        <v>2215</v>
      </c>
      <c r="F3352" s="90" t="s">
        <v>8377</v>
      </c>
      <c r="G3352" s="84">
        <f t="shared" si="278"/>
        <v>0.30399999999999999</v>
      </c>
      <c r="H3352" s="105">
        <v>1.413</v>
      </c>
      <c r="I3352" s="85">
        <f t="shared" si="279"/>
        <v>14.13</v>
      </c>
      <c r="J3352" s="90">
        <v>0</v>
      </c>
      <c r="K3352" s="88" t="s">
        <v>4684</v>
      </c>
      <c r="L3352" s="328">
        <v>12.1</v>
      </c>
      <c r="M3352" s="279"/>
      <c r="N3352" s="105">
        <v>0</v>
      </c>
      <c r="O3352" s="90">
        <v>0</v>
      </c>
      <c r="P3352" s="190" t="s">
        <v>8878</v>
      </c>
    </row>
    <row r="3353" spans="1:16" x14ac:dyDescent="0.2">
      <c r="A3353" s="88" t="s">
        <v>3797</v>
      </c>
      <c r="B3353" s="395" t="s">
        <v>12105</v>
      </c>
      <c r="C3353" s="89" t="s">
        <v>3798</v>
      </c>
      <c r="D3353" s="90">
        <v>0.01</v>
      </c>
      <c r="E3353" s="90" t="s">
        <v>2215</v>
      </c>
      <c r="F3353" s="90" t="s">
        <v>8377</v>
      </c>
      <c r="G3353" s="84">
        <f t="shared" si="278"/>
        <v>7.5999999999999998E-2</v>
      </c>
      <c r="H3353" s="105">
        <v>3.1890000000000001</v>
      </c>
      <c r="I3353" s="85">
        <f t="shared" si="279"/>
        <v>31.89</v>
      </c>
      <c r="J3353" s="90" t="s">
        <v>4683</v>
      </c>
      <c r="K3353" s="88" t="s">
        <v>4683</v>
      </c>
      <c r="L3353" s="328">
        <v>30.25</v>
      </c>
      <c r="M3353" s="279"/>
      <c r="N3353" s="105">
        <v>0</v>
      </c>
      <c r="O3353" s="90">
        <v>0</v>
      </c>
      <c r="P3353" s="190" t="s">
        <v>8878</v>
      </c>
    </row>
    <row r="3354" spans="1:16" x14ac:dyDescent="0.2">
      <c r="A3354" s="88" t="s">
        <v>5586</v>
      </c>
      <c r="B3354" s="395" t="s">
        <v>12106</v>
      </c>
      <c r="C3354" s="89" t="s">
        <v>5587</v>
      </c>
      <c r="D3354" s="90">
        <v>0.01</v>
      </c>
      <c r="E3354" s="90" t="s">
        <v>2215</v>
      </c>
      <c r="F3354" s="90" t="s">
        <v>8377</v>
      </c>
      <c r="G3354" s="84">
        <f t="shared" si="278"/>
        <v>7.5999999999999998E-2</v>
      </c>
      <c r="H3354" s="105">
        <v>1.17</v>
      </c>
      <c r="I3354" s="85">
        <f t="shared" si="279"/>
        <v>11.7</v>
      </c>
      <c r="J3354" s="90">
        <v>0</v>
      </c>
      <c r="K3354" s="88" t="s">
        <v>4684</v>
      </c>
      <c r="L3354" s="328">
        <v>10</v>
      </c>
      <c r="M3354" s="279"/>
      <c r="N3354" s="105">
        <v>0</v>
      </c>
      <c r="O3354" s="90">
        <v>0</v>
      </c>
      <c r="P3354" s="190" t="s">
        <v>8878</v>
      </c>
    </row>
    <row r="3355" spans="1:16" x14ac:dyDescent="0.2">
      <c r="A3355" s="88" t="s">
        <v>5588</v>
      </c>
      <c r="B3355" s="395" t="s">
        <v>12107</v>
      </c>
      <c r="C3355" s="89" t="s">
        <v>5589</v>
      </c>
      <c r="D3355" s="90">
        <v>0.04</v>
      </c>
      <c r="E3355" s="90" t="s">
        <v>2215</v>
      </c>
      <c r="F3355" s="90" t="s">
        <v>8377</v>
      </c>
      <c r="G3355" s="84">
        <f t="shared" si="278"/>
        <v>0.30399999999999999</v>
      </c>
      <c r="H3355" s="105">
        <v>1.413</v>
      </c>
      <c r="I3355" s="85">
        <f t="shared" si="279"/>
        <v>14.13</v>
      </c>
      <c r="J3355" s="90">
        <v>0</v>
      </c>
      <c r="K3355" s="88" t="s">
        <v>4684</v>
      </c>
      <c r="L3355" s="328">
        <v>10</v>
      </c>
      <c r="M3355" s="279"/>
      <c r="N3355" s="105">
        <v>0</v>
      </c>
      <c r="O3355" s="90">
        <v>0</v>
      </c>
      <c r="P3355" s="190" t="s">
        <v>8878</v>
      </c>
    </row>
    <row r="3356" spans="1:16" x14ac:dyDescent="0.2">
      <c r="A3356" s="88" t="s">
        <v>5590</v>
      </c>
      <c r="B3356" s="395" t="s">
        <v>12108</v>
      </c>
      <c r="C3356" s="89" t="s">
        <v>5591</v>
      </c>
      <c r="D3356" s="90">
        <v>0.01</v>
      </c>
      <c r="E3356" s="90" t="s">
        <v>2215</v>
      </c>
      <c r="F3356" s="90" t="s">
        <v>8377</v>
      </c>
      <c r="G3356" s="84">
        <f t="shared" si="278"/>
        <v>7.5999999999999998E-2</v>
      </c>
      <c r="H3356" s="105">
        <v>1.17</v>
      </c>
      <c r="I3356" s="85">
        <f t="shared" si="279"/>
        <v>11.7</v>
      </c>
      <c r="J3356" s="90">
        <v>0</v>
      </c>
      <c r="K3356" s="88" t="s">
        <v>4684</v>
      </c>
      <c r="L3356" s="328">
        <v>12.1</v>
      </c>
      <c r="M3356" s="279"/>
      <c r="N3356" s="105">
        <v>0</v>
      </c>
      <c r="O3356" s="90">
        <v>0</v>
      </c>
      <c r="P3356" s="190" t="s">
        <v>8878</v>
      </c>
    </row>
    <row r="3357" spans="1:16" x14ac:dyDescent="0.2">
      <c r="A3357" s="88" t="s">
        <v>5592</v>
      </c>
      <c r="B3357" s="395" t="s">
        <v>12109</v>
      </c>
      <c r="C3357" s="89" t="s">
        <v>5593</v>
      </c>
      <c r="D3357" s="90">
        <v>0.04</v>
      </c>
      <c r="E3357" s="90" t="s">
        <v>2215</v>
      </c>
      <c r="F3357" s="90" t="s">
        <v>8377</v>
      </c>
      <c r="G3357" s="84">
        <f t="shared" si="278"/>
        <v>0.30399999999999999</v>
      </c>
      <c r="H3357" s="105">
        <v>0.72</v>
      </c>
      <c r="I3357" s="85">
        <f t="shared" si="279"/>
        <v>7.2</v>
      </c>
      <c r="J3357" s="90">
        <v>0</v>
      </c>
      <c r="K3357" s="88" t="s">
        <v>4684</v>
      </c>
      <c r="L3357" s="328">
        <v>9.0798400000000008</v>
      </c>
      <c r="M3357" s="279"/>
      <c r="N3357" s="105">
        <v>0</v>
      </c>
      <c r="O3357" s="90">
        <v>0</v>
      </c>
      <c r="P3357" s="190" t="s">
        <v>8878</v>
      </c>
    </row>
    <row r="3358" spans="1:16" x14ac:dyDescent="0.2">
      <c r="A3358" s="88" t="s">
        <v>3799</v>
      </c>
      <c r="B3358" s="395" t="s">
        <v>12110</v>
      </c>
      <c r="C3358" s="89" t="s">
        <v>46</v>
      </c>
      <c r="D3358" s="90">
        <v>0.01</v>
      </c>
      <c r="E3358" s="90" t="s">
        <v>2215</v>
      </c>
      <c r="F3358" s="90" t="s">
        <v>8377</v>
      </c>
      <c r="G3358" s="84">
        <f t="shared" si="278"/>
        <v>7.5999999999999998E-2</v>
      </c>
      <c r="H3358" s="105">
        <v>1.8</v>
      </c>
      <c r="I3358" s="85">
        <f t="shared" si="279"/>
        <v>18</v>
      </c>
      <c r="J3358" s="90" t="s">
        <v>4683</v>
      </c>
      <c r="K3358" s="88" t="s">
        <v>4683</v>
      </c>
      <c r="L3358" s="328">
        <v>18.149999999999999</v>
      </c>
      <c r="M3358" s="279"/>
      <c r="N3358" s="105">
        <v>0</v>
      </c>
      <c r="O3358" s="90">
        <v>0</v>
      </c>
      <c r="P3358" s="190" t="s">
        <v>8878</v>
      </c>
    </row>
    <row r="3359" spans="1:16" x14ac:dyDescent="0.2">
      <c r="A3359" s="88" t="s">
        <v>3800</v>
      </c>
      <c r="B3359" s="395" t="s">
        <v>12111</v>
      </c>
      <c r="C3359" s="89" t="s">
        <v>3801</v>
      </c>
      <c r="D3359" s="90">
        <v>0.01</v>
      </c>
      <c r="E3359" s="90" t="s">
        <v>2215</v>
      </c>
      <c r="F3359" s="90" t="s">
        <v>8377</v>
      </c>
      <c r="G3359" s="84">
        <f t="shared" si="278"/>
        <v>7.5999999999999998E-2</v>
      </c>
      <c r="H3359" s="105">
        <v>2.6240000000000001</v>
      </c>
      <c r="I3359" s="85">
        <f t="shared" si="279"/>
        <v>26.24</v>
      </c>
      <c r="J3359" s="90" t="s">
        <v>4683</v>
      </c>
      <c r="K3359" s="88" t="s">
        <v>4683</v>
      </c>
      <c r="L3359" s="328">
        <v>24.2</v>
      </c>
      <c r="M3359" s="279"/>
      <c r="N3359" s="105">
        <v>0</v>
      </c>
      <c r="O3359" s="90">
        <v>0</v>
      </c>
      <c r="P3359" s="190" t="s">
        <v>8878</v>
      </c>
    </row>
    <row r="3360" spans="1:16" x14ac:dyDescent="0.2">
      <c r="A3360" s="88" t="s">
        <v>5594</v>
      </c>
      <c r="B3360" s="395" t="s">
        <v>12112</v>
      </c>
      <c r="C3360" s="89" t="s">
        <v>5595</v>
      </c>
      <c r="D3360" s="90">
        <v>0.1</v>
      </c>
      <c r="E3360" s="90" t="s">
        <v>2215</v>
      </c>
      <c r="F3360" s="90" t="s">
        <v>8377</v>
      </c>
      <c r="G3360" s="84">
        <f t="shared" si="278"/>
        <v>0.76</v>
      </c>
      <c r="H3360" s="105">
        <v>3.2040000000000002</v>
      </c>
      <c r="I3360" s="85">
        <f t="shared" si="279"/>
        <v>32.04</v>
      </c>
      <c r="J3360" s="90">
        <v>0</v>
      </c>
      <c r="K3360" s="88" t="s">
        <v>4684</v>
      </c>
      <c r="L3360" s="328">
        <v>24.2</v>
      </c>
      <c r="M3360" s="279"/>
      <c r="N3360" s="105">
        <v>0</v>
      </c>
      <c r="O3360" s="90">
        <v>0</v>
      </c>
      <c r="P3360" s="190" t="s">
        <v>8878</v>
      </c>
    </row>
    <row r="3361" spans="1:16" x14ac:dyDescent="0.2">
      <c r="A3361" s="88" t="s">
        <v>5596</v>
      </c>
      <c r="B3361" s="395" t="s">
        <v>12113</v>
      </c>
      <c r="C3361" s="89" t="s">
        <v>2225</v>
      </c>
      <c r="D3361" s="90">
        <v>0.25</v>
      </c>
      <c r="E3361" s="90" t="s">
        <v>2215</v>
      </c>
      <c r="F3361" s="90" t="s">
        <v>8377</v>
      </c>
      <c r="G3361" s="84">
        <f t="shared" si="278"/>
        <v>1.9</v>
      </c>
      <c r="H3361" s="105">
        <v>6.75</v>
      </c>
      <c r="I3361" s="85">
        <f t="shared" si="279"/>
        <v>67.5</v>
      </c>
      <c r="J3361" s="90">
        <v>0</v>
      </c>
      <c r="K3361" s="88" t="s">
        <v>4684</v>
      </c>
      <c r="L3361" s="328">
        <v>66.55</v>
      </c>
      <c r="M3361" s="279"/>
      <c r="N3361" s="105">
        <v>0</v>
      </c>
      <c r="O3361" s="90">
        <v>0</v>
      </c>
      <c r="P3361" s="190" t="s">
        <v>8878</v>
      </c>
    </row>
    <row r="3362" spans="1:16" x14ac:dyDescent="0.2">
      <c r="A3362" s="88" t="s">
        <v>2226</v>
      </c>
      <c r="B3362" s="395" t="s">
        <v>12114</v>
      </c>
      <c r="C3362" s="89" t="s">
        <v>5981</v>
      </c>
      <c r="D3362" s="90">
        <v>0.04</v>
      </c>
      <c r="E3362" s="90" t="s">
        <v>2215</v>
      </c>
      <c r="F3362" s="90" t="s">
        <v>8377</v>
      </c>
      <c r="G3362" s="84">
        <f t="shared" si="278"/>
        <v>0.30399999999999999</v>
      </c>
      <c r="H3362" s="105">
        <v>1.8</v>
      </c>
      <c r="I3362" s="85">
        <f t="shared" si="279"/>
        <v>18</v>
      </c>
      <c r="J3362" s="90">
        <v>0</v>
      </c>
      <c r="K3362" s="88" t="s">
        <v>4684</v>
      </c>
      <c r="L3362" s="328">
        <v>18.149999999999999</v>
      </c>
      <c r="M3362" s="279"/>
      <c r="N3362" s="105">
        <v>0</v>
      </c>
      <c r="O3362" s="90">
        <v>0</v>
      </c>
      <c r="P3362" s="190" t="s">
        <v>8878</v>
      </c>
    </row>
    <row r="3363" spans="1:16" x14ac:dyDescent="0.2">
      <c r="A3363" s="88" t="s">
        <v>5982</v>
      </c>
      <c r="B3363" s="395" t="s">
        <v>12115</v>
      </c>
      <c r="C3363" s="89" t="s">
        <v>5983</v>
      </c>
      <c r="D3363" s="90">
        <v>0.04</v>
      </c>
      <c r="E3363" s="90" t="s">
        <v>2215</v>
      </c>
      <c r="F3363" s="90" t="s">
        <v>8377</v>
      </c>
      <c r="G3363" s="84">
        <f t="shared" si="278"/>
        <v>0.30399999999999999</v>
      </c>
      <c r="H3363" s="105">
        <v>2.1869999999999998</v>
      </c>
      <c r="I3363" s="85">
        <f t="shared" si="279"/>
        <v>21.87</v>
      </c>
      <c r="J3363" s="90">
        <v>0</v>
      </c>
      <c r="K3363" s="88" t="s">
        <v>4684</v>
      </c>
      <c r="L3363" s="328">
        <v>24.2</v>
      </c>
      <c r="M3363" s="279"/>
      <c r="N3363" s="105">
        <v>0</v>
      </c>
      <c r="O3363" s="90">
        <v>0</v>
      </c>
      <c r="P3363" s="190" t="s">
        <v>8878</v>
      </c>
    </row>
    <row r="3364" spans="1:16" x14ac:dyDescent="0.2">
      <c r="A3364" s="88" t="s">
        <v>5984</v>
      </c>
      <c r="B3364" s="395" t="s">
        <v>12116</v>
      </c>
      <c r="C3364" s="89" t="s">
        <v>5985</v>
      </c>
      <c r="D3364" s="90">
        <v>0.04</v>
      </c>
      <c r="E3364" s="90" t="s">
        <v>2215</v>
      </c>
      <c r="F3364" s="90" t="s">
        <v>8377</v>
      </c>
      <c r="G3364" s="84">
        <f t="shared" si="278"/>
        <v>0.30399999999999999</v>
      </c>
      <c r="H3364" s="105">
        <v>0.72</v>
      </c>
      <c r="I3364" s="85">
        <f t="shared" si="279"/>
        <v>7.2</v>
      </c>
      <c r="J3364" s="90">
        <v>0</v>
      </c>
      <c r="K3364" s="88" t="s">
        <v>4684</v>
      </c>
      <c r="L3364" s="328">
        <v>9.0798400000000008</v>
      </c>
      <c r="M3364" s="279"/>
      <c r="N3364" s="105">
        <v>0</v>
      </c>
      <c r="O3364" s="90">
        <v>0</v>
      </c>
      <c r="P3364" s="190" t="s">
        <v>8878</v>
      </c>
    </row>
    <row r="3365" spans="1:16" x14ac:dyDescent="0.2">
      <c r="A3365" s="88" t="s">
        <v>3781</v>
      </c>
      <c r="B3365" s="395" t="s">
        <v>12117</v>
      </c>
      <c r="C3365" s="89" t="s">
        <v>3782</v>
      </c>
      <c r="D3365" s="90">
        <v>0.04</v>
      </c>
      <c r="E3365" s="90" t="s">
        <v>2215</v>
      </c>
      <c r="F3365" s="90" t="s">
        <v>8377</v>
      </c>
      <c r="G3365" s="84">
        <f t="shared" si="278"/>
        <v>0.30399999999999999</v>
      </c>
      <c r="H3365" s="105">
        <v>2.1869999999999998</v>
      </c>
      <c r="I3365" s="85">
        <f t="shared" si="279"/>
        <v>21.87</v>
      </c>
      <c r="J3365" s="90" t="s">
        <v>4683</v>
      </c>
      <c r="K3365" s="88" t="s">
        <v>4683</v>
      </c>
      <c r="L3365" s="328">
        <v>24.2</v>
      </c>
      <c r="M3365" s="279"/>
      <c r="N3365" s="105">
        <v>0</v>
      </c>
      <c r="O3365" s="90">
        <v>0</v>
      </c>
      <c r="P3365" s="190" t="s">
        <v>8878</v>
      </c>
    </row>
    <row r="3366" spans="1:16" x14ac:dyDescent="0.2">
      <c r="A3366" s="88" t="s">
        <v>5986</v>
      </c>
      <c r="B3366" s="395" t="s">
        <v>12118</v>
      </c>
      <c r="C3366" s="89" t="s">
        <v>5987</v>
      </c>
      <c r="D3366" s="90">
        <v>0.01</v>
      </c>
      <c r="E3366" s="90" t="s">
        <v>2215</v>
      </c>
      <c r="F3366" s="90" t="s">
        <v>8377</v>
      </c>
      <c r="G3366" s="84">
        <f t="shared" si="278"/>
        <v>7.5999999999999998E-2</v>
      </c>
      <c r="H3366" s="105">
        <v>1.8</v>
      </c>
      <c r="I3366" s="85">
        <f t="shared" si="279"/>
        <v>18</v>
      </c>
      <c r="J3366" s="90">
        <v>0</v>
      </c>
      <c r="K3366" s="88" t="s">
        <v>4684</v>
      </c>
      <c r="L3366" s="328">
        <v>16.97</v>
      </c>
      <c r="M3366" s="279"/>
      <c r="N3366" s="105">
        <v>0</v>
      </c>
      <c r="O3366" s="90">
        <v>0</v>
      </c>
      <c r="P3366" s="190" t="s">
        <v>8878</v>
      </c>
    </row>
    <row r="3367" spans="1:16" x14ac:dyDescent="0.2">
      <c r="A3367" s="88" t="s">
        <v>5988</v>
      </c>
      <c r="B3367" s="395" t="s">
        <v>12119</v>
      </c>
      <c r="C3367" s="89" t="s">
        <v>5989</v>
      </c>
      <c r="D3367" s="90">
        <v>0.01</v>
      </c>
      <c r="E3367" s="90" t="s">
        <v>2215</v>
      </c>
      <c r="F3367" s="90" t="s">
        <v>8377</v>
      </c>
      <c r="G3367" s="84">
        <f t="shared" si="278"/>
        <v>7.5999999999999998E-2</v>
      </c>
      <c r="H3367" s="105">
        <v>2.1869999999999998</v>
      </c>
      <c r="I3367" s="85">
        <f t="shared" si="279"/>
        <v>21.87</v>
      </c>
      <c r="J3367" s="90">
        <v>0</v>
      </c>
      <c r="K3367" s="88" t="s">
        <v>4684</v>
      </c>
      <c r="L3367" s="328">
        <v>18.55</v>
      </c>
      <c r="M3367" s="279"/>
      <c r="N3367" s="105">
        <v>0</v>
      </c>
      <c r="O3367" s="90">
        <v>0</v>
      </c>
      <c r="P3367" s="190" t="s">
        <v>8878</v>
      </c>
    </row>
    <row r="3368" spans="1:16" x14ac:dyDescent="0.2">
      <c r="A3368" s="88" t="s">
        <v>5990</v>
      </c>
      <c r="B3368" s="395" t="s">
        <v>12120</v>
      </c>
      <c r="C3368" s="89" t="s">
        <v>5991</v>
      </c>
      <c r="D3368" s="90">
        <v>0.04</v>
      </c>
      <c r="E3368" s="90" t="s">
        <v>2215</v>
      </c>
      <c r="F3368" s="90" t="s">
        <v>8377</v>
      </c>
      <c r="G3368" s="84">
        <f t="shared" si="278"/>
        <v>0.30399999999999999</v>
      </c>
      <c r="H3368" s="105">
        <v>0.69299999999999995</v>
      </c>
      <c r="I3368" s="85">
        <f t="shared" si="279"/>
        <v>6.93</v>
      </c>
      <c r="J3368" s="90">
        <v>0</v>
      </c>
      <c r="K3368" s="88" t="s">
        <v>4684</v>
      </c>
      <c r="L3368" s="328">
        <v>8.4700000000000006</v>
      </c>
      <c r="M3368" s="279"/>
      <c r="N3368" s="105">
        <v>0</v>
      </c>
      <c r="O3368" s="90">
        <v>0</v>
      </c>
      <c r="P3368" s="190" t="s">
        <v>8878</v>
      </c>
    </row>
    <row r="3369" spans="1:16" x14ac:dyDescent="0.2">
      <c r="A3369" s="88" t="s">
        <v>3783</v>
      </c>
      <c r="B3369" s="395" t="s">
        <v>12121</v>
      </c>
      <c r="C3369" s="89" t="s">
        <v>3784</v>
      </c>
      <c r="D3369" s="90">
        <v>0.1</v>
      </c>
      <c r="E3369" s="90" t="s">
        <v>2215</v>
      </c>
      <c r="F3369" s="90" t="s">
        <v>8377</v>
      </c>
      <c r="G3369" s="84">
        <f t="shared" si="278"/>
        <v>0.76</v>
      </c>
      <c r="H3369" s="105">
        <v>4.7969999999999997</v>
      </c>
      <c r="I3369" s="85">
        <f t="shared" si="279"/>
        <v>47.97</v>
      </c>
      <c r="J3369" s="90" t="s">
        <v>4683</v>
      </c>
      <c r="K3369" s="88" t="s">
        <v>4683</v>
      </c>
      <c r="L3369" s="328">
        <v>17.16</v>
      </c>
      <c r="M3369" s="279"/>
      <c r="N3369" s="105">
        <v>0</v>
      </c>
      <c r="O3369" s="90">
        <v>0</v>
      </c>
      <c r="P3369" s="190" t="s">
        <v>8878</v>
      </c>
    </row>
    <row r="3370" spans="1:16" x14ac:dyDescent="0.2">
      <c r="A3370" s="88" t="s">
        <v>3785</v>
      </c>
      <c r="B3370" s="395" t="s">
        <v>12122</v>
      </c>
      <c r="C3370" s="89" t="s">
        <v>3786</v>
      </c>
      <c r="D3370" s="90">
        <v>0.1</v>
      </c>
      <c r="E3370" s="90" t="s">
        <v>2215</v>
      </c>
      <c r="F3370" s="90" t="s">
        <v>8377</v>
      </c>
      <c r="G3370" s="84">
        <f t="shared" si="278"/>
        <v>0.76</v>
      </c>
      <c r="H3370" s="105">
        <v>5.0940000000000003</v>
      </c>
      <c r="I3370" s="85">
        <f t="shared" si="279"/>
        <v>50.94</v>
      </c>
      <c r="J3370" s="90" t="s">
        <v>4683</v>
      </c>
      <c r="K3370" s="88" t="s">
        <v>4683</v>
      </c>
      <c r="L3370" s="328">
        <v>48.4</v>
      </c>
      <c r="M3370" s="279"/>
      <c r="N3370" s="105">
        <v>0</v>
      </c>
      <c r="O3370" s="90">
        <v>0</v>
      </c>
      <c r="P3370" s="190" t="s">
        <v>8878</v>
      </c>
    </row>
    <row r="3371" spans="1:16" x14ac:dyDescent="0.2">
      <c r="A3371" s="88" t="s">
        <v>5992</v>
      </c>
      <c r="B3371" s="395" t="s">
        <v>12123</v>
      </c>
      <c r="C3371" s="89" t="s">
        <v>5993</v>
      </c>
      <c r="D3371" s="90">
        <v>0.1</v>
      </c>
      <c r="E3371" s="90" t="s">
        <v>2215</v>
      </c>
      <c r="F3371" s="90" t="s">
        <v>8377</v>
      </c>
      <c r="G3371" s="84">
        <f t="shared" si="278"/>
        <v>0.76</v>
      </c>
      <c r="H3371" s="105">
        <v>4.05</v>
      </c>
      <c r="I3371" s="85">
        <f t="shared" si="279"/>
        <v>40.5</v>
      </c>
      <c r="J3371" s="90">
        <v>0</v>
      </c>
      <c r="K3371" s="88" t="s">
        <v>4684</v>
      </c>
      <c r="L3371" s="328">
        <v>18.55</v>
      </c>
      <c r="M3371" s="279"/>
      <c r="N3371" s="105">
        <v>0</v>
      </c>
      <c r="O3371" s="90">
        <v>0</v>
      </c>
      <c r="P3371" s="190" t="s">
        <v>8878</v>
      </c>
    </row>
    <row r="3372" spans="1:16" x14ac:dyDescent="0.2">
      <c r="A3372" s="88" t="s">
        <v>3787</v>
      </c>
      <c r="B3372" s="395" t="s">
        <v>12124</v>
      </c>
      <c r="C3372" s="89" t="s">
        <v>3788</v>
      </c>
      <c r="D3372" s="90">
        <v>0.1</v>
      </c>
      <c r="E3372" s="90" t="s">
        <v>2215</v>
      </c>
      <c r="F3372" s="90" t="s">
        <v>8377</v>
      </c>
      <c r="G3372" s="84">
        <f t="shared" si="278"/>
        <v>0.76</v>
      </c>
      <c r="H3372" s="105">
        <v>4.05</v>
      </c>
      <c r="I3372" s="85">
        <f t="shared" si="279"/>
        <v>40.5</v>
      </c>
      <c r="J3372" s="90" t="s">
        <v>4683</v>
      </c>
      <c r="K3372" s="88" t="s">
        <v>4683</v>
      </c>
      <c r="L3372" s="328">
        <v>18.55</v>
      </c>
      <c r="M3372" s="279"/>
      <c r="N3372" s="105">
        <v>0</v>
      </c>
      <c r="O3372" s="90">
        <v>0</v>
      </c>
      <c r="P3372" s="190" t="s">
        <v>8878</v>
      </c>
    </row>
    <row r="3373" spans="1:16" x14ac:dyDescent="0.2">
      <c r="A3373" s="88" t="s">
        <v>5994</v>
      </c>
      <c r="B3373" s="395" t="s">
        <v>12125</v>
      </c>
      <c r="C3373" s="89" t="s">
        <v>5995</v>
      </c>
      <c r="D3373" s="90">
        <v>0.04</v>
      </c>
      <c r="E3373" s="90" t="s">
        <v>2215</v>
      </c>
      <c r="F3373" s="90" t="s">
        <v>8377</v>
      </c>
      <c r="G3373" s="84">
        <f t="shared" si="278"/>
        <v>0.30399999999999999</v>
      </c>
      <c r="H3373" s="105">
        <v>0.72</v>
      </c>
      <c r="I3373" s="85">
        <f t="shared" si="279"/>
        <v>7.2</v>
      </c>
      <c r="J3373" s="90">
        <v>0</v>
      </c>
      <c r="K3373" s="88" t="s">
        <v>4684</v>
      </c>
      <c r="L3373" s="328">
        <v>4.0999999999999996</v>
      </c>
      <c r="M3373" s="279"/>
      <c r="N3373" s="105">
        <v>0</v>
      </c>
      <c r="O3373" s="90">
        <v>0</v>
      </c>
      <c r="P3373" s="190" t="s">
        <v>8878</v>
      </c>
    </row>
    <row r="3374" spans="1:16" x14ac:dyDescent="0.2">
      <c r="A3374" s="88" t="s">
        <v>3789</v>
      </c>
      <c r="B3374" s="395" t="s">
        <v>12126</v>
      </c>
      <c r="C3374" s="89" t="s">
        <v>3790</v>
      </c>
      <c r="D3374" s="90">
        <v>0.04</v>
      </c>
      <c r="E3374" s="90" t="s">
        <v>2215</v>
      </c>
      <c r="F3374" s="90" t="s">
        <v>8377</v>
      </c>
      <c r="G3374" s="84">
        <f t="shared" si="278"/>
        <v>0.30399999999999999</v>
      </c>
      <c r="H3374" s="105">
        <v>0.72</v>
      </c>
      <c r="I3374" s="85">
        <f t="shared" si="279"/>
        <v>7.2</v>
      </c>
      <c r="J3374" s="90" t="s">
        <v>4683</v>
      </c>
      <c r="K3374" s="88" t="s">
        <v>4683</v>
      </c>
      <c r="L3374" s="328">
        <v>9.0798400000000008</v>
      </c>
      <c r="M3374" s="279"/>
      <c r="N3374" s="105">
        <v>0</v>
      </c>
      <c r="O3374" s="90">
        <v>0</v>
      </c>
      <c r="P3374" s="190" t="s">
        <v>8878</v>
      </c>
    </row>
    <row r="3375" spans="1:16" x14ac:dyDescent="0.2">
      <c r="A3375" s="88" t="s">
        <v>5996</v>
      </c>
      <c r="B3375" s="395" t="s">
        <v>12127</v>
      </c>
      <c r="C3375" s="89" t="s">
        <v>8656</v>
      </c>
      <c r="D3375" s="90">
        <v>0.5</v>
      </c>
      <c r="E3375" s="90" t="s">
        <v>2215</v>
      </c>
      <c r="F3375" s="90" t="s">
        <v>8377</v>
      </c>
      <c r="G3375" s="84">
        <f t="shared" si="278"/>
        <v>3.8</v>
      </c>
      <c r="H3375" s="105">
        <v>15.587999999999999</v>
      </c>
      <c r="I3375" s="85">
        <f t="shared" si="279"/>
        <v>155.88</v>
      </c>
      <c r="J3375" s="90">
        <v>0</v>
      </c>
      <c r="K3375" s="88" t="s">
        <v>4684</v>
      </c>
      <c r="L3375" s="328">
        <v>85</v>
      </c>
      <c r="M3375" s="279"/>
      <c r="N3375" s="105">
        <v>0</v>
      </c>
      <c r="O3375" s="90">
        <v>0</v>
      </c>
      <c r="P3375" s="190" t="s">
        <v>8878</v>
      </c>
    </row>
    <row r="3376" spans="1:16" x14ac:dyDescent="0.2">
      <c r="A3376" s="88" t="s">
        <v>5997</v>
      </c>
      <c r="B3376" s="395" t="s">
        <v>12128</v>
      </c>
      <c r="C3376" s="89" t="s">
        <v>8657</v>
      </c>
      <c r="D3376" s="90">
        <v>0.5</v>
      </c>
      <c r="E3376" s="90" t="s">
        <v>2215</v>
      </c>
      <c r="F3376" s="90" t="s">
        <v>8377</v>
      </c>
      <c r="G3376" s="84">
        <f t="shared" si="278"/>
        <v>3.8</v>
      </c>
      <c r="H3376" s="105">
        <v>15.587999999999999</v>
      </c>
      <c r="I3376" s="85">
        <f t="shared" si="279"/>
        <v>155.88</v>
      </c>
      <c r="J3376" s="90">
        <v>0</v>
      </c>
      <c r="K3376" s="88" t="s">
        <v>4684</v>
      </c>
      <c r="L3376" s="328">
        <v>85</v>
      </c>
      <c r="M3376" s="279"/>
      <c r="N3376" s="105">
        <v>0</v>
      </c>
      <c r="O3376" s="90">
        <v>0</v>
      </c>
      <c r="P3376" s="190" t="s">
        <v>8878</v>
      </c>
    </row>
    <row r="3377" spans="1:16" x14ac:dyDescent="0.2">
      <c r="A3377" s="108" t="s">
        <v>5998</v>
      </c>
      <c r="B3377" s="395" t="s">
        <v>12129</v>
      </c>
      <c r="C3377" s="109" t="s">
        <v>5999</v>
      </c>
      <c r="D3377" s="110">
        <v>0.04</v>
      </c>
      <c r="E3377" s="110" t="s">
        <v>2215</v>
      </c>
      <c r="F3377" s="110" t="s">
        <v>8377</v>
      </c>
      <c r="G3377" s="217">
        <f t="shared" si="278"/>
        <v>0.30399999999999999</v>
      </c>
      <c r="H3377" s="121">
        <v>0.72</v>
      </c>
      <c r="I3377" s="281">
        <f t="shared" si="279"/>
        <v>7.2</v>
      </c>
      <c r="J3377" s="110">
        <v>0</v>
      </c>
      <c r="K3377" s="108" t="s">
        <v>4684</v>
      </c>
      <c r="L3377" s="328">
        <v>9.0798400000000008</v>
      </c>
      <c r="M3377" s="226"/>
      <c r="N3377" s="121">
        <v>0</v>
      </c>
      <c r="O3377" s="110">
        <v>0</v>
      </c>
      <c r="P3377" s="190" t="s">
        <v>8878</v>
      </c>
    </row>
    <row r="3378" spans="1:16" x14ac:dyDescent="0.2">
      <c r="A3378" s="95">
        <v>40309002</v>
      </c>
      <c r="B3378" s="111"/>
      <c r="C3378" s="392" t="s">
        <v>544</v>
      </c>
      <c r="D3378" s="396"/>
      <c r="E3378" s="396"/>
      <c r="F3378" s="396"/>
      <c r="G3378" s="396"/>
      <c r="H3378" s="397"/>
      <c r="I3378" s="397"/>
      <c r="J3378" s="396"/>
      <c r="K3378" s="396"/>
      <c r="L3378" s="432"/>
      <c r="M3378" s="118"/>
      <c r="N3378" s="119"/>
      <c r="O3378" s="118"/>
      <c r="P3378" s="199"/>
    </row>
    <row r="3379" spans="1:16" x14ac:dyDescent="0.2">
      <c r="A3379" s="96" t="s">
        <v>5863</v>
      </c>
      <c r="B3379" s="395" t="s">
        <v>12130</v>
      </c>
      <c r="C3379" s="97" t="s">
        <v>5864</v>
      </c>
      <c r="D3379" s="114">
        <v>0.25</v>
      </c>
      <c r="E3379" s="114" t="s">
        <v>2215</v>
      </c>
      <c r="F3379" s="114" t="s">
        <v>8377</v>
      </c>
      <c r="G3379" s="218">
        <f t="shared" ref="G3379:G3407" si="280">VLOOKUP(IF(LEN(F3379)=2,CONCATENATE(0,F3379),F3379),custo,2,TRUE)*IF(D3379="",1,D3379) - IF(VLOOKUP(A3379,deflator,2,TRUE)=1,0,VLOOKUP(IF(LEN(F3379)=2,CONCATENATE(0,F3379),F3379),custo,2,TRUE)*IF(D3379="",1,D3379) *VLOOKUP(A3379,deflator,2,TRUE))</f>
        <v>1.9</v>
      </c>
      <c r="H3379" s="120">
        <v>4.5</v>
      </c>
      <c r="I3379" s="297">
        <f t="shared" ref="I3379:I3407" si="281">ROUND(IF(H3379="","",VLOOKUP(A3379,tab_proc,5,TRUE))*H3379,3)</f>
        <v>45</v>
      </c>
      <c r="J3379" s="114">
        <v>0</v>
      </c>
      <c r="K3379" s="96" t="s">
        <v>4684</v>
      </c>
      <c r="L3379" s="328">
        <v>42.35</v>
      </c>
      <c r="M3379" s="227"/>
      <c r="N3379" s="120">
        <v>0</v>
      </c>
      <c r="O3379" s="114">
        <v>0</v>
      </c>
      <c r="P3379" s="190" t="s">
        <v>8878</v>
      </c>
    </row>
    <row r="3380" spans="1:16" x14ac:dyDescent="0.2">
      <c r="A3380" s="88" t="s">
        <v>5894</v>
      </c>
      <c r="B3380" s="395" t="s">
        <v>12131</v>
      </c>
      <c r="C3380" s="89" t="s">
        <v>47</v>
      </c>
      <c r="D3380" s="90">
        <v>0.04</v>
      </c>
      <c r="E3380" s="90" t="s">
        <v>2215</v>
      </c>
      <c r="F3380" s="90" t="s">
        <v>8377</v>
      </c>
      <c r="G3380" s="84">
        <f t="shared" si="280"/>
        <v>0.30399999999999999</v>
      </c>
      <c r="H3380" s="105">
        <v>2.1869999999999998</v>
      </c>
      <c r="I3380" s="85">
        <f t="shared" si="281"/>
        <v>21.87</v>
      </c>
      <c r="J3380" s="90">
        <v>0</v>
      </c>
      <c r="K3380" s="88" t="s">
        <v>4684</v>
      </c>
      <c r="L3380" s="328">
        <v>24.2</v>
      </c>
      <c r="M3380" s="279"/>
      <c r="N3380" s="105">
        <v>0</v>
      </c>
      <c r="O3380" s="90">
        <v>0</v>
      </c>
      <c r="P3380" s="190" t="s">
        <v>8878</v>
      </c>
    </row>
    <row r="3381" spans="1:16" x14ac:dyDescent="0.2">
      <c r="A3381" s="88" t="s">
        <v>5865</v>
      </c>
      <c r="B3381" s="395" t="s">
        <v>12132</v>
      </c>
      <c r="C3381" s="89" t="s">
        <v>5866</v>
      </c>
      <c r="D3381" s="90">
        <v>0.04</v>
      </c>
      <c r="E3381" s="90" t="s">
        <v>2215</v>
      </c>
      <c r="F3381" s="90" t="s">
        <v>8377</v>
      </c>
      <c r="G3381" s="84">
        <f t="shared" si="280"/>
        <v>0.30399999999999999</v>
      </c>
      <c r="H3381" s="105">
        <v>1.17</v>
      </c>
      <c r="I3381" s="85">
        <f t="shared" si="281"/>
        <v>11.7</v>
      </c>
      <c r="J3381" s="90">
        <v>0</v>
      </c>
      <c r="K3381" s="88" t="s">
        <v>4684</v>
      </c>
      <c r="L3381" s="328">
        <v>14.524839999999999</v>
      </c>
      <c r="M3381" s="279"/>
      <c r="N3381" s="105">
        <v>0</v>
      </c>
      <c r="O3381" s="90">
        <v>0</v>
      </c>
      <c r="P3381" s="190" t="s">
        <v>8878</v>
      </c>
    </row>
    <row r="3382" spans="1:16" x14ac:dyDescent="0.2">
      <c r="A3382" s="88" t="s">
        <v>5867</v>
      </c>
      <c r="B3382" s="395" t="s">
        <v>12133</v>
      </c>
      <c r="C3382" s="89" t="s">
        <v>5868</v>
      </c>
      <c r="D3382" s="90">
        <v>0.01</v>
      </c>
      <c r="E3382" s="90" t="s">
        <v>2215</v>
      </c>
      <c r="F3382" s="90" t="s">
        <v>8377</v>
      </c>
      <c r="G3382" s="84">
        <f t="shared" si="280"/>
        <v>7.5999999999999998E-2</v>
      </c>
      <c r="H3382" s="105">
        <v>0.78300000000000003</v>
      </c>
      <c r="I3382" s="85">
        <f t="shared" si="281"/>
        <v>7.83</v>
      </c>
      <c r="J3382" s="90">
        <v>0</v>
      </c>
      <c r="K3382" s="88" t="s">
        <v>4684</v>
      </c>
      <c r="L3382" s="328">
        <v>1.89</v>
      </c>
      <c r="M3382" s="279"/>
      <c r="N3382" s="105">
        <v>0</v>
      </c>
      <c r="O3382" s="90">
        <v>0</v>
      </c>
      <c r="P3382" s="190" t="s">
        <v>8878</v>
      </c>
    </row>
    <row r="3383" spans="1:16" x14ac:dyDescent="0.2">
      <c r="A3383" s="88" t="s">
        <v>5869</v>
      </c>
      <c r="B3383" s="395" t="s">
        <v>12134</v>
      </c>
      <c r="C3383" s="89" t="s">
        <v>5870</v>
      </c>
      <c r="D3383" s="90">
        <v>0.1</v>
      </c>
      <c r="E3383" s="90" t="s">
        <v>2215</v>
      </c>
      <c r="F3383" s="90" t="s">
        <v>8377</v>
      </c>
      <c r="G3383" s="84">
        <f t="shared" si="280"/>
        <v>0.76</v>
      </c>
      <c r="H3383" s="105">
        <v>3.4740000000000002</v>
      </c>
      <c r="I3383" s="85">
        <f t="shared" si="281"/>
        <v>34.74</v>
      </c>
      <c r="J3383" s="90">
        <v>0</v>
      </c>
      <c r="K3383" s="88" t="s">
        <v>4684</v>
      </c>
      <c r="L3383" s="328">
        <v>36.299999999999997</v>
      </c>
      <c r="M3383" s="279"/>
      <c r="N3383" s="105">
        <v>0</v>
      </c>
      <c r="O3383" s="90">
        <v>0</v>
      </c>
      <c r="P3383" s="190" t="s">
        <v>8878</v>
      </c>
    </row>
    <row r="3384" spans="1:16" x14ac:dyDescent="0.2">
      <c r="A3384" s="88" t="s">
        <v>822</v>
      </c>
      <c r="B3384" s="395" t="s">
        <v>12135</v>
      </c>
      <c r="C3384" s="89" t="s">
        <v>823</v>
      </c>
      <c r="D3384" s="90">
        <v>0.01</v>
      </c>
      <c r="E3384" s="90" t="s">
        <v>2215</v>
      </c>
      <c r="F3384" s="90" t="s">
        <v>8377</v>
      </c>
      <c r="G3384" s="84">
        <f t="shared" si="280"/>
        <v>7.5999999999999998E-2</v>
      </c>
      <c r="H3384" s="105">
        <v>0.38700000000000001</v>
      </c>
      <c r="I3384" s="85">
        <f t="shared" si="281"/>
        <v>3.87</v>
      </c>
      <c r="J3384" s="90">
        <v>0</v>
      </c>
      <c r="K3384" s="88" t="s">
        <v>4684</v>
      </c>
      <c r="L3384" s="328">
        <v>4.2350000000000003</v>
      </c>
      <c r="M3384" s="279"/>
      <c r="N3384" s="105">
        <v>0</v>
      </c>
      <c r="O3384" s="90">
        <v>0</v>
      </c>
      <c r="P3384" s="190" t="s">
        <v>8878</v>
      </c>
    </row>
    <row r="3385" spans="1:16" x14ac:dyDescent="0.2">
      <c r="A3385" s="88" t="s">
        <v>5871</v>
      </c>
      <c r="B3385" s="395" t="s">
        <v>12136</v>
      </c>
      <c r="C3385" s="89" t="s">
        <v>5872</v>
      </c>
      <c r="D3385" s="90">
        <v>0.04</v>
      </c>
      <c r="E3385" s="90" t="s">
        <v>2215</v>
      </c>
      <c r="F3385" s="90" t="s">
        <v>8377</v>
      </c>
      <c r="G3385" s="84">
        <f t="shared" si="280"/>
        <v>0.30399999999999999</v>
      </c>
      <c r="H3385" s="105">
        <v>1.8</v>
      </c>
      <c r="I3385" s="85">
        <f t="shared" si="281"/>
        <v>18</v>
      </c>
      <c r="J3385" s="90">
        <v>0</v>
      </c>
      <c r="K3385" s="88" t="s">
        <v>4684</v>
      </c>
      <c r="L3385" s="328">
        <v>12.1</v>
      </c>
      <c r="M3385" s="279"/>
      <c r="N3385" s="105">
        <v>0</v>
      </c>
      <c r="O3385" s="90">
        <v>0</v>
      </c>
      <c r="P3385" s="190" t="s">
        <v>8878</v>
      </c>
    </row>
    <row r="3386" spans="1:16" x14ac:dyDescent="0.2">
      <c r="A3386" s="88" t="s">
        <v>2119</v>
      </c>
      <c r="B3386" s="395" t="s">
        <v>12137</v>
      </c>
      <c r="C3386" s="89" t="s">
        <v>8658</v>
      </c>
      <c r="D3386" s="90">
        <v>0.04</v>
      </c>
      <c r="E3386" s="90" t="s">
        <v>2215</v>
      </c>
      <c r="F3386" s="90" t="s">
        <v>8377</v>
      </c>
      <c r="G3386" s="84">
        <f t="shared" si="280"/>
        <v>0.30399999999999999</v>
      </c>
      <c r="H3386" s="105">
        <v>0.81</v>
      </c>
      <c r="I3386" s="85">
        <f t="shared" si="281"/>
        <v>8.1</v>
      </c>
      <c r="J3386" s="90">
        <v>0</v>
      </c>
      <c r="K3386" s="88" t="s">
        <v>4684</v>
      </c>
      <c r="L3386" s="328">
        <v>1.89</v>
      </c>
      <c r="M3386" s="279"/>
      <c r="N3386" s="105">
        <v>0</v>
      </c>
      <c r="O3386" s="90">
        <v>0</v>
      </c>
      <c r="P3386" s="190" t="s">
        <v>8878</v>
      </c>
    </row>
    <row r="3387" spans="1:16" x14ac:dyDescent="0.2">
      <c r="A3387" s="88" t="s">
        <v>5873</v>
      </c>
      <c r="B3387" s="395" t="s">
        <v>12138</v>
      </c>
      <c r="C3387" s="89" t="s">
        <v>5874</v>
      </c>
      <c r="D3387" s="90">
        <v>0.04</v>
      </c>
      <c r="E3387" s="90" t="s">
        <v>2215</v>
      </c>
      <c r="F3387" s="90" t="s">
        <v>8377</v>
      </c>
      <c r="G3387" s="84">
        <f t="shared" si="280"/>
        <v>0.30399999999999999</v>
      </c>
      <c r="H3387" s="105">
        <v>2.25</v>
      </c>
      <c r="I3387" s="85">
        <f t="shared" si="281"/>
        <v>22.5</v>
      </c>
      <c r="J3387" s="90">
        <v>0</v>
      </c>
      <c r="K3387" s="88" t="s">
        <v>4684</v>
      </c>
      <c r="L3387" s="328">
        <v>5.23</v>
      </c>
      <c r="M3387" s="279"/>
      <c r="N3387" s="105">
        <v>0</v>
      </c>
      <c r="O3387" s="90">
        <v>0</v>
      </c>
      <c r="P3387" s="190" t="s">
        <v>8878</v>
      </c>
    </row>
    <row r="3388" spans="1:16" x14ac:dyDescent="0.2">
      <c r="A3388" s="88" t="s">
        <v>824</v>
      </c>
      <c r="B3388" s="395" t="s">
        <v>12139</v>
      </c>
      <c r="C3388" s="89" t="s">
        <v>825</v>
      </c>
      <c r="D3388" s="90">
        <v>0.01</v>
      </c>
      <c r="E3388" s="90" t="s">
        <v>2215</v>
      </c>
      <c r="F3388" s="90" t="s">
        <v>8377</v>
      </c>
      <c r="G3388" s="84">
        <f t="shared" si="280"/>
        <v>7.5999999999999998E-2</v>
      </c>
      <c r="H3388" s="105">
        <v>0.38700000000000001</v>
      </c>
      <c r="I3388" s="85">
        <f t="shared" si="281"/>
        <v>3.87</v>
      </c>
      <c r="J3388" s="90">
        <v>0</v>
      </c>
      <c r="K3388" s="88" t="s">
        <v>4684</v>
      </c>
      <c r="L3388" s="328">
        <v>6.56</v>
      </c>
      <c r="M3388" s="279"/>
      <c r="N3388" s="105">
        <v>0</v>
      </c>
      <c r="O3388" s="90">
        <v>0</v>
      </c>
      <c r="P3388" s="190" t="s">
        <v>8878</v>
      </c>
    </row>
    <row r="3389" spans="1:16" ht="25.5" x14ac:dyDescent="0.2">
      <c r="A3389" s="88" t="s">
        <v>5895</v>
      </c>
      <c r="B3389" s="395" t="s">
        <v>12140</v>
      </c>
      <c r="C3389" s="89" t="s">
        <v>5896</v>
      </c>
      <c r="D3389" s="90">
        <v>0.1</v>
      </c>
      <c r="E3389" s="90" t="s">
        <v>2215</v>
      </c>
      <c r="F3389" s="90" t="s">
        <v>8377</v>
      </c>
      <c r="G3389" s="84">
        <f t="shared" si="280"/>
        <v>0.76</v>
      </c>
      <c r="H3389" s="105">
        <v>3.177</v>
      </c>
      <c r="I3389" s="85">
        <f t="shared" si="281"/>
        <v>31.77</v>
      </c>
      <c r="J3389" s="90">
        <v>0</v>
      </c>
      <c r="K3389" s="88" t="s">
        <v>4684</v>
      </c>
      <c r="L3389" s="328">
        <v>30.25</v>
      </c>
      <c r="M3389" s="279"/>
      <c r="N3389" s="105">
        <v>0</v>
      </c>
      <c r="O3389" s="90">
        <v>0</v>
      </c>
      <c r="P3389" s="190" t="s">
        <v>8878</v>
      </c>
    </row>
    <row r="3390" spans="1:16" ht="25.5" x14ac:dyDescent="0.2">
      <c r="A3390" s="88" t="s">
        <v>5897</v>
      </c>
      <c r="B3390" s="395" t="s">
        <v>12141</v>
      </c>
      <c r="C3390" s="89" t="s">
        <v>821</v>
      </c>
      <c r="D3390" s="90">
        <v>0.1</v>
      </c>
      <c r="E3390" s="90" t="s">
        <v>2215</v>
      </c>
      <c r="F3390" s="90" t="s">
        <v>8377</v>
      </c>
      <c r="G3390" s="84">
        <f t="shared" si="280"/>
        <v>0.76</v>
      </c>
      <c r="H3390" s="105">
        <v>3.177</v>
      </c>
      <c r="I3390" s="85">
        <f t="shared" si="281"/>
        <v>31.77</v>
      </c>
      <c r="J3390" s="90">
        <v>0</v>
      </c>
      <c r="K3390" s="88" t="s">
        <v>4684</v>
      </c>
      <c r="L3390" s="328">
        <v>30.25</v>
      </c>
      <c r="M3390" s="279"/>
      <c r="N3390" s="105">
        <v>0</v>
      </c>
      <c r="O3390" s="90">
        <v>0</v>
      </c>
      <c r="P3390" s="190" t="s">
        <v>8878</v>
      </c>
    </row>
    <row r="3391" spans="1:16" x14ac:dyDescent="0.2">
      <c r="A3391" s="88" t="s">
        <v>826</v>
      </c>
      <c r="B3391" s="395" t="s">
        <v>12142</v>
      </c>
      <c r="C3391" s="89" t="s">
        <v>827</v>
      </c>
      <c r="D3391" s="90">
        <v>0.04</v>
      </c>
      <c r="E3391" s="90" t="s">
        <v>2215</v>
      </c>
      <c r="F3391" s="90" t="s">
        <v>8377</v>
      </c>
      <c r="G3391" s="84">
        <f t="shared" si="280"/>
        <v>0.30399999999999999</v>
      </c>
      <c r="H3391" s="105">
        <v>1.44</v>
      </c>
      <c r="I3391" s="85">
        <f t="shared" si="281"/>
        <v>14.4</v>
      </c>
      <c r="J3391" s="90">
        <v>0</v>
      </c>
      <c r="K3391" s="88" t="s">
        <v>4684</v>
      </c>
      <c r="L3391" s="328">
        <v>6.56</v>
      </c>
      <c r="M3391" s="279"/>
      <c r="N3391" s="105">
        <v>0</v>
      </c>
      <c r="O3391" s="90">
        <v>0</v>
      </c>
      <c r="P3391" s="190" t="s">
        <v>8878</v>
      </c>
    </row>
    <row r="3392" spans="1:16" x14ac:dyDescent="0.2">
      <c r="A3392" s="88" t="s">
        <v>5875</v>
      </c>
      <c r="B3392" s="395" t="s">
        <v>12143</v>
      </c>
      <c r="C3392" s="89" t="s">
        <v>5876</v>
      </c>
      <c r="D3392" s="90">
        <v>0.04</v>
      </c>
      <c r="E3392" s="90" t="s">
        <v>2215</v>
      </c>
      <c r="F3392" s="90" t="s">
        <v>8377</v>
      </c>
      <c r="G3392" s="84">
        <f t="shared" si="280"/>
        <v>0.30399999999999999</v>
      </c>
      <c r="H3392" s="105">
        <v>2.25</v>
      </c>
      <c r="I3392" s="85">
        <f t="shared" si="281"/>
        <v>22.5</v>
      </c>
      <c r="J3392" s="90">
        <v>0</v>
      </c>
      <c r="K3392" s="88" t="s">
        <v>4684</v>
      </c>
      <c r="L3392" s="328">
        <v>14.52</v>
      </c>
      <c r="M3392" s="279"/>
      <c r="N3392" s="105">
        <v>0</v>
      </c>
      <c r="O3392" s="90">
        <v>0</v>
      </c>
      <c r="P3392" s="190" t="s">
        <v>8878</v>
      </c>
    </row>
    <row r="3393" spans="1:16" x14ac:dyDescent="0.2">
      <c r="A3393" s="88" t="s">
        <v>5877</v>
      </c>
      <c r="B3393" s="395" t="s">
        <v>12144</v>
      </c>
      <c r="C3393" s="89" t="s">
        <v>8659</v>
      </c>
      <c r="D3393" s="90">
        <v>0.04</v>
      </c>
      <c r="E3393" s="90" t="s">
        <v>2215</v>
      </c>
      <c r="F3393" s="90" t="s">
        <v>8377</v>
      </c>
      <c r="G3393" s="84">
        <f t="shared" si="280"/>
        <v>0.30399999999999999</v>
      </c>
      <c r="H3393" s="105">
        <v>2.25</v>
      </c>
      <c r="I3393" s="85">
        <f t="shared" si="281"/>
        <v>22.5</v>
      </c>
      <c r="J3393" s="90">
        <v>0</v>
      </c>
      <c r="K3393" s="88" t="s">
        <v>4684</v>
      </c>
      <c r="L3393" s="328">
        <v>14.52</v>
      </c>
      <c r="M3393" s="279"/>
      <c r="N3393" s="105">
        <v>0</v>
      </c>
      <c r="O3393" s="90">
        <v>0</v>
      </c>
      <c r="P3393" s="190" t="s">
        <v>8878</v>
      </c>
    </row>
    <row r="3394" spans="1:16" x14ac:dyDescent="0.2">
      <c r="A3394" s="88" t="s">
        <v>5878</v>
      </c>
      <c r="B3394" s="395" t="s">
        <v>12145</v>
      </c>
      <c r="C3394" s="89" t="s">
        <v>5879</v>
      </c>
      <c r="D3394" s="90">
        <v>0.04</v>
      </c>
      <c r="E3394" s="90" t="s">
        <v>2215</v>
      </c>
      <c r="F3394" s="90" t="s">
        <v>8377</v>
      </c>
      <c r="G3394" s="84">
        <f t="shared" si="280"/>
        <v>0.30399999999999999</v>
      </c>
      <c r="H3394" s="105">
        <v>2.25</v>
      </c>
      <c r="I3394" s="85">
        <f t="shared" si="281"/>
        <v>22.5</v>
      </c>
      <c r="J3394" s="90">
        <v>0</v>
      </c>
      <c r="K3394" s="88" t="s">
        <v>4684</v>
      </c>
      <c r="L3394" s="328">
        <v>14.52</v>
      </c>
      <c r="M3394" s="279"/>
      <c r="N3394" s="105">
        <v>0</v>
      </c>
      <c r="O3394" s="90">
        <v>0</v>
      </c>
      <c r="P3394" s="190" t="s">
        <v>8878</v>
      </c>
    </row>
    <row r="3395" spans="1:16" ht="38.25" x14ac:dyDescent="0.2">
      <c r="A3395" s="88" t="s">
        <v>5880</v>
      </c>
      <c r="B3395" s="395" t="s">
        <v>12146</v>
      </c>
      <c r="C3395" s="89" t="s">
        <v>545</v>
      </c>
      <c r="D3395" s="90">
        <v>0.25</v>
      </c>
      <c r="E3395" s="90" t="s">
        <v>2215</v>
      </c>
      <c r="F3395" s="90" t="s">
        <v>8377</v>
      </c>
      <c r="G3395" s="84">
        <f t="shared" si="280"/>
        <v>1.9</v>
      </c>
      <c r="H3395" s="105">
        <v>8.6940000000000008</v>
      </c>
      <c r="I3395" s="85">
        <f t="shared" si="281"/>
        <v>86.94</v>
      </c>
      <c r="J3395" s="90">
        <v>0</v>
      </c>
      <c r="K3395" s="88" t="s">
        <v>4684</v>
      </c>
      <c r="L3395" s="328">
        <v>66.55</v>
      </c>
      <c r="M3395" s="279"/>
      <c r="N3395" s="105">
        <v>0</v>
      </c>
      <c r="O3395" s="90">
        <v>0</v>
      </c>
      <c r="P3395" s="190" t="s">
        <v>8878</v>
      </c>
    </row>
    <row r="3396" spans="1:16" ht="38.25" x14ac:dyDescent="0.2">
      <c r="A3396" s="88" t="s">
        <v>5881</v>
      </c>
      <c r="B3396" s="395" t="s">
        <v>12147</v>
      </c>
      <c r="C3396" s="89" t="s">
        <v>546</v>
      </c>
      <c r="D3396" s="90">
        <v>0.25</v>
      </c>
      <c r="E3396" s="90" t="s">
        <v>2215</v>
      </c>
      <c r="F3396" s="90" t="s">
        <v>8377</v>
      </c>
      <c r="G3396" s="84">
        <f t="shared" si="280"/>
        <v>1.9</v>
      </c>
      <c r="H3396" s="105">
        <v>11.538</v>
      </c>
      <c r="I3396" s="85">
        <f t="shared" si="281"/>
        <v>115.38</v>
      </c>
      <c r="J3396" s="90">
        <v>0</v>
      </c>
      <c r="K3396" s="88" t="s">
        <v>4684</v>
      </c>
      <c r="L3396" s="328">
        <v>133.1</v>
      </c>
      <c r="M3396" s="279"/>
      <c r="N3396" s="105">
        <v>0</v>
      </c>
      <c r="O3396" s="90">
        <v>0</v>
      </c>
      <c r="P3396" s="190" t="s">
        <v>8878</v>
      </c>
    </row>
    <row r="3397" spans="1:16" ht="38.25" x14ac:dyDescent="0.2">
      <c r="A3397" s="88" t="s">
        <v>5882</v>
      </c>
      <c r="B3397" s="395" t="s">
        <v>12148</v>
      </c>
      <c r="C3397" s="89" t="s">
        <v>5883</v>
      </c>
      <c r="D3397" s="90">
        <v>0.25</v>
      </c>
      <c r="E3397" s="90" t="s">
        <v>2215</v>
      </c>
      <c r="F3397" s="90" t="s">
        <v>8377</v>
      </c>
      <c r="G3397" s="84">
        <f t="shared" si="280"/>
        <v>1.9</v>
      </c>
      <c r="H3397" s="105">
        <v>8.6940000000000008</v>
      </c>
      <c r="I3397" s="85">
        <f t="shared" si="281"/>
        <v>86.94</v>
      </c>
      <c r="J3397" s="90">
        <v>0</v>
      </c>
      <c r="K3397" s="88" t="s">
        <v>4684</v>
      </c>
      <c r="L3397" s="328">
        <v>90.75</v>
      </c>
      <c r="M3397" s="279"/>
      <c r="N3397" s="105">
        <v>0</v>
      </c>
      <c r="O3397" s="90">
        <v>0</v>
      </c>
      <c r="P3397" s="190" t="s">
        <v>8878</v>
      </c>
    </row>
    <row r="3398" spans="1:16" x14ac:dyDescent="0.2">
      <c r="A3398" s="88" t="s">
        <v>828</v>
      </c>
      <c r="B3398" s="395" t="s">
        <v>12149</v>
      </c>
      <c r="C3398" s="89" t="s">
        <v>829</v>
      </c>
      <c r="D3398" s="90">
        <v>0.1</v>
      </c>
      <c r="E3398" s="90" t="s">
        <v>2215</v>
      </c>
      <c r="F3398" s="90" t="s">
        <v>8377</v>
      </c>
      <c r="G3398" s="84">
        <f t="shared" si="280"/>
        <v>0.76</v>
      </c>
      <c r="H3398" s="105">
        <v>3.2669999999999999</v>
      </c>
      <c r="I3398" s="85">
        <f t="shared" si="281"/>
        <v>32.67</v>
      </c>
      <c r="J3398" s="90">
        <v>0</v>
      </c>
      <c r="K3398" s="88" t="s">
        <v>4684</v>
      </c>
      <c r="L3398" s="328">
        <v>30.25</v>
      </c>
      <c r="M3398" s="279"/>
      <c r="N3398" s="105">
        <v>0</v>
      </c>
      <c r="O3398" s="90">
        <v>0</v>
      </c>
      <c r="P3398" s="190" t="s">
        <v>8878</v>
      </c>
    </row>
    <row r="3399" spans="1:16" x14ac:dyDescent="0.2">
      <c r="A3399" s="88" t="s">
        <v>5890</v>
      </c>
      <c r="B3399" s="395" t="s">
        <v>12150</v>
      </c>
      <c r="C3399" s="89" t="s">
        <v>5891</v>
      </c>
      <c r="D3399" s="90">
        <v>0.01</v>
      </c>
      <c r="E3399" s="90" t="s">
        <v>2215</v>
      </c>
      <c r="F3399" s="90" t="s">
        <v>8377</v>
      </c>
      <c r="G3399" s="84">
        <f t="shared" si="280"/>
        <v>7.5999999999999998E-2</v>
      </c>
      <c r="H3399" s="105">
        <v>0.51400000000000001</v>
      </c>
      <c r="I3399" s="85">
        <f t="shared" si="281"/>
        <v>5.14</v>
      </c>
      <c r="J3399" s="90" t="s">
        <v>4683</v>
      </c>
      <c r="K3399" s="88" t="s">
        <v>4683</v>
      </c>
      <c r="L3399" s="328">
        <v>6.05</v>
      </c>
      <c r="M3399" s="279"/>
      <c r="N3399" s="105">
        <v>0</v>
      </c>
      <c r="O3399" s="90">
        <v>0</v>
      </c>
      <c r="P3399" s="190" t="s">
        <v>8878</v>
      </c>
    </row>
    <row r="3400" spans="1:16" x14ac:dyDescent="0.2">
      <c r="A3400" s="88" t="s">
        <v>5884</v>
      </c>
      <c r="B3400" s="395" t="s">
        <v>12151</v>
      </c>
      <c r="C3400" s="89" t="s">
        <v>8660</v>
      </c>
      <c r="D3400" s="90">
        <v>0.5</v>
      </c>
      <c r="E3400" s="90" t="s">
        <v>2215</v>
      </c>
      <c r="F3400" s="90" t="s">
        <v>8377</v>
      </c>
      <c r="G3400" s="84">
        <f t="shared" si="280"/>
        <v>3.8</v>
      </c>
      <c r="H3400" s="105">
        <v>15.885</v>
      </c>
      <c r="I3400" s="85">
        <f t="shared" si="281"/>
        <v>158.85</v>
      </c>
      <c r="J3400" s="90">
        <v>0</v>
      </c>
      <c r="K3400" s="88" t="s">
        <v>4684</v>
      </c>
      <c r="L3400" s="328">
        <v>181.5</v>
      </c>
      <c r="M3400" s="279"/>
      <c r="N3400" s="105">
        <v>0</v>
      </c>
      <c r="O3400" s="90">
        <v>0</v>
      </c>
      <c r="P3400" s="190" t="s">
        <v>8878</v>
      </c>
    </row>
    <row r="3401" spans="1:16" x14ac:dyDescent="0.2">
      <c r="A3401" s="88" t="s">
        <v>5885</v>
      </c>
      <c r="B3401" s="395" t="s">
        <v>12152</v>
      </c>
      <c r="C3401" s="89" t="s">
        <v>8661</v>
      </c>
      <c r="D3401" s="90">
        <v>0.25</v>
      </c>
      <c r="E3401" s="90" t="s">
        <v>2215</v>
      </c>
      <c r="F3401" s="90" t="s">
        <v>8377</v>
      </c>
      <c r="G3401" s="84">
        <f t="shared" si="280"/>
        <v>1.9</v>
      </c>
      <c r="H3401" s="105">
        <v>8.6940000000000008</v>
      </c>
      <c r="I3401" s="85">
        <f t="shared" si="281"/>
        <v>86.94</v>
      </c>
      <c r="J3401" s="90">
        <v>0</v>
      </c>
      <c r="K3401" s="88" t="s">
        <v>4684</v>
      </c>
      <c r="L3401" s="328">
        <v>90.75</v>
      </c>
      <c r="M3401" s="279"/>
      <c r="N3401" s="105">
        <v>0</v>
      </c>
      <c r="O3401" s="90">
        <v>0</v>
      </c>
      <c r="P3401" s="190" t="s">
        <v>8878</v>
      </c>
    </row>
    <row r="3402" spans="1:16" x14ac:dyDescent="0.2">
      <c r="A3402" s="88" t="s">
        <v>5886</v>
      </c>
      <c r="B3402" s="395" t="s">
        <v>12153</v>
      </c>
      <c r="C3402" s="89" t="s">
        <v>5887</v>
      </c>
      <c r="D3402" s="90" t="s">
        <v>4683</v>
      </c>
      <c r="E3402" s="90"/>
      <c r="F3402" s="90" t="s">
        <v>8380</v>
      </c>
      <c r="G3402" s="84">
        <f t="shared" si="280"/>
        <v>47.5</v>
      </c>
      <c r="H3402" s="105">
        <v>3.86</v>
      </c>
      <c r="I3402" s="85">
        <f t="shared" si="281"/>
        <v>38.6</v>
      </c>
      <c r="J3402" s="90">
        <v>0</v>
      </c>
      <c r="K3402" s="88" t="s">
        <v>4684</v>
      </c>
      <c r="L3402" s="328">
        <v>96.8</v>
      </c>
      <c r="M3402" s="279"/>
      <c r="N3402" s="105">
        <v>0</v>
      </c>
      <c r="O3402" s="90">
        <v>0</v>
      </c>
      <c r="P3402" s="190" t="s">
        <v>8878</v>
      </c>
    </row>
    <row r="3403" spans="1:16" x14ac:dyDescent="0.2">
      <c r="A3403" s="88" t="s">
        <v>5888</v>
      </c>
      <c r="B3403" s="395" t="s">
        <v>12154</v>
      </c>
      <c r="C3403" s="89" t="s">
        <v>5889</v>
      </c>
      <c r="D3403" s="90" t="s">
        <v>4683</v>
      </c>
      <c r="E3403" s="90"/>
      <c r="F3403" s="90" t="s">
        <v>8381</v>
      </c>
      <c r="G3403" s="84">
        <f t="shared" si="280"/>
        <v>39.9</v>
      </c>
      <c r="H3403" s="105">
        <v>3.86</v>
      </c>
      <c r="I3403" s="85">
        <f t="shared" si="281"/>
        <v>38.6</v>
      </c>
      <c r="J3403" s="90">
        <v>0</v>
      </c>
      <c r="K3403" s="88" t="s">
        <v>4684</v>
      </c>
      <c r="L3403" s="328">
        <v>90.75</v>
      </c>
      <c r="M3403" s="279"/>
      <c r="N3403" s="105">
        <v>0</v>
      </c>
      <c r="O3403" s="90">
        <v>0</v>
      </c>
      <c r="P3403" s="190" t="s">
        <v>8878</v>
      </c>
    </row>
    <row r="3404" spans="1:16" x14ac:dyDescent="0.2">
      <c r="A3404" s="88" t="s">
        <v>2120</v>
      </c>
      <c r="B3404" s="395" t="s">
        <v>12155</v>
      </c>
      <c r="C3404" s="89" t="s">
        <v>2121</v>
      </c>
      <c r="D3404" s="90">
        <v>0.04</v>
      </c>
      <c r="E3404" s="90" t="s">
        <v>2215</v>
      </c>
      <c r="F3404" s="90" t="s">
        <v>8377</v>
      </c>
      <c r="G3404" s="84">
        <f t="shared" si="280"/>
        <v>0.30399999999999999</v>
      </c>
      <c r="H3404" s="105">
        <v>0.38700000000000001</v>
      </c>
      <c r="I3404" s="85">
        <f t="shared" si="281"/>
        <v>3.87</v>
      </c>
      <c r="J3404" s="90">
        <v>0</v>
      </c>
      <c r="K3404" s="88" t="s">
        <v>4684</v>
      </c>
      <c r="L3404" s="328">
        <v>4.8400000000000007</v>
      </c>
      <c r="M3404" s="279"/>
      <c r="N3404" s="105">
        <v>0</v>
      </c>
      <c r="O3404" s="90">
        <v>0</v>
      </c>
      <c r="P3404" s="190" t="s">
        <v>8878</v>
      </c>
    </row>
    <row r="3405" spans="1:16" ht="25.5" x14ac:dyDescent="0.2">
      <c r="A3405" s="88" t="s">
        <v>830</v>
      </c>
      <c r="B3405" s="395" t="s">
        <v>12156</v>
      </c>
      <c r="C3405" s="89" t="s">
        <v>831</v>
      </c>
      <c r="D3405" s="90">
        <v>0.1</v>
      </c>
      <c r="E3405" s="90" t="s">
        <v>2215</v>
      </c>
      <c r="F3405" s="90" t="s">
        <v>8377</v>
      </c>
      <c r="G3405" s="84">
        <f t="shared" si="280"/>
        <v>0.76</v>
      </c>
      <c r="H3405" s="105">
        <v>2.097</v>
      </c>
      <c r="I3405" s="85">
        <f t="shared" si="281"/>
        <v>20.97</v>
      </c>
      <c r="J3405" s="90">
        <v>0</v>
      </c>
      <c r="K3405" s="88" t="s">
        <v>4684</v>
      </c>
      <c r="L3405" s="328">
        <v>18.149999999999999</v>
      </c>
      <c r="M3405" s="279"/>
      <c r="N3405" s="105">
        <v>0</v>
      </c>
      <c r="O3405" s="90">
        <v>0</v>
      </c>
      <c r="P3405" s="190" t="s">
        <v>8878</v>
      </c>
    </row>
    <row r="3406" spans="1:16" ht="25.5" x14ac:dyDescent="0.2">
      <c r="A3406" s="88" t="s">
        <v>2122</v>
      </c>
      <c r="B3406" s="395" t="s">
        <v>12157</v>
      </c>
      <c r="C3406" s="89" t="s">
        <v>2123</v>
      </c>
      <c r="D3406" s="90">
        <v>0.1</v>
      </c>
      <c r="E3406" s="90" t="s">
        <v>2215</v>
      </c>
      <c r="F3406" s="90" t="s">
        <v>8377</v>
      </c>
      <c r="G3406" s="84">
        <f t="shared" si="280"/>
        <v>0.76</v>
      </c>
      <c r="H3406" s="105">
        <v>2.097</v>
      </c>
      <c r="I3406" s="85">
        <f t="shared" si="281"/>
        <v>20.97</v>
      </c>
      <c r="J3406" s="90">
        <v>0</v>
      </c>
      <c r="K3406" s="88" t="s">
        <v>4684</v>
      </c>
      <c r="L3406" s="328">
        <v>18.149999999999999</v>
      </c>
      <c r="M3406" s="279"/>
      <c r="N3406" s="105">
        <v>0</v>
      </c>
      <c r="O3406" s="90">
        <v>0</v>
      </c>
      <c r="P3406" s="190" t="s">
        <v>8878</v>
      </c>
    </row>
    <row r="3407" spans="1:16" x14ac:dyDescent="0.2">
      <c r="A3407" s="108" t="s">
        <v>5892</v>
      </c>
      <c r="B3407" s="395" t="s">
        <v>12158</v>
      </c>
      <c r="C3407" s="109" t="s">
        <v>5893</v>
      </c>
      <c r="D3407" s="110">
        <v>0.01</v>
      </c>
      <c r="E3407" s="110" t="s">
        <v>2215</v>
      </c>
      <c r="F3407" s="110" t="s">
        <v>8377</v>
      </c>
      <c r="G3407" s="217">
        <f t="shared" si="280"/>
        <v>7.5999999999999998E-2</v>
      </c>
      <c r="H3407" s="121">
        <v>0.51400000000000001</v>
      </c>
      <c r="I3407" s="281">
        <f t="shared" si="281"/>
        <v>5.14</v>
      </c>
      <c r="J3407" s="110" t="s">
        <v>4683</v>
      </c>
      <c r="K3407" s="108" t="s">
        <v>4683</v>
      </c>
      <c r="L3407" s="328">
        <v>6.05</v>
      </c>
      <c r="M3407" s="226"/>
      <c r="N3407" s="121">
        <v>0</v>
      </c>
      <c r="O3407" s="110">
        <v>0</v>
      </c>
      <c r="P3407" s="190" t="s">
        <v>8878</v>
      </c>
    </row>
    <row r="3408" spans="1:16" x14ac:dyDescent="0.2">
      <c r="A3408" s="95">
        <v>40310000</v>
      </c>
      <c r="B3408" s="111"/>
      <c r="C3408" s="392" t="s">
        <v>547</v>
      </c>
      <c r="D3408" s="393"/>
      <c r="E3408" s="393"/>
      <c r="F3408" s="393"/>
      <c r="G3408" s="393"/>
      <c r="H3408" s="394"/>
      <c r="I3408" s="394"/>
      <c r="J3408" s="393"/>
      <c r="K3408" s="393"/>
      <c r="L3408" s="431"/>
      <c r="M3408" s="112"/>
      <c r="N3408" s="113"/>
      <c r="O3408" s="112"/>
      <c r="P3408" s="197"/>
    </row>
    <row r="3409" spans="1:16" x14ac:dyDescent="0.2">
      <c r="A3409" s="96" t="s">
        <v>2124</v>
      </c>
      <c r="B3409" s="395" t="s">
        <v>12159</v>
      </c>
      <c r="C3409" s="97" t="s">
        <v>4333</v>
      </c>
      <c r="D3409" s="114">
        <v>0.04</v>
      </c>
      <c r="E3409" s="114" t="s">
        <v>2215</v>
      </c>
      <c r="F3409" s="114" t="s">
        <v>8377</v>
      </c>
      <c r="G3409" s="218">
        <f t="shared" ref="G3409:G3449" si="282">VLOOKUP(IF(LEN(F3409)=2,CONCATENATE(0,F3409),F3409),custo,2,TRUE)*IF(D3409="",1,D3409) - IF(VLOOKUP(A3409,deflator,2,TRUE)=1,0,VLOOKUP(IF(LEN(F3409)=2,CONCATENATE(0,F3409),F3409),custo,2,TRUE)*IF(D3409="",1,D3409) *VLOOKUP(A3409,deflator,2,TRUE))</f>
        <v>0.30399999999999999</v>
      </c>
      <c r="H3409" s="120">
        <v>0.69299999999999995</v>
      </c>
      <c r="I3409" s="297">
        <f t="shared" ref="I3409:I3449" si="283">ROUND(IF(H3409="","",VLOOKUP(A3409,tab_proc,5,TRUE))*H3409,3)</f>
        <v>6.93</v>
      </c>
      <c r="J3409" s="114">
        <v>0</v>
      </c>
      <c r="K3409" s="96" t="s">
        <v>4684</v>
      </c>
      <c r="L3409" s="328">
        <v>2.8</v>
      </c>
      <c r="M3409" s="227"/>
      <c r="N3409" s="120">
        <v>0</v>
      </c>
      <c r="O3409" s="114">
        <v>0</v>
      </c>
      <c r="P3409" s="190" t="s">
        <v>8878</v>
      </c>
    </row>
    <row r="3410" spans="1:16" ht="25.5" x14ac:dyDescent="0.2">
      <c r="A3410" s="88" t="s">
        <v>4397</v>
      </c>
      <c r="B3410" s="395" t="s">
        <v>12160</v>
      </c>
      <c r="C3410" s="89" t="s">
        <v>211</v>
      </c>
      <c r="D3410" s="90">
        <v>0.1</v>
      </c>
      <c r="E3410" s="90" t="s">
        <v>2215</v>
      </c>
      <c r="F3410" s="90" t="s">
        <v>8377</v>
      </c>
      <c r="G3410" s="84">
        <f t="shared" si="282"/>
        <v>0.76</v>
      </c>
      <c r="H3410" s="105">
        <v>2.484</v>
      </c>
      <c r="I3410" s="85">
        <f t="shared" si="283"/>
        <v>24.84</v>
      </c>
      <c r="J3410" s="90" t="s">
        <v>4683</v>
      </c>
      <c r="K3410" s="88" t="s">
        <v>4683</v>
      </c>
      <c r="L3410" s="328">
        <v>30.25</v>
      </c>
      <c r="M3410" s="279"/>
      <c r="N3410" s="105">
        <v>0</v>
      </c>
      <c r="O3410" s="90">
        <v>0</v>
      </c>
      <c r="P3410" s="190" t="s">
        <v>8878</v>
      </c>
    </row>
    <row r="3411" spans="1:16" x14ac:dyDescent="0.2">
      <c r="A3411" s="88" t="s">
        <v>4398</v>
      </c>
      <c r="B3411" s="395" t="s">
        <v>12161</v>
      </c>
      <c r="C3411" s="89" t="s">
        <v>4399</v>
      </c>
      <c r="D3411" s="90">
        <v>0.1</v>
      </c>
      <c r="E3411" s="90" t="s">
        <v>2215</v>
      </c>
      <c r="F3411" s="90" t="s">
        <v>8377</v>
      </c>
      <c r="G3411" s="84">
        <f t="shared" si="282"/>
        <v>0.76</v>
      </c>
      <c r="H3411" s="105">
        <v>4.0140000000000002</v>
      </c>
      <c r="I3411" s="85">
        <f t="shared" si="283"/>
        <v>40.14</v>
      </c>
      <c r="J3411" s="90" t="s">
        <v>4683</v>
      </c>
      <c r="K3411" s="88" t="s">
        <v>4683</v>
      </c>
      <c r="L3411" s="328">
        <v>42.35</v>
      </c>
      <c r="M3411" s="279"/>
      <c r="N3411" s="105">
        <v>0</v>
      </c>
      <c r="O3411" s="90">
        <v>0</v>
      </c>
      <c r="P3411" s="190" t="s">
        <v>8878</v>
      </c>
    </row>
    <row r="3412" spans="1:16" x14ac:dyDescent="0.2">
      <c r="A3412" s="88" t="s">
        <v>4334</v>
      </c>
      <c r="B3412" s="395" t="s">
        <v>12162</v>
      </c>
      <c r="C3412" s="89" t="s">
        <v>4335</v>
      </c>
      <c r="D3412" s="90">
        <v>0.1</v>
      </c>
      <c r="E3412" s="90" t="s">
        <v>2215</v>
      </c>
      <c r="F3412" s="90" t="s">
        <v>8377</v>
      </c>
      <c r="G3412" s="84">
        <f t="shared" si="282"/>
        <v>0.76</v>
      </c>
      <c r="H3412" s="105">
        <v>3.177</v>
      </c>
      <c r="I3412" s="85">
        <f t="shared" si="283"/>
        <v>31.77</v>
      </c>
      <c r="J3412" s="90">
        <v>0</v>
      </c>
      <c r="K3412" s="88" t="s">
        <v>4684</v>
      </c>
      <c r="L3412" s="328">
        <v>36.299999999999997</v>
      </c>
      <c r="M3412" s="279"/>
      <c r="N3412" s="105">
        <v>0</v>
      </c>
      <c r="O3412" s="90">
        <v>0</v>
      </c>
      <c r="P3412" s="190" t="s">
        <v>8878</v>
      </c>
    </row>
    <row r="3413" spans="1:16" x14ac:dyDescent="0.2">
      <c r="A3413" s="88" t="s">
        <v>4336</v>
      </c>
      <c r="B3413" s="395" t="s">
        <v>12163</v>
      </c>
      <c r="C3413" s="89" t="s">
        <v>4337</v>
      </c>
      <c r="D3413" s="90">
        <v>0.1</v>
      </c>
      <c r="E3413" s="90" t="s">
        <v>2215</v>
      </c>
      <c r="F3413" s="90" t="s">
        <v>8377</v>
      </c>
      <c r="G3413" s="84">
        <f t="shared" si="282"/>
        <v>0.76</v>
      </c>
      <c r="H3413" s="105">
        <v>2.484</v>
      </c>
      <c r="I3413" s="85">
        <f t="shared" si="283"/>
        <v>24.84</v>
      </c>
      <c r="J3413" s="90">
        <v>0</v>
      </c>
      <c r="K3413" s="88" t="s">
        <v>4684</v>
      </c>
      <c r="L3413" s="328">
        <v>30.25</v>
      </c>
      <c r="M3413" s="279"/>
      <c r="N3413" s="105">
        <v>0</v>
      </c>
      <c r="O3413" s="90">
        <v>0</v>
      </c>
      <c r="P3413" s="190" t="s">
        <v>8878</v>
      </c>
    </row>
    <row r="3414" spans="1:16" x14ac:dyDescent="0.2">
      <c r="A3414" s="88" t="s">
        <v>4338</v>
      </c>
      <c r="B3414" s="395" t="s">
        <v>12164</v>
      </c>
      <c r="C3414" s="89" t="s">
        <v>4339</v>
      </c>
      <c r="D3414" s="90">
        <v>0.04</v>
      </c>
      <c r="E3414" s="90" t="s">
        <v>2215</v>
      </c>
      <c r="F3414" s="90" t="s">
        <v>8377</v>
      </c>
      <c r="G3414" s="84">
        <f t="shared" si="282"/>
        <v>0.30399999999999999</v>
      </c>
      <c r="H3414" s="105">
        <v>0.69299999999999995</v>
      </c>
      <c r="I3414" s="85">
        <f t="shared" si="283"/>
        <v>6.93</v>
      </c>
      <c r="J3414" s="90">
        <v>0</v>
      </c>
      <c r="K3414" s="88" t="s">
        <v>4684</v>
      </c>
      <c r="L3414" s="328">
        <v>8.4700000000000006</v>
      </c>
      <c r="M3414" s="279"/>
      <c r="N3414" s="105">
        <v>0</v>
      </c>
      <c r="O3414" s="90">
        <v>0</v>
      </c>
      <c r="P3414" s="190" t="s">
        <v>8878</v>
      </c>
    </row>
    <row r="3415" spans="1:16" x14ac:dyDescent="0.2">
      <c r="A3415" s="88" t="s">
        <v>4340</v>
      </c>
      <c r="B3415" s="395" t="s">
        <v>12165</v>
      </c>
      <c r="C3415" s="89" t="s">
        <v>8662</v>
      </c>
      <c r="D3415" s="90">
        <v>0.04</v>
      </c>
      <c r="E3415" s="90" t="s">
        <v>2215</v>
      </c>
      <c r="F3415" s="90" t="s">
        <v>8377</v>
      </c>
      <c r="G3415" s="84">
        <f t="shared" si="282"/>
        <v>0.30399999999999999</v>
      </c>
      <c r="H3415" s="105">
        <v>0.69299999999999995</v>
      </c>
      <c r="I3415" s="85">
        <f t="shared" si="283"/>
        <v>6.93</v>
      </c>
      <c r="J3415" s="90">
        <v>0</v>
      </c>
      <c r="K3415" s="88" t="s">
        <v>4684</v>
      </c>
      <c r="L3415" s="328">
        <v>2.8</v>
      </c>
      <c r="M3415" s="279"/>
      <c r="N3415" s="105">
        <v>0</v>
      </c>
      <c r="O3415" s="90">
        <v>0</v>
      </c>
      <c r="P3415" s="190" t="s">
        <v>8878</v>
      </c>
    </row>
    <row r="3416" spans="1:16" x14ac:dyDescent="0.2">
      <c r="A3416" s="88" t="s">
        <v>4341</v>
      </c>
      <c r="B3416" s="395" t="s">
        <v>12166</v>
      </c>
      <c r="C3416" s="89" t="s">
        <v>4342</v>
      </c>
      <c r="D3416" s="90">
        <v>0.1</v>
      </c>
      <c r="E3416" s="90" t="s">
        <v>2215</v>
      </c>
      <c r="F3416" s="90" t="s">
        <v>8377</v>
      </c>
      <c r="G3416" s="84">
        <f t="shared" si="282"/>
        <v>0.76</v>
      </c>
      <c r="H3416" s="105">
        <v>3.177</v>
      </c>
      <c r="I3416" s="85">
        <f t="shared" si="283"/>
        <v>31.77</v>
      </c>
      <c r="J3416" s="90">
        <v>0</v>
      </c>
      <c r="K3416" s="88" t="s">
        <v>4684</v>
      </c>
      <c r="L3416" s="328">
        <v>30.25</v>
      </c>
      <c r="M3416" s="279"/>
      <c r="N3416" s="105">
        <v>0</v>
      </c>
      <c r="O3416" s="90">
        <v>0</v>
      </c>
      <c r="P3416" s="190" t="s">
        <v>8878</v>
      </c>
    </row>
    <row r="3417" spans="1:16" x14ac:dyDescent="0.2">
      <c r="A3417" s="88" t="s">
        <v>4390</v>
      </c>
      <c r="B3417" s="395" t="s">
        <v>12167</v>
      </c>
      <c r="C3417" s="89" t="s">
        <v>4391</v>
      </c>
      <c r="D3417" s="90">
        <v>0.5</v>
      </c>
      <c r="E3417" s="90" t="s">
        <v>2215</v>
      </c>
      <c r="F3417" s="90" t="s">
        <v>8377</v>
      </c>
      <c r="G3417" s="84">
        <f t="shared" si="282"/>
        <v>3.8</v>
      </c>
      <c r="H3417" s="105">
        <v>36.594000000000001</v>
      </c>
      <c r="I3417" s="85">
        <f t="shared" si="283"/>
        <v>365.94</v>
      </c>
      <c r="J3417" s="90">
        <v>0</v>
      </c>
      <c r="K3417" s="88" t="s">
        <v>4684</v>
      </c>
      <c r="L3417" s="328">
        <v>423.5</v>
      </c>
      <c r="M3417" s="279"/>
      <c r="N3417" s="105">
        <v>0</v>
      </c>
      <c r="O3417" s="90">
        <v>0</v>
      </c>
      <c r="P3417" s="190" t="s">
        <v>8878</v>
      </c>
    </row>
    <row r="3418" spans="1:16" x14ac:dyDescent="0.2">
      <c r="A3418" s="88" t="s">
        <v>4343</v>
      </c>
      <c r="B3418" s="395" t="s">
        <v>12168</v>
      </c>
      <c r="C3418" s="89" t="s">
        <v>4344</v>
      </c>
      <c r="D3418" s="90">
        <v>0.1</v>
      </c>
      <c r="E3418" s="90" t="s">
        <v>2215</v>
      </c>
      <c r="F3418" s="90" t="s">
        <v>8377</v>
      </c>
      <c r="G3418" s="84">
        <f t="shared" si="282"/>
        <v>0.76</v>
      </c>
      <c r="H3418" s="105">
        <v>4.0140000000000002</v>
      </c>
      <c r="I3418" s="85">
        <f t="shared" si="283"/>
        <v>40.14</v>
      </c>
      <c r="J3418" s="90">
        <v>0</v>
      </c>
      <c r="K3418" s="88" t="s">
        <v>4684</v>
      </c>
      <c r="L3418" s="328">
        <v>42.35</v>
      </c>
      <c r="M3418" s="279"/>
      <c r="N3418" s="105">
        <v>0</v>
      </c>
      <c r="O3418" s="90">
        <v>0</v>
      </c>
      <c r="P3418" s="190" t="s">
        <v>8878</v>
      </c>
    </row>
    <row r="3419" spans="1:16" x14ac:dyDescent="0.2">
      <c r="A3419" s="88" t="s">
        <v>4345</v>
      </c>
      <c r="B3419" s="395" t="s">
        <v>12169</v>
      </c>
      <c r="C3419" s="89" t="s">
        <v>4346</v>
      </c>
      <c r="D3419" s="90">
        <v>0.04</v>
      </c>
      <c r="E3419" s="90" t="s">
        <v>2215</v>
      </c>
      <c r="F3419" s="90" t="s">
        <v>8377</v>
      </c>
      <c r="G3419" s="84">
        <f t="shared" si="282"/>
        <v>0.30399999999999999</v>
      </c>
      <c r="H3419" s="105">
        <v>0.69299999999999995</v>
      </c>
      <c r="I3419" s="85">
        <f t="shared" si="283"/>
        <v>6.93</v>
      </c>
      <c r="J3419" s="90">
        <v>0</v>
      </c>
      <c r="K3419" s="88" t="s">
        <v>4684</v>
      </c>
      <c r="L3419" s="328">
        <v>8.4700000000000006</v>
      </c>
      <c r="M3419" s="279"/>
      <c r="N3419" s="105">
        <v>0</v>
      </c>
      <c r="O3419" s="90">
        <v>0</v>
      </c>
      <c r="P3419" s="190" t="s">
        <v>8878</v>
      </c>
    </row>
    <row r="3420" spans="1:16" x14ac:dyDescent="0.2">
      <c r="A3420" s="88" t="s">
        <v>4347</v>
      </c>
      <c r="B3420" s="395" t="s">
        <v>12170</v>
      </c>
      <c r="C3420" s="89" t="s">
        <v>4348</v>
      </c>
      <c r="D3420" s="90">
        <v>0.04</v>
      </c>
      <c r="E3420" s="90" t="s">
        <v>2215</v>
      </c>
      <c r="F3420" s="90" t="s">
        <v>8377</v>
      </c>
      <c r="G3420" s="84">
        <f t="shared" si="282"/>
        <v>0.30399999999999999</v>
      </c>
      <c r="H3420" s="105">
        <v>0.69299999999999995</v>
      </c>
      <c r="I3420" s="85">
        <f t="shared" si="283"/>
        <v>6.93</v>
      </c>
      <c r="J3420" s="90">
        <v>0</v>
      </c>
      <c r="K3420" s="88" t="s">
        <v>4684</v>
      </c>
      <c r="L3420" s="328">
        <v>8.4700000000000006</v>
      </c>
      <c r="M3420" s="279"/>
      <c r="N3420" s="105">
        <v>0</v>
      </c>
      <c r="O3420" s="90">
        <v>0</v>
      </c>
      <c r="P3420" s="190" t="s">
        <v>8878</v>
      </c>
    </row>
    <row r="3421" spans="1:16" x14ac:dyDescent="0.2">
      <c r="A3421" s="88" t="s">
        <v>4349</v>
      </c>
      <c r="B3421" s="395" t="s">
        <v>12171</v>
      </c>
      <c r="C3421" s="89" t="s">
        <v>8663</v>
      </c>
      <c r="D3421" s="90">
        <v>0.04</v>
      </c>
      <c r="E3421" s="90" t="s">
        <v>2215</v>
      </c>
      <c r="F3421" s="90" t="s">
        <v>8377</v>
      </c>
      <c r="G3421" s="84">
        <f t="shared" si="282"/>
        <v>0.30399999999999999</v>
      </c>
      <c r="H3421" s="105">
        <v>0.69299999999999995</v>
      </c>
      <c r="I3421" s="85">
        <f t="shared" si="283"/>
        <v>6.93</v>
      </c>
      <c r="J3421" s="90">
        <v>0</v>
      </c>
      <c r="K3421" s="88" t="s">
        <v>4684</v>
      </c>
      <c r="L3421" s="328">
        <v>8.4700000000000006</v>
      </c>
      <c r="M3421" s="279"/>
      <c r="N3421" s="105">
        <v>0</v>
      </c>
      <c r="O3421" s="90">
        <v>0</v>
      </c>
      <c r="P3421" s="190" t="s">
        <v>8878</v>
      </c>
    </row>
    <row r="3422" spans="1:16" x14ac:dyDescent="0.2">
      <c r="A3422" s="88" t="s">
        <v>4395</v>
      </c>
      <c r="B3422" s="395" t="s">
        <v>12172</v>
      </c>
      <c r="C3422" s="89" t="s">
        <v>4396</v>
      </c>
      <c r="D3422" s="90">
        <v>0.1</v>
      </c>
      <c r="E3422" s="90" t="s">
        <v>2215</v>
      </c>
      <c r="F3422" s="90" t="s">
        <v>8377</v>
      </c>
      <c r="G3422" s="84">
        <f t="shared" si="282"/>
        <v>0.76</v>
      </c>
      <c r="H3422" s="105">
        <v>4.9770000000000003</v>
      </c>
      <c r="I3422" s="85">
        <f t="shared" si="283"/>
        <v>49.77</v>
      </c>
      <c r="J3422" s="90" t="s">
        <v>4683</v>
      </c>
      <c r="K3422" s="88" t="s">
        <v>4683</v>
      </c>
      <c r="L3422" s="328">
        <v>60.5</v>
      </c>
      <c r="M3422" s="279"/>
      <c r="N3422" s="105">
        <v>0</v>
      </c>
      <c r="O3422" s="90">
        <v>0</v>
      </c>
      <c r="P3422" s="190" t="s">
        <v>8878</v>
      </c>
    </row>
    <row r="3423" spans="1:16" x14ac:dyDescent="0.2">
      <c r="A3423" s="88" t="s">
        <v>4350</v>
      </c>
      <c r="B3423" s="395" t="s">
        <v>12173</v>
      </c>
      <c r="C3423" s="89" t="s">
        <v>4351</v>
      </c>
      <c r="D3423" s="90">
        <v>0.1</v>
      </c>
      <c r="E3423" s="90" t="s">
        <v>2215</v>
      </c>
      <c r="F3423" s="90" t="s">
        <v>8377</v>
      </c>
      <c r="G3423" s="84">
        <f t="shared" si="282"/>
        <v>0.76</v>
      </c>
      <c r="H3423" s="105">
        <v>2.214</v>
      </c>
      <c r="I3423" s="85">
        <f t="shared" si="283"/>
        <v>22.14</v>
      </c>
      <c r="J3423" s="90">
        <v>0</v>
      </c>
      <c r="K3423" s="88" t="s">
        <v>4684</v>
      </c>
      <c r="L3423" s="328">
        <v>5.62</v>
      </c>
      <c r="M3423" s="279"/>
      <c r="N3423" s="105">
        <v>0</v>
      </c>
      <c r="O3423" s="90">
        <v>0</v>
      </c>
      <c r="P3423" s="190" t="s">
        <v>8878</v>
      </c>
    </row>
    <row r="3424" spans="1:16" x14ac:dyDescent="0.2">
      <c r="A3424" s="88" t="s">
        <v>4352</v>
      </c>
      <c r="B3424" s="395" t="s">
        <v>12174</v>
      </c>
      <c r="C3424" s="89" t="s">
        <v>4353</v>
      </c>
      <c r="D3424" s="90">
        <v>0.1</v>
      </c>
      <c r="E3424" s="90" t="s">
        <v>2215</v>
      </c>
      <c r="F3424" s="90" t="s">
        <v>8377</v>
      </c>
      <c r="G3424" s="84">
        <f t="shared" si="282"/>
        <v>0.76</v>
      </c>
      <c r="H3424" s="105">
        <v>3.177</v>
      </c>
      <c r="I3424" s="85">
        <f t="shared" si="283"/>
        <v>31.77</v>
      </c>
      <c r="J3424" s="90">
        <v>0</v>
      </c>
      <c r="K3424" s="88" t="s">
        <v>4684</v>
      </c>
      <c r="L3424" s="328">
        <v>10.25</v>
      </c>
      <c r="M3424" s="279"/>
      <c r="N3424" s="105">
        <v>0</v>
      </c>
      <c r="O3424" s="90">
        <v>0</v>
      </c>
      <c r="P3424" s="190" t="s">
        <v>8878</v>
      </c>
    </row>
    <row r="3425" spans="1:16" x14ac:dyDescent="0.2">
      <c r="A3425" s="88" t="s">
        <v>4354</v>
      </c>
      <c r="B3425" s="395" t="s">
        <v>12175</v>
      </c>
      <c r="C3425" s="89" t="s">
        <v>4355</v>
      </c>
      <c r="D3425" s="90">
        <v>0.5</v>
      </c>
      <c r="E3425" s="90" t="s">
        <v>2215</v>
      </c>
      <c r="F3425" s="90" t="s">
        <v>8377</v>
      </c>
      <c r="G3425" s="84">
        <f t="shared" si="282"/>
        <v>3.8</v>
      </c>
      <c r="H3425" s="105">
        <v>1.8</v>
      </c>
      <c r="I3425" s="85">
        <f t="shared" si="283"/>
        <v>18</v>
      </c>
      <c r="J3425" s="90">
        <v>0</v>
      </c>
      <c r="K3425" s="88" t="s">
        <v>4684</v>
      </c>
      <c r="L3425" s="328">
        <v>4.1900000000000004</v>
      </c>
      <c r="M3425" s="279"/>
      <c r="N3425" s="105">
        <v>0</v>
      </c>
      <c r="O3425" s="90">
        <v>0</v>
      </c>
      <c r="P3425" s="190" t="s">
        <v>8878</v>
      </c>
    </row>
    <row r="3426" spans="1:16" x14ac:dyDescent="0.2">
      <c r="A3426" s="88" t="s">
        <v>4356</v>
      </c>
      <c r="B3426" s="395" t="s">
        <v>12176</v>
      </c>
      <c r="C3426" s="89" t="s">
        <v>4357</v>
      </c>
      <c r="D3426" s="90">
        <v>0.5</v>
      </c>
      <c r="E3426" s="90" t="s">
        <v>2215</v>
      </c>
      <c r="F3426" s="90" t="s">
        <v>8377</v>
      </c>
      <c r="G3426" s="84">
        <f t="shared" si="282"/>
        <v>3.8</v>
      </c>
      <c r="H3426" s="105">
        <v>1.8</v>
      </c>
      <c r="I3426" s="85">
        <f t="shared" si="283"/>
        <v>18</v>
      </c>
      <c r="J3426" s="90">
        <v>0</v>
      </c>
      <c r="K3426" s="88" t="s">
        <v>4684</v>
      </c>
      <c r="L3426" s="328">
        <v>24.2</v>
      </c>
      <c r="M3426" s="279"/>
      <c r="N3426" s="105">
        <v>0</v>
      </c>
      <c r="O3426" s="90">
        <v>0</v>
      </c>
      <c r="P3426" s="190" t="s">
        <v>8878</v>
      </c>
    </row>
    <row r="3427" spans="1:16" ht="25.5" x14ac:dyDescent="0.2">
      <c r="A3427" s="88" t="s">
        <v>4358</v>
      </c>
      <c r="B3427" s="395" t="s">
        <v>12177</v>
      </c>
      <c r="C3427" s="89" t="s">
        <v>4359</v>
      </c>
      <c r="D3427" s="90">
        <v>0.1</v>
      </c>
      <c r="E3427" s="90" t="s">
        <v>2215</v>
      </c>
      <c r="F3427" s="90" t="s">
        <v>8377</v>
      </c>
      <c r="G3427" s="84">
        <f t="shared" si="282"/>
        <v>0.76</v>
      </c>
      <c r="H3427" s="105">
        <v>3.177</v>
      </c>
      <c r="I3427" s="85">
        <f t="shared" si="283"/>
        <v>31.77</v>
      </c>
      <c r="J3427" s="90">
        <v>0</v>
      </c>
      <c r="K3427" s="88" t="s">
        <v>4684</v>
      </c>
      <c r="L3427" s="328">
        <v>36.299999999999997</v>
      </c>
      <c r="M3427" s="279"/>
      <c r="N3427" s="105">
        <v>0</v>
      </c>
      <c r="O3427" s="90">
        <v>0</v>
      </c>
      <c r="P3427" s="190" t="s">
        <v>8878</v>
      </c>
    </row>
    <row r="3428" spans="1:16" ht="25.5" x14ac:dyDescent="0.2">
      <c r="A3428" s="88" t="s">
        <v>4360</v>
      </c>
      <c r="B3428" s="395" t="s">
        <v>12178</v>
      </c>
      <c r="C3428" s="89" t="s">
        <v>4361</v>
      </c>
      <c r="D3428" s="90">
        <v>0.1</v>
      </c>
      <c r="E3428" s="90" t="s">
        <v>2215</v>
      </c>
      <c r="F3428" s="90" t="s">
        <v>8377</v>
      </c>
      <c r="G3428" s="84">
        <f t="shared" si="282"/>
        <v>0.76</v>
      </c>
      <c r="H3428" s="105">
        <v>3.294</v>
      </c>
      <c r="I3428" s="85">
        <f t="shared" si="283"/>
        <v>32.94</v>
      </c>
      <c r="J3428" s="90">
        <v>0</v>
      </c>
      <c r="K3428" s="88" t="s">
        <v>4684</v>
      </c>
      <c r="L3428" s="328">
        <v>36.299999999999997</v>
      </c>
      <c r="M3428" s="279"/>
      <c r="N3428" s="105">
        <v>0</v>
      </c>
      <c r="O3428" s="90">
        <v>0</v>
      </c>
      <c r="P3428" s="190" t="s">
        <v>8878</v>
      </c>
    </row>
    <row r="3429" spans="1:16" ht="25.5" x14ac:dyDescent="0.2">
      <c r="A3429" s="88" t="s">
        <v>4362</v>
      </c>
      <c r="B3429" s="395" t="s">
        <v>12179</v>
      </c>
      <c r="C3429" s="89" t="s">
        <v>4363</v>
      </c>
      <c r="D3429" s="90">
        <v>0.1</v>
      </c>
      <c r="E3429" s="90" t="s">
        <v>2215</v>
      </c>
      <c r="F3429" s="90" t="s">
        <v>8377</v>
      </c>
      <c r="G3429" s="84">
        <f t="shared" si="282"/>
        <v>0.76</v>
      </c>
      <c r="H3429" s="105">
        <v>3.177</v>
      </c>
      <c r="I3429" s="85">
        <f t="shared" si="283"/>
        <v>31.77</v>
      </c>
      <c r="J3429" s="90">
        <v>0</v>
      </c>
      <c r="K3429" s="88" t="s">
        <v>4684</v>
      </c>
      <c r="L3429" s="328">
        <v>36.299999999999997</v>
      </c>
      <c r="M3429" s="279"/>
      <c r="N3429" s="105">
        <v>0</v>
      </c>
      <c r="O3429" s="90">
        <v>0</v>
      </c>
      <c r="P3429" s="190" t="s">
        <v>8878</v>
      </c>
    </row>
    <row r="3430" spans="1:16" x14ac:dyDescent="0.2">
      <c r="A3430" s="88" t="s">
        <v>4364</v>
      </c>
      <c r="B3430" s="395" t="s">
        <v>12180</v>
      </c>
      <c r="C3430" s="89" t="s">
        <v>4365</v>
      </c>
      <c r="D3430" s="90">
        <v>0.25</v>
      </c>
      <c r="E3430" s="90" t="s">
        <v>2215</v>
      </c>
      <c r="F3430" s="90" t="s">
        <v>8377</v>
      </c>
      <c r="G3430" s="84">
        <f t="shared" si="282"/>
        <v>1.9</v>
      </c>
      <c r="H3430" s="105">
        <v>5.6970000000000001</v>
      </c>
      <c r="I3430" s="85">
        <f t="shared" si="283"/>
        <v>56.97</v>
      </c>
      <c r="J3430" s="90">
        <v>0</v>
      </c>
      <c r="K3430" s="88" t="s">
        <v>4684</v>
      </c>
      <c r="L3430" s="328">
        <v>4.33</v>
      </c>
      <c r="M3430" s="279"/>
      <c r="N3430" s="105">
        <v>0</v>
      </c>
      <c r="O3430" s="90">
        <v>0</v>
      </c>
      <c r="P3430" s="190" t="s">
        <v>8878</v>
      </c>
    </row>
    <row r="3431" spans="1:16" x14ac:dyDescent="0.2">
      <c r="A3431" s="88" t="s">
        <v>4366</v>
      </c>
      <c r="B3431" s="395" t="s">
        <v>12181</v>
      </c>
      <c r="C3431" s="89" t="s">
        <v>4367</v>
      </c>
      <c r="D3431" s="90">
        <v>0.1</v>
      </c>
      <c r="E3431" s="90" t="s">
        <v>2215</v>
      </c>
      <c r="F3431" s="90" t="s">
        <v>8377</v>
      </c>
      <c r="G3431" s="84">
        <f t="shared" si="282"/>
        <v>0.76</v>
      </c>
      <c r="H3431" s="105">
        <v>3.177</v>
      </c>
      <c r="I3431" s="85">
        <f t="shared" si="283"/>
        <v>31.77</v>
      </c>
      <c r="J3431" s="90">
        <v>0</v>
      </c>
      <c r="K3431" s="88" t="s">
        <v>4684</v>
      </c>
      <c r="L3431" s="328">
        <v>36.299999999999997</v>
      </c>
      <c r="M3431" s="279"/>
      <c r="N3431" s="105">
        <v>0</v>
      </c>
      <c r="O3431" s="90">
        <v>0</v>
      </c>
      <c r="P3431" s="190" t="s">
        <v>8878</v>
      </c>
    </row>
    <row r="3432" spans="1:16" x14ac:dyDescent="0.2">
      <c r="A3432" s="88" t="s">
        <v>4368</v>
      </c>
      <c r="B3432" s="395" t="s">
        <v>12182</v>
      </c>
      <c r="C3432" s="89" t="s">
        <v>4369</v>
      </c>
      <c r="D3432" s="90">
        <v>0.04</v>
      </c>
      <c r="E3432" s="90" t="s">
        <v>2215</v>
      </c>
      <c r="F3432" s="90" t="s">
        <v>8377</v>
      </c>
      <c r="G3432" s="84">
        <f t="shared" si="282"/>
        <v>0.30399999999999999</v>
      </c>
      <c r="H3432" s="105">
        <v>1.8</v>
      </c>
      <c r="I3432" s="85">
        <f t="shared" si="283"/>
        <v>18</v>
      </c>
      <c r="J3432" s="90">
        <v>0</v>
      </c>
      <c r="K3432" s="88" t="s">
        <v>4684</v>
      </c>
      <c r="L3432" s="328">
        <v>21.78</v>
      </c>
      <c r="M3432" s="279"/>
      <c r="N3432" s="105">
        <v>0</v>
      </c>
      <c r="O3432" s="90">
        <v>0</v>
      </c>
      <c r="P3432" s="190" t="s">
        <v>8878</v>
      </c>
    </row>
    <row r="3433" spans="1:16" x14ac:dyDescent="0.2">
      <c r="A3433" s="88" t="s">
        <v>4370</v>
      </c>
      <c r="B3433" s="395" t="s">
        <v>12183</v>
      </c>
      <c r="C3433" s="89" t="s">
        <v>4371</v>
      </c>
      <c r="D3433" s="90">
        <v>0.04</v>
      </c>
      <c r="E3433" s="90" t="s">
        <v>2215</v>
      </c>
      <c r="F3433" s="90" t="s">
        <v>8377</v>
      </c>
      <c r="G3433" s="84">
        <f t="shared" si="282"/>
        <v>0.30399999999999999</v>
      </c>
      <c r="H3433" s="105">
        <v>1.8</v>
      </c>
      <c r="I3433" s="85">
        <f t="shared" si="283"/>
        <v>18</v>
      </c>
      <c r="J3433" s="90">
        <v>0</v>
      </c>
      <c r="K3433" s="88" t="s">
        <v>4684</v>
      </c>
      <c r="L3433" s="328">
        <v>21.78</v>
      </c>
      <c r="M3433" s="279"/>
      <c r="N3433" s="105">
        <v>0</v>
      </c>
      <c r="O3433" s="90">
        <v>0</v>
      </c>
      <c r="P3433" s="190" t="s">
        <v>8878</v>
      </c>
    </row>
    <row r="3434" spans="1:16" x14ac:dyDescent="0.2">
      <c r="A3434" s="88" t="s">
        <v>4372</v>
      </c>
      <c r="B3434" s="395" t="s">
        <v>12184</v>
      </c>
      <c r="C3434" s="89" t="s">
        <v>4373</v>
      </c>
      <c r="D3434" s="90">
        <v>0.04</v>
      </c>
      <c r="E3434" s="90" t="s">
        <v>2215</v>
      </c>
      <c r="F3434" s="90" t="s">
        <v>8377</v>
      </c>
      <c r="G3434" s="84">
        <f t="shared" si="282"/>
        <v>0.30399999999999999</v>
      </c>
      <c r="H3434" s="105">
        <v>0.69299999999999995</v>
      </c>
      <c r="I3434" s="85">
        <f t="shared" si="283"/>
        <v>6.93</v>
      </c>
      <c r="J3434" s="90">
        <v>0</v>
      </c>
      <c r="K3434" s="88" t="s">
        <v>4684</v>
      </c>
      <c r="L3434" s="328">
        <v>8.4700000000000006</v>
      </c>
      <c r="M3434" s="279"/>
      <c r="N3434" s="105">
        <v>0</v>
      </c>
      <c r="O3434" s="90">
        <v>0</v>
      </c>
      <c r="P3434" s="190" t="s">
        <v>8878</v>
      </c>
    </row>
    <row r="3435" spans="1:16" x14ac:dyDescent="0.2">
      <c r="A3435" s="88" t="s">
        <v>4379</v>
      </c>
      <c r="B3435" s="395" t="s">
        <v>12185</v>
      </c>
      <c r="C3435" s="89" t="s">
        <v>207</v>
      </c>
      <c r="D3435" s="90">
        <v>0.04</v>
      </c>
      <c r="E3435" s="90" t="s">
        <v>2215</v>
      </c>
      <c r="F3435" s="90" t="s">
        <v>8377</v>
      </c>
      <c r="G3435" s="84">
        <f t="shared" si="282"/>
        <v>0.30399999999999999</v>
      </c>
      <c r="H3435" s="105">
        <v>0.69299999999999995</v>
      </c>
      <c r="I3435" s="85">
        <f t="shared" si="283"/>
        <v>6.93</v>
      </c>
      <c r="J3435" s="90">
        <v>0</v>
      </c>
      <c r="K3435" s="88" t="s">
        <v>4684</v>
      </c>
      <c r="L3435" s="328">
        <v>8.4700000000000006</v>
      </c>
      <c r="M3435" s="279"/>
      <c r="N3435" s="105">
        <v>0</v>
      </c>
      <c r="O3435" s="90">
        <v>0</v>
      </c>
      <c r="P3435" s="190" t="s">
        <v>8878</v>
      </c>
    </row>
    <row r="3436" spans="1:16" x14ac:dyDescent="0.2">
      <c r="A3436" s="88" t="s">
        <v>4374</v>
      </c>
      <c r="B3436" s="395" t="s">
        <v>12186</v>
      </c>
      <c r="C3436" s="89" t="s">
        <v>208</v>
      </c>
      <c r="D3436" s="90">
        <v>0.1</v>
      </c>
      <c r="E3436" s="90" t="s">
        <v>2215</v>
      </c>
      <c r="F3436" s="90" t="s">
        <v>8377</v>
      </c>
      <c r="G3436" s="84">
        <f t="shared" si="282"/>
        <v>0.76</v>
      </c>
      <c r="H3436" s="105">
        <v>2.214</v>
      </c>
      <c r="I3436" s="85">
        <f t="shared" si="283"/>
        <v>22.14</v>
      </c>
      <c r="J3436" s="90">
        <v>0</v>
      </c>
      <c r="K3436" s="88" t="s">
        <v>4684</v>
      </c>
      <c r="L3436" s="328">
        <v>11.49</v>
      </c>
      <c r="M3436" s="279"/>
      <c r="N3436" s="105">
        <v>0</v>
      </c>
      <c r="O3436" s="90">
        <v>0</v>
      </c>
      <c r="P3436" s="190" t="s">
        <v>8878</v>
      </c>
    </row>
    <row r="3437" spans="1:16" x14ac:dyDescent="0.2">
      <c r="A3437" s="88" t="s">
        <v>4375</v>
      </c>
      <c r="B3437" s="395" t="s">
        <v>12187</v>
      </c>
      <c r="C3437" s="89" t="s">
        <v>209</v>
      </c>
      <c r="D3437" s="90">
        <v>0.1</v>
      </c>
      <c r="E3437" s="90" t="s">
        <v>2215</v>
      </c>
      <c r="F3437" s="90" t="s">
        <v>8377</v>
      </c>
      <c r="G3437" s="84">
        <f t="shared" si="282"/>
        <v>0.76</v>
      </c>
      <c r="H3437" s="105">
        <v>3.177</v>
      </c>
      <c r="I3437" s="85">
        <f t="shared" si="283"/>
        <v>31.77</v>
      </c>
      <c r="J3437" s="90">
        <v>0</v>
      </c>
      <c r="K3437" s="88" t="s">
        <v>4684</v>
      </c>
      <c r="L3437" s="328">
        <v>36.299999999999997</v>
      </c>
      <c r="M3437" s="279"/>
      <c r="N3437" s="105">
        <v>0</v>
      </c>
      <c r="O3437" s="90">
        <v>0</v>
      </c>
      <c r="P3437" s="190" t="s">
        <v>8878</v>
      </c>
    </row>
    <row r="3438" spans="1:16" x14ac:dyDescent="0.2">
      <c r="A3438" s="88" t="s">
        <v>4376</v>
      </c>
      <c r="B3438" s="395" t="s">
        <v>12188</v>
      </c>
      <c r="C3438" s="89" t="s">
        <v>210</v>
      </c>
      <c r="D3438" s="90">
        <v>0.1</v>
      </c>
      <c r="E3438" s="90" t="s">
        <v>2215</v>
      </c>
      <c r="F3438" s="90" t="s">
        <v>8377</v>
      </c>
      <c r="G3438" s="84">
        <f t="shared" si="282"/>
        <v>0.76</v>
      </c>
      <c r="H3438" s="105">
        <v>3.177</v>
      </c>
      <c r="I3438" s="85">
        <f t="shared" si="283"/>
        <v>31.77</v>
      </c>
      <c r="J3438" s="90">
        <v>0</v>
      </c>
      <c r="K3438" s="88" t="s">
        <v>4684</v>
      </c>
      <c r="L3438" s="328">
        <v>36.299999999999997</v>
      </c>
      <c r="M3438" s="279"/>
      <c r="N3438" s="105">
        <v>0</v>
      </c>
      <c r="O3438" s="90">
        <v>0</v>
      </c>
      <c r="P3438" s="190" t="s">
        <v>8878</v>
      </c>
    </row>
    <row r="3439" spans="1:16" x14ac:dyDescent="0.2">
      <c r="A3439" s="88" t="s">
        <v>4377</v>
      </c>
      <c r="B3439" s="395" t="s">
        <v>12189</v>
      </c>
      <c r="C3439" s="89" t="s">
        <v>4378</v>
      </c>
      <c r="D3439" s="90">
        <v>0.1</v>
      </c>
      <c r="E3439" s="90" t="s">
        <v>2215</v>
      </c>
      <c r="F3439" s="90" t="s">
        <v>8377</v>
      </c>
      <c r="G3439" s="84">
        <f t="shared" si="282"/>
        <v>0.76</v>
      </c>
      <c r="H3439" s="105">
        <v>5.0940000000000003</v>
      </c>
      <c r="I3439" s="85">
        <f t="shared" si="283"/>
        <v>50.94</v>
      </c>
      <c r="J3439" s="90">
        <v>0</v>
      </c>
      <c r="K3439" s="88" t="s">
        <v>4684</v>
      </c>
      <c r="L3439" s="328">
        <v>60.5</v>
      </c>
      <c r="M3439" s="279"/>
      <c r="N3439" s="105">
        <v>0</v>
      </c>
      <c r="O3439" s="90">
        <v>0</v>
      </c>
      <c r="P3439" s="190" t="s">
        <v>8878</v>
      </c>
    </row>
    <row r="3440" spans="1:16" x14ac:dyDescent="0.2">
      <c r="A3440" s="88" t="s">
        <v>4400</v>
      </c>
      <c r="B3440" s="395" t="s">
        <v>12190</v>
      </c>
      <c r="C3440" s="89" t="s">
        <v>4401</v>
      </c>
      <c r="D3440" s="90">
        <v>0.04</v>
      </c>
      <c r="E3440" s="90" t="s">
        <v>2215</v>
      </c>
      <c r="F3440" s="90" t="s">
        <v>8377</v>
      </c>
      <c r="G3440" s="84">
        <f t="shared" si="282"/>
        <v>0.30399999999999999</v>
      </c>
      <c r="H3440" s="105">
        <v>5.1950000000000003</v>
      </c>
      <c r="I3440" s="85">
        <f t="shared" si="283"/>
        <v>51.95</v>
      </c>
      <c r="J3440" s="90" t="s">
        <v>4683</v>
      </c>
      <c r="K3440" s="88" t="s">
        <v>4683</v>
      </c>
      <c r="L3440" s="328">
        <v>60.5</v>
      </c>
      <c r="M3440" s="279"/>
      <c r="N3440" s="105">
        <v>0</v>
      </c>
      <c r="O3440" s="90">
        <v>0</v>
      </c>
      <c r="P3440" s="190" t="s">
        <v>8878</v>
      </c>
    </row>
    <row r="3441" spans="1:16" x14ac:dyDescent="0.2">
      <c r="A3441" s="88" t="s">
        <v>4380</v>
      </c>
      <c r="B3441" s="395" t="s">
        <v>12191</v>
      </c>
      <c r="C3441" s="89" t="s">
        <v>8664</v>
      </c>
      <c r="D3441" s="90">
        <v>0.04</v>
      </c>
      <c r="E3441" s="90" t="s">
        <v>2215</v>
      </c>
      <c r="F3441" s="90" t="s">
        <v>8377</v>
      </c>
      <c r="G3441" s="84">
        <f t="shared" si="282"/>
        <v>0.30399999999999999</v>
      </c>
      <c r="H3441" s="105">
        <v>0.69299999999999995</v>
      </c>
      <c r="I3441" s="85">
        <f t="shared" si="283"/>
        <v>6.93</v>
      </c>
      <c r="J3441" s="90">
        <v>0</v>
      </c>
      <c r="K3441" s="88" t="s">
        <v>4684</v>
      </c>
      <c r="L3441" s="328">
        <v>8.4700000000000006</v>
      </c>
      <c r="M3441" s="279"/>
      <c r="N3441" s="105">
        <v>0</v>
      </c>
      <c r="O3441" s="90">
        <v>0</v>
      </c>
      <c r="P3441" s="190" t="s">
        <v>8878</v>
      </c>
    </row>
    <row r="3442" spans="1:16" x14ac:dyDescent="0.2">
      <c r="A3442" s="88" t="s">
        <v>4381</v>
      </c>
      <c r="B3442" s="395" t="s">
        <v>12192</v>
      </c>
      <c r="C3442" s="89" t="s">
        <v>8665</v>
      </c>
      <c r="D3442" s="90">
        <v>0.25</v>
      </c>
      <c r="E3442" s="90" t="s">
        <v>2215</v>
      </c>
      <c r="F3442" s="90" t="s">
        <v>8377</v>
      </c>
      <c r="G3442" s="84">
        <f t="shared" si="282"/>
        <v>1.9</v>
      </c>
      <c r="H3442" s="105">
        <v>5.6970000000000001</v>
      </c>
      <c r="I3442" s="85">
        <f t="shared" si="283"/>
        <v>56.97</v>
      </c>
      <c r="J3442" s="90">
        <v>0</v>
      </c>
      <c r="K3442" s="88" t="s">
        <v>4684</v>
      </c>
      <c r="L3442" s="328">
        <v>42.35</v>
      </c>
      <c r="M3442" s="279"/>
      <c r="N3442" s="105">
        <v>0</v>
      </c>
      <c r="O3442" s="90">
        <v>0</v>
      </c>
      <c r="P3442" s="190" t="s">
        <v>8878</v>
      </c>
    </row>
    <row r="3443" spans="1:16" x14ac:dyDescent="0.2">
      <c r="A3443" s="88" t="s">
        <v>4392</v>
      </c>
      <c r="B3443" s="395" t="s">
        <v>12193</v>
      </c>
      <c r="C3443" s="89" t="s">
        <v>8666</v>
      </c>
      <c r="D3443" s="90">
        <v>0.04</v>
      </c>
      <c r="E3443" s="90" t="s">
        <v>2215</v>
      </c>
      <c r="F3443" s="90" t="s">
        <v>8377</v>
      </c>
      <c r="G3443" s="84">
        <f t="shared" si="282"/>
        <v>0.30399999999999999</v>
      </c>
      <c r="H3443" s="105">
        <v>0.69299999999999995</v>
      </c>
      <c r="I3443" s="85">
        <f t="shared" si="283"/>
        <v>6.93</v>
      </c>
      <c r="J3443" s="90">
        <v>0</v>
      </c>
      <c r="K3443" s="88" t="s">
        <v>4684</v>
      </c>
      <c r="L3443" s="328">
        <v>8.4700000000000006</v>
      </c>
      <c r="M3443" s="279"/>
      <c r="N3443" s="105">
        <v>0</v>
      </c>
      <c r="O3443" s="90">
        <v>0</v>
      </c>
      <c r="P3443" s="190" t="s">
        <v>8878</v>
      </c>
    </row>
    <row r="3444" spans="1:16" x14ac:dyDescent="0.2">
      <c r="A3444" s="88" t="s">
        <v>4382</v>
      </c>
      <c r="B3444" s="395" t="s">
        <v>12194</v>
      </c>
      <c r="C3444" s="89" t="s">
        <v>4383</v>
      </c>
      <c r="D3444" s="90">
        <v>0.04</v>
      </c>
      <c r="E3444" s="90" t="s">
        <v>2215</v>
      </c>
      <c r="F3444" s="90" t="s">
        <v>8377</v>
      </c>
      <c r="G3444" s="84">
        <f t="shared" si="282"/>
        <v>0.30399999999999999</v>
      </c>
      <c r="H3444" s="105">
        <v>0.69299999999999995</v>
      </c>
      <c r="I3444" s="85">
        <f t="shared" si="283"/>
        <v>6.93</v>
      </c>
      <c r="J3444" s="90">
        <v>0</v>
      </c>
      <c r="K3444" s="88" t="s">
        <v>4684</v>
      </c>
      <c r="L3444" s="328">
        <v>4.0999999999999996</v>
      </c>
      <c r="M3444" s="279"/>
      <c r="N3444" s="105">
        <v>0</v>
      </c>
      <c r="O3444" s="90">
        <v>0</v>
      </c>
      <c r="P3444" s="190" t="s">
        <v>8878</v>
      </c>
    </row>
    <row r="3445" spans="1:16" x14ac:dyDescent="0.2">
      <c r="A3445" s="88" t="s">
        <v>4384</v>
      </c>
      <c r="B3445" s="395" t="s">
        <v>12195</v>
      </c>
      <c r="C3445" s="89" t="s">
        <v>8667</v>
      </c>
      <c r="D3445" s="90">
        <v>0.04</v>
      </c>
      <c r="E3445" s="90" t="s">
        <v>2215</v>
      </c>
      <c r="F3445" s="90" t="s">
        <v>8377</v>
      </c>
      <c r="G3445" s="84">
        <f t="shared" si="282"/>
        <v>0.30399999999999999</v>
      </c>
      <c r="H3445" s="105">
        <v>1.8</v>
      </c>
      <c r="I3445" s="85">
        <f t="shared" si="283"/>
        <v>18</v>
      </c>
      <c r="J3445" s="90">
        <v>0</v>
      </c>
      <c r="K3445" s="88" t="s">
        <v>4684</v>
      </c>
      <c r="L3445" s="328">
        <v>4.33</v>
      </c>
      <c r="M3445" s="279"/>
      <c r="N3445" s="105">
        <v>0</v>
      </c>
      <c r="O3445" s="90">
        <v>0</v>
      </c>
      <c r="P3445" s="190" t="s">
        <v>8878</v>
      </c>
    </row>
    <row r="3446" spans="1:16" x14ac:dyDescent="0.2">
      <c r="A3446" s="88" t="s">
        <v>4385</v>
      </c>
      <c r="B3446" s="395" t="s">
        <v>12196</v>
      </c>
      <c r="C3446" s="89" t="s">
        <v>4386</v>
      </c>
      <c r="D3446" s="90">
        <v>0.04</v>
      </c>
      <c r="E3446" s="90" t="s">
        <v>2215</v>
      </c>
      <c r="F3446" s="90" t="s">
        <v>8377</v>
      </c>
      <c r="G3446" s="84">
        <f t="shared" si="282"/>
        <v>0.30399999999999999</v>
      </c>
      <c r="H3446" s="105">
        <v>1.8</v>
      </c>
      <c r="I3446" s="85">
        <f t="shared" si="283"/>
        <v>18</v>
      </c>
      <c r="J3446" s="90">
        <v>0</v>
      </c>
      <c r="K3446" s="88" t="s">
        <v>4684</v>
      </c>
      <c r="L3446" s="328">
        <v>10.25</v>
      </c>
      <c r="M3446" s="279"/>
      <c r="N3446" s="105">
        <v>0</v>
      </c>
      <c r="O3446" s="90">
        <v>0</v>
      </c>
      <c r="P3446" s="190" t="s">
        <v>8878</v>
      </c>
    </row>
    <row r="3447" spans="1:16" x14ac:dyDescent="0.2">
      <c r="A3447" s="88" t="s">
        <v>4393</v>
      </c>
      <c r="B3447" s="395" t="s">
        <v>12197</v>
      </c>
      <c r="C3447" s="89" t="s">
        <v>4394</v>
      </c>
      <c r="D3447" s="90">
        <v>0.04</v>
      </c>
      <c r="E3447" s="90" t="s">
        <v>2215</v>
      </c>
      <c r="F3447" s="90" t="s">
        <v>8377</v>
      </c>
      <c r="G3447" s="84">
        <f t="shared" si="282"/>
        <v>0.30399999999999999</v>
      </c>
      <c r="H3447" s="105">
        <v>0.42299999999999999</v>
      </c>
      <c r="I3447" s="85">
        <f t="shared" si="283"/>
        <v>4.2300000000000004</v>
      </c>
      <c r="J3447" s="90">
        <v>0</v>
      </c>
      <c r="K3447" s="88" t="s">
        <v>4684</v>
      </c>
      <c r="L3447" s="328">
        <v>5.4450000000000003</v>
      </c>
      <c r="M3447" s="279"/>
      <c r="N3447" s="105">
        <v>0</v>
      </c>
      <c r="O3447" s="90">
        <v>0</v>
      </c>
      <c r="P3447" s="190" t="s">
        <v>8878</v>
      </c>
    </row>
    <row r="3448" spans="1:16" x14ac:dyDescent="0.2">
      <c r="A3448" s="88" t="s">
        <v>4387</v>
      </c>
      <c r="B3448" s="395" t="s">
        <v>12198</v>
      </c>
      <c r="C3448" s="89" t="s">
        <v>8668</v>
      </c>
      <c r="D3448" s="90">
        <v>0.04</v>
      </c>
      <c r="E3448" s="90" t="s">
        <v>2215</v>
      </c>
      <c r="F3448" s="90" t="s">
        <v>8377</v>
      </c>
      <c r="G3448" s="84">
        <f t="shared" si="282"/>
        <v>0.30399999999999999</v>
      </c>
      <c r="H3448" s="105">
        <v>0.69299999999999995</v>
      </c>
      <c r="I3448" s="85">
        <f t="shared" si="283"/>
        <v>6.93</v>
      </c>
      <c r="J3448" s="90">
        <v>0</v>
      </c>
      <c r="K3448" s="88" t="s">
        <v>4684</v>
      </c>
      <c r="L3448" s="328">
        <v>8.4700000000000006</v>
      </c>
      <c r="M3448" s="279"/>
      <c r="N3448" s="105">
        <v>0</v>
      </c>
      <c r="O3448" s="90">
        <v>0</v>
      </c>
      <c r="P3448" s="190" t="s">
        <v>8878</v>
      </c>
    </row>
    <row r="3449" spans="1:16" x14ac:dyDescent="0.2">
      <c r="A3449" s="108" t="s">
        <v>4388</v>
      </c>
      <c r="B3449" s="395" t="s">
        <v>12199</v>
      </c>
      <c r="C3449" s="109" t="s">
        <v>4389</v>
      </c>
      <c r="D3449" s="110">
        <v>0.25</v>
      </c>
      <c r="E3449" s="110" t="s">
        <v>2215</v>
      </c>
      <c r="F3449" s="110" t="s">
        <v>8377</v>
      </c>
      <c r="G3449" s="217">
        <f t="shared" si="282"/>
        <v>1.9</v>
      </c>
      <c r="H3449" s="121">
        <v>3.8969999999999998</v>
      </c>
      <c r="I3449" s="281">
        <f t="shared" si="283"/>
        <v>38.97</v>
      </c>
      <c r="J3449" s="110">
        <v>0</v>
      </c>
      <c r="K3449" s="108" t="s">
        <v>4684</v>
      </c>
      <c r="L3449" s="328">
        <v>42.35</v>
      </c>
      <c r="M3449" s="226"/>
      <c r="N3449" s="121">
        <v>0</v>
      </c>
      <c r="O3449" s="110">
        <v>0</v>
      </c>
      <c r="P3449" s="190" t="s">
        <v>8878</v>
      </c>
    </row>
    <row r="3450" spans="1:16" x14ac:dyDescent="0.2">
      <c r="A3450" s="95">
        <v>40311007</v>
      </c>
      <c r="B3450" s="111"/>
      <c r="C3450" s="392" t="s">
        <v>548</v>
      </c>
      <c r="D3450" s="393"/>
      <c r="E3450" s="393"/>
      <c r="F3450" s="393"/>
      <c r="G3450" s="393"/>
      <c r="H3450" s="394"/>
      <c r="I3450" s="394"/>
      <c r="J3450" s="393"/>
      <c r="K3450" s="393"/>
      <c r="L3450" s="431"/>
      <c r="M3450" s="112"/>
      <c r="N3450" s="113"/>
      <c r="O3450" s="112"/>
      <c r="P3450" s="197"/>
    </row>
    <row r="3451" spans="1:16" x14ac:dyDescent="0.2">
      <c r="A3451" s="96" t="s">
        <v>4402</v>
      </c>
      <c r="B3451" s="395" t="s">
        <v>12200</v>
      </c>
      <c r="C3451" s="97" t="s">
        <v>4403</v>
      </c>
      <c r="D3451" s="114">
        <v>0.1</v>
      </c>
      <c r="E3451" s="114" t="s">
        <v>2215</v>
      </c>
      <c r="F3451" s="114" t="s">
        <v>8377</v>
      </c>
      <c r="G3451" s="218">
        <f t="shared" ref="G3451:G3489" si="284">VLOOKUP(IF(LEN(F3451)=2,CONCATENATE(0,F3451),F3451),custo,2,TRUE)*IF(D3451="",1,D3451) - IF(VLOOKUP(A3451,deflator,2,TRUE)=1,0,VLOOKUP(IF(LEN(F3451)=2,CONCATENATE(0,F3451),F3451),custo,2,TRUE)*IF(D3451="",1,D3451) *VLOOKUP(A3451,deflator,2,TRUE))</f>
        <v>0.76</v>
      </c>
      <c r="H3451" s="120">
        <v>2.097</v>
      </c>
      <c r="I3451" s="297">
        <f t="shared" ref="I3451:I3489" si="285">ROUND(IF(H3451="","",VLOOKUP(A3451,tab_proc,5,TRUE))*H3451,3)</f>
        <v>20.97</v>
      </c>
      <c r="J3451" s="114">
        <v>0</v>
      </c>
      <c r="K3451" s="96" t="s">
        <v>4684</v>
      </c>
      <c r="L3451" s="328">
        <v>24.2</v>
      </c>
      <c r="M3451" s="227"/>
      <c r="N3451" s="120">
        <v>0</v>
      </c>
      <c r="O3451" s="114">
        <v>0</v>
      </c>
      <c r="P3451" s="190" t="s">
        <v>8878</v>
      </c>
    </row>
    <row r="3452" spans="1:16" x14ac:dyDescent="0.2">
      <c r="A3452" s="88" t="s">
        <v>6694</v>
      </c>
      <c r="B3452" s="395" t="s">
        <v>12201</v>
      </c>
      <c r="C3452" s="89" t="s">
        <v>6695</v>
      </c>
      <c r="D3452" s="90">
        <v>0.1</v>
      </c>
      <c r="E3452" s="90" t="s">
        <v>2215</v>
      </c>
      <c r="F3452" s="90" t="s">
        <v>8377</v>
      </c>
      <c r="G3452" s="84">
        <f t="shared" si="284"/>
        <v>0.76</v>
      </c>
      <c r="H3452" s="105">
        <v>2.097</v>
      </c>
      <c r="I3452" s="85">
        <f t="shared" si="285"/>
        <v>20.97</v>
      </c>
      <c r="J3452" s="90">
        <v>0</v>
      </c>
      <c r="K3452" s="88" t="s">
        <v>4684</v>
      </c>
      <c r="L3452" s="328">
        <v>24.2</v>
      </c>
      <c r="M3452" s="279"/>
      <c r="N3452" s="105">
        <v>0</v>
      </c>
      <c r="O3452" s="90">
        <v>0</v>
      </c>
      <c r="P3452" s="190" t="s">
        <v>8878</v>
      </c>
    </row>
    <row r="3453" spans="1:16" x14ac:dyDescent="0.2">
      <c r="A3453" s="88" t="s">
        <v>6699</v>
      </c>
      <c r="B3453" s="395" t="s">
        <v>12202</v>
      </c>
      <c r="C3453" s="89" t="s">
        <v>6700</v>
      </c>
      <c r="D3453" s="90">
        <v>0.1</v>
      </c>
      <c r="E3453" s="90" t="s">
        <v>2215</v>
      </c>
      <c r="F3453" s="90" t="s">
        <v>8377</v>
      </c>
      <c r="G3453" s="84">
        <f t="shared" si="284"/>
        <v>0.76</v>
      </c>
      <c r="H3453" s="105">
        <v>0.434</v>
      </c>
      <c r="I3453" s="85">
        <f t="shared" si="285"/>
        <v>4.34</v>
      </c>
      <c r="J3453" s="90" t="s">
        <v>4683</v>
      </c>
      <c r="K3453" s="88" t="s">
        <v>4683</v>
      </c>
      <c r="L3453" s="328">
        <v>3.04</v>
      </c>
      <c r="M3453" s="279"/>
      <c r="N3453" s="105">
        <v>0</v>
      </c>
      <c r="O3453" s="90">
        <v>0</v>
      </c>
      <c r="P3453" s="190" t="s">
        <v>8878</v>
      </c>
    </row>
    <row r="3454" spans="1:16" x14ac:dyDescent="0.2">
      <c r="A3454" s="88" t="s">
        <v>4404</v>
      </c>
      <c r="B3454" s="395" t="s">
        <v>12203</v>
      </c>
      <c r="C3454" s="89" t="s">
        <v>4405</v>
      </c>
      <c r="D3454" s="90">
        <v>0.04</v>
      </c>
      <c r="E3454" s="90" t="s">
        <v>2215</v>
      </c>
      <c r="F3454" s="90" t="s">
        <v>8377</v>
      </c>
      <c r="G3454" s="84">
        <f t="shared" si="284"/>
        <v>0.30399999999999999</v>
      </c>
      <c r="H3454" s="105">
        <v>1.0529999999999999</v>
      </c>
      <c r="I3454" s="85">
        <f t="shared" si="285"/>
        <v>10.53</v>
      </c>
      <c r="J3454" s="90">
        <v>0</v>
      </c>
      <c r="K3454" s="88" t="s">
        <v>4684</v>
      </c>
      <c r="L3454" s="328">
        <v>12.1</v>
      </c>
      <c r="M3454" s="279"/>
      <c r="N3454" s="105">
        <v>0</v>
      </c>
      <c r="O3454" s="90">
        <v>0</v>
      </c>
      <c r="P3454" s="190" t="s">
        <v>8878</v>
      </c>
    </row>
    <row r="3455" spans="1:16" x14ac:dyDescent="0.2">
      <c r="A3455" s="88" t="s">
        <v>4406</v>
      </c>
      <c r="B3455" s="395" t="s">
        <v>12204</v>
      </c>
      <c r="C3455" s="89" t="s">
        <v>4407</v>
      </c>
      <c r="D3455" s="90">
        <v>0.01</v>
      </c>
      <c r="E3455" s="90" t="s">
        <v>2215</v>
      </c>
      <c r="F3455" s="90" t="s">
        <v>8377</v>
      </c>
      <c r="G3455" s="84">
        <f t="shared" si="284"/>
        <v>7.5999999999999998E-2</v>
      </c>
      <c r="H3455" s="105">
        <v>0.60299999999999998</v>
      </c>
      <c r="I3455" s="85">
        <f t="shared" si="285"/>
        <v>6.03</v>
      </c>
      <c r="J3455" s="90">
        <v>0</v>
      </c>
      <c r="K3455" s="88" t="s">
        <v>4684</v>
      </c>
      <c r="L3455" s="328">
        <v>6.05</v>
      </c>
      <c r="M3455" s="279"/>
      <c r="N3455" s="105">
        <v>0</v>
      </c>
      <c r="O3455" s="90">
        <v>0</v>
      </c>
      <c r="P3455" s="190" t="s">
        <v>8878</v>
      </c>
    </row>
    <row r="3456" spans="1:16" x14ac:dyDescent="0.2">
      <c r="A3456" s="88" t="s">
        <v>6701</v>
      </c>
      <c r="B3456" s="395" t="s">
        <v>12205</v>
      </c>
      <c r="C3456" s="89" t="s">
        <v>6702</v>
      </c>
      <c r="D3456" s="90">
        <v>0.1</v>
      </c>
      <c r="E3456" s="90" t="s">
        <v>2215</v>
      </c>
      <c r="F3456" s="90" t="s">
        <v>8377</v>
      </c>
      <c r="G3456" s="84">
        <f t="shared" si="284"/>
        <v>0.76</v>
      </c>
      <c r="H3456" s="105">
        <v>3.2669999999999999</v>
      </c>
      <c r="I3456" s="85">
        <f t="shared" si="285"/>
        <v>32.67</v>
      </c>
      <c r="J3456" s="90" t="s">
        <v>4683</v>
      </c>
      <c r="K3456" s="88" t="s">
        <v>4683</v>
      </c>
      <c r="L3456" s="328">
        <v>36.299999999999997</v>
      </c>
      <c r="M3456" s="279"/>
      <c r="N3456" s="105">
        <v>0</v>
      </c>
      <c r="O3456" s="90">
        <v>0</v>
      </c>
      <c r="P3456" s="190" t="s">
        <v>8878</v>
      </c>
    </row>
    <row r="3457" spans="1:16" x14ac:dyDescent="0.2">
      <c r="A3457" s="88" t="s">
        <v>6703</v>
      </c>
      <c r="B3457" s="395" t="s">
        <v>12206</v>
      </c>
      <c r="C3457" s="89" t="s">
        <v>6704</v>
      </c>
      <c r="D3457" s="90">
        <v>0.1</v>
      </c>
      <c r="E3457" s="90" t="s">
        <v>2215</v>
      </c>
      <c r="F3457" s="90" t="s">
        <v>8377</v>
      </c>
      <c r="G3457" s="84">
        <f t="shared" si="284"/>
        <v>0.76</v>
      </c>
      <c r="H3457" s="105">
        <v>0.434</v>
      </c>
      <c r="I3457" s="85">
        <f t="shared" si="285"/>
        <v>4.34</v>
      </c>
      <c r="J3457" s="90" t="s">
        <v>4683</v>
      </c>
      <c r="K3457" s="88" t="s">
        <v>4683</v>
      </c>
      <c r="L3457" s="328">
        <v>2.04</v>
      </c>
      <c r="M3457" s="279"/>
      <c r="N3457" s="105">
        <v>0</v>
      </c>
      <c r="O3457" s="90">
        <v>0</v>
      </c>
      <c r="P3457" s="190" t="s">
        <v>8878</v>
      </c>
    </row>
    <row r="3458" spans="1:16" x14ac:dyDescent="0.2">
      <c r="A3458" s="88" t="s">
        <v>4408</v>
      </c>
      <c r="B3458" s="395" t="s">
        <v>12207</v>
      </c>
      <c r="C3458" s="89" t="s">
        <v>4409</v>
      </c>
      <c r="D3458" s="90">
        <v>0.04</v>
      </c>
      <c r="E3458" s="90" t="s">
        <v>2215</v>
      </c>
      <c r="F3458" s="90" t="s">
        <v>8377</v>
      </c>
      <c r="G3458" s="84">
        <f t="shared" si="284"/>
        <v>0.30399999999999999</v>
      </c>
      <c r="H3458" s="105">
        <v>1.44</v>
      </c>
      <c r="I3458" s="85">
        <f t="shared" si="285"/>
        <v>14.4</v>
      </c>
      <c r="J3458" s="90">
        <v>0</v>
      </c>
      <c r="K3458" s="88" t="s">
        <v>4684</v>
      </c>
      <c r="L3458" s="328">
        <v>3.7</v>
      </c>
      <c r="M3458" s="279"/>
      <c r="N3458" s="105">
        <v>0</v>
      </c>
      <c r="O3458" s="90">
        <v>0</v>
      </c>
      <c r="P3458" s="190" t="s">
        <v>8878</v>
      </c>
    </row>
    <row r="3459" spans="1:16" x14ac:dyDescent="0.2">
      <c r="A3459" s="88" t="s">
        <v>4410</v>
      </c>
      <c r="B3459" s="395" t="s">
        <v>12208</v>
      </c>
      <c r="C3459" s="89" t="s">
        <v>4411</v>
      </c>
      <c r="D3459" s="90">
        <v>0.1</v>
      </c>
      <c r="E3459" s="90" t="s">
        <v>2215</v>
      </c>
      <c r="F3459" s="90" t="s">
        <v>8377</v>
      </c>
      <c r="G3459" s="84">
        <f t="shared" si="284"/>
        <v>0.76</v>
      </c>
      <c r="H3459" s="105">
        <v>2.097</v>
      </c>
      <c r="I3459" s="85">
        <f t="shared" si="285"/>
        <v>20.97</v>
      </c>
      <c r="J3459" s="90">
        <v>0</v>
      </c>
      <c r="K3459" s="88" t="s">
        <v>4684</v>
      </c>
      <c r="L3459" s="328">
        <v>24.2</v>
      </c>
      <c r="M3459" s="279"/>
      <c r="N3459" s="105">
        <v>0</v>
      </c>
      <c r="O3459" s="90">
        <v>0</v>
      </c>
      <c r="P3459" s="190" t="s">
        <v>8878</v>
      </c>
    </row>
    <row r="3460" spans="1:16" x14ac:dyDescent="0.2">
      <c r="A3460" s="88" t="s">
        <v>6696</v>
      </c>
      <c r="B3460" s="395" t="s">
        <v>12209</v>
      </c>
      <c r="C3460" s="89" t="s">
        <v>6697</v>
      </c>
      <c r="D3460" s="90">
        <v>0.1</v>
      </c>
      <c r="E3460" s="90" t="s">
        <v>2215</v>
      </c>
      <c r="F3460" s="90" t="s">
        <v>8377</v>
      </c>
      <c r="G3460" s="84">
        <f t="shared" si="284"/>
        <v>0.76</v>
      </c>
      <c r="H3460" s="105">
        <v>3.2669999999999999</v>
      </c>
      <c r="I3460" s="85">
        <f t="shared" si="285"/>
        <v>32.67</v>
      </c>
      <c r="J3460" s="90">
        <v>0</v>
      </c>
      <c r="K3460" s="88" t="s">
        <v>4684</v>
      </c>
      <c r="L3460" s="328">
        <v>36.299999999999997</v>
      </c>
      <c r="M3460" s="279"/>
      <c r="N3460" s="105">
        <v>0</v>
      </c>
      <c r="O3460" s="90">
        <v>0</v>
      </c>
      <c r="P3460" s="190" t="s">
        <v>8878</v>
      </c>
    </row>
    <row r="3461" spans="1:16" x14ac:dyDescent="0.2">
      <c r="A3461" s="88" t="s">
        <v>4412</v>
      </c>
      <c r="B3461" s="395" t="s">
        <v>12210</v>
      </c>
      <c r="C3461" s="89" t="s">
        <v>4413</v>
      </c>
      <c r="D3461" s="90">
        <v>0.04</v>
      </c>
      <c r="E3461" s="90" t="s">
        <v>2215</v>
      </c>
      <c r="F3461" s="90" t="s">
        <v>8377</v>
      </c>
      <c r="G3461" s="84">
        <f t="shared" si="284"/>
        <v>0.30399999999999999</v>
      </c>
      <c r="H3461" s="105">
        <v>0.81</v>
      </c>
      <c r="I3461" s="85">
        <f t="shared" si="285"/>
        <v>8.1</v>
      </c>
      <c r="J3461" s="90">
        <v>0</v>
      </c>
      <c r="K3461" s="88" t="s">
        <v>4684</v>
      </c>
      <c r="L3461" s="328">
        <v>8.4700000000000006</v>
      </c>
      <c r="M3461" s="279"/>
      <c r="N3461" s="105">
        <v>0</v>
      </c>
      <c r="O3461" s="90">
        <v>0</v>
      </c>
      <c r="P3461" s="190" t="s">
        <v>8878</v>
      </c>
    </row>
    <row r="3462" spans="1:16" x14ac:dyDescent="0.2">
      <c r="A3462" s="88" t="s">
        <v>6705</v>
      </c>
      <c r="B3462" s="395" t="s">
        <v>12211</v>
      </c>
      <c r="C3462" s="89" t="s">
        <v>6706</v>
      </c>
      <c r="D3462" s="90">
        <v>0.01</v>
      </c>
      <c r="E3462" s="90" t="s">
        <v>2215</v>
      </c>
      <c r="F3462" s="90" t="s">
        <v>8377</v>
      </c>
      <c r="G3462" s="84">
        <f t="shared" si="284"/>
        <v>7.5999999999999998E-2</v>
      </c>
      <c r="H3462" s="105">
        <v>0.90600000000000003</v>
      </c>
      <c r="I3462" s="85">
        <f t="shared" si="285"/>
        <v>9.06</v>
      </c>
      <c r="J3462" s="90" t="s">
        <v>4683</v>
      </c>
      <c r="K3462" s="88" t="s">
        <v>4683</v>
      </c>
      <c r="L3462" s="328">
        <v>2.04</v>
      </c>
      <c r="M3462" s="279"/>
      <c r="N3462" s="105">
        <v>0</v>
      </c>
      <c r="O3462" s="90">
        <v>0</v>
      </c>
      <c r="P3462" s="190" t="s">
        <v>8878</v>
      </c>
    </row>
    <row r="3463" spans="1:16" x14ac:dyDescent="0.2">
      <c r="A3463" s="88" t="s">
        <v>4414</v>
      </c>
      <c r="B3463" s="395" t="s">
        <v>12212</v>
      </c>
      <c r="C3463" s="89" t="s">
        <v>8669</v>
      </c>
      <c r="D3463" s="90">
        <v>0.04</v>
      </c>
      <c r="E3463" s="90" t="s">
        <v>2215</v>
      </c>
      <c r="F3463" s="90" t="s">
        <v>8377</v>
      </c>
      <c r="G3463" s="84">
        <f t="shared" si="284"/>
        <v>0.30399999999999999</v>
      </c>
      <c r="H3463" s="105">
        <v>1.44</v>
      </c>
      <c r="I3463" s="85">
        <f t="shared" si="285"/>
        <v>14.4</v>
      </c>
      <c r="J3463" s="90">
        <v>0</v>
      </c>
      <c r="K3463" s="88" t="s">
        <v>4684</v>
      </c>
      <c r="L3463" s="328">
        <v>12.1</v>
      </c>
      <c r="M3463" s="279"/>
      <c r="N3463" s="105">
        <v>0</v>
      </c>
      <c r="O3463" s="90">
        <v>0</v>
      </c>
      <c r="P3463" s="190" t="s">
        <v>8878</v>
      </c>
    </row>
    <row r="3464" spans="1:16" x14ac:dyDescent="0.2">
      <c r="A3464" s="88" t="s">
        <v>4415</v>
      </c>
      <c r="B3464" s="395" t="s">
        <v>12213</v>
      </c>
      <c r="C3464" s="89" t="s">
        <v>8670</v>
      </c>
      <c r="D3464" s="90">
        <v>0.01</v>
      </c>
      <c r="E3464" s="90" t="s">
        <v>2215</v>
      </c>
      <c r="F3464" s="90" t="s">
        <v>8377</v>
      </c>
      <c r="G3464" s="84">
        <f t="shared" si="284"/>
        <v>7.5999999999999998E-2</v>
      </c>
      <c r="H3464" s="105">
        <v>0.45</v>
      </c>
      <c r="I3464" s="85">
        <f t="shared" si="285"/>
        <v>4.5</v>
      </c>
      <c r="J3464" s="90">
        <v>0</v>
      </c>
      <c r="K3464" s="88" t="s">
        <v>4684</v>
      </c>
      <c r="L3464" s="328">
        <v>5.4450000000000003</v>
      </c>
      <c r="M3464" s="279"/>
      <c r="N3464" s="105">
        <v>0</v>
      </c>
      <c r="O3464" s="90">
        <v>0</v>
      </c>
      <c r="P3464" s="190" t="s">
        <v>8878</v>
      </c>
    </row>
    <row r="3465" spans="1:16" x14ac:dyDescent="0.2">
      <c r="A3465" s="88" t="s">
        <v>4104</v>
      </c>
      <c r="B3465" s="395" t="s">
        <v>12214</v>
      </c>
      <c r="C3465" s="89" t="s">
        <v>4105</v>
      </c>
      <c r="D3465" s="90">
        <v>0.04</v>
      </c>
      <c r="E3465" s="90" t="s">
        <v>2215</v>
      </c>
      <c r="F3465" s="90" t="s">
        <v>8377</v>
      </c>
      <c r="G3465" s="84">
        <f t="shared" si="284"/>
        <v>0.30399999999999999</v>
      </c>
      <c r="H3465" s="105">
        <v>2.88</v>
      </c>
      <c r="I3465" s="85">
        <f t="shared" si="285"/>
        <v>28.8</v>
      </c>
      <c r="J3465" s="90">
        <v>0</v>
      </c>
      <c r="K3465" s="88" t="s">
        <v>4684</v>
      </c>
      <c r="L3465" s="328">
        <v>24.2</v>
      </c>
      <c r="M3465" s="279"/>
      <c r="N3465" s="105">
        <v>0</v>
      </c>
      <c r="O3465" s="90">
        <v>0</v>
      </c>
      <c r="P3465" s="190" t="s">
        <v>8878</v>
      </c>
    </row>
    <row r="3466" spans="1:16" x14ac:dyDescent="0.2">
      <c r="A3466" s="88" t="s">
        <v>4106</v>
      </c>
      <c r="B3466" s="395" t="s">
        <v>12215</v>
      </c>
      <c r="C3466" s="89" t="s">
        <v>4107</v>
      </c>
      <c r="D3466" s="90">
        <v>0.04</v>
      </c>
      <c r="E3466" s="90" t="s">
        <v>2215</v>
      </c>
      <c r="F3466" s="90" t="s">
        <v>8377</v>
      </c>
      <c r="G3466" s="84">
        <f t="shared" si="284"/>
        <v>0.30399999999999999</v>
      </c>
      <c r="H3466" s="105">
        <v>0.81</v>
      </c>
      <c r="I3466" s="85">
        <f t="shared" si="285"/>
        <v>8.1</v>
      </c>
      <c r="J3466" s="90">
        <v>0</v>
      </c>
      <c r="K3466" s="88" t="s">
        <v>4684</v>
      </c>
      <c r="L3466" s="328">
        <v>9.0749999999999993</v>
      </c>
      <c r="M3466" s="279"/>
      <c r="N3466" s="105">
        <v>0</v>
      </c>
      <c r="O3466" s="90">
        <v>0</v>
      </c>
      <c r="P3466" s="190" t="s">
        <v>8878</v>
      </c>
    </row>
    <row r="3467" spans="1:16" x14ac:dyDescent="0.2">
      <c r="A3467" s="88" t="s">
        <v>6707</v>
      </c>
      <c r="B3467" s="395" t="s">
        <v>12216</v>
      </c>
      <c r="C3467" s="89" t="s">
        <v>6708</v>
      </c>
      <c r="D3467" s="90">
        <v>0.04</v>
      </c>
      <c r="E3467" s="90" t="s">
        <v>2215</v>
      </c>
      <c r="F3467" s="90" t="s">
        <v>8377</v>
      </c>
      <c r="G3467" s="84">
        <f t="shared" si="284"/>
        <v>0.30399999999999999</v>
      </c>
      <c r="H3467" s="105">
        <v>2.25</v>
      </c>
      <c r="I3467" s="85">
        <f t="shared" si="285"/>
        <v>22.5</v>
      </c>
      <c r="J3467" s="90" t="s">
        <v>4683</v>
      </c>
      <c r="K3467" s="88" t="s">
        <v>4683</v>
      </c>
      <c r="L3467" s="328">
        <v>4.4400000000000004</v>
      </c>
      <c r="M3467" s="279"/>
      <c r="N3467" s="105">
        <v>0</v>
      </c>
      <c r="O3467" s="90">
        <v>0</v>
      </c>
      <c r="P3467" s="190" t="s">
        <v>8878</v>
      </c>
    </row>
    <row r="3468" spans="1:16" ht="25.5" x14ac:dyDescent="0.2">
      <c r="A3468" s="88" t="s">
        <v>4108</v>
      </c>
      <c r="B3468" s="395" t="s">
        <v>12217</v>
      </c>
      <c r="C3468" s="89" t="s">
        <v>4109</v>
      </c>
      <c r="D3468" s="90">
        <v>0.75</v>
      </c>
      <c r="E3468" s="90" t="s">
        <v>2215</v>
      </c>
      <c r="F3468" s="90" t="s">
        <v>8377</v>
      </c>
      <c r="G3468" s="84">
        <f t="shared" si="284"/>
        <v>5.7</v>
      </c>
      <c r="H3468" s="105">
        <v>4.3680000000000003</v>
      </c>
      <c r="I3468" s="85">
        <f t="shared" si="285"/>
        <v>43.68</v>
      </c>
      <c r="J3468" s="90">
        <v>0</v>
      </c>
      <c r="K3468" s="88" t="s">
        <v>4684</v>
      </c>
      <c r="L3468" s="328">
        <v>42.35</v>
      </c>
      <c r="M3468" s="279"/>
      <c r="N3468" s="105">
        <v>0</v>
      </c>
      <c r="O3468" s="90">
        <v>0</v>
      </c>
      <c r="P3468" s="190" t="s">
        <v>8878</v>
      </c>
    </row>
    <row r="3469" spans="1:16" x14ac:dyDescent="0.2">
      <c r="A3469" s="88" t="s">
        <v>6709</v>
      </c>
      <c r="B3469" s="395" t="s">
        <v>12218</v>
      </c>
      <c r="C3469" s="89" t="s">
        <v>6710</v>
      </c>
      <c r="D3469" s="90">
        <v>0.1</v>
      </c>
      <c r="E3469" s="90" t="s">
        <v>2215</v>
      </c>
      <c r="F3469" s="90" t="s">
        <v>8377</v>
      </c>
      <c r="G3469" s="84">
        <f t="shared" si="284"/>
        <v>0.76</v>
      </c>
      <c r="H3469" s="105">
        <v>0.434</v>
      </c>
      <c r="I3469" s="85">
        <f t="shared" si="285"/>
        <v>4.34</v>
      </c>
      <c r="J3469" s="90" t="s">
        <v>4683</v>
      </c>
      <c r="K3469" s="88" t="s">
        <v>4683</v>
      </c>
      <c r="L3469" s="328">
        <v>2.04</v>
      </c>
      <c r="M3469" s="279"/>
      <c r="N3469" s="105">
        <v>0</v>
      </c>
      <c r="O3469" s="90">
        <v>0</v>
      </c>
      <c r="P3469" s="190" t="s">
        <v>8878</v>
      </c>
    </row>
    <row r="3470" spans="1:16" x14ac:dyDescent="0.2">
      <c r="A3470" s="88" t="s">
        <v>4110</v>
      </c>
      <c r="B3470" s="395" t="s">
        <v>12219</v>
      </c>
      <c r="C3470" s="89" t="s">
        <v>4111</v>
      </c>
      <c r="D3470" s="90">
        <v>0.01</v>
      </c>
      <c r="E3470" s="90" t="s">
        <v>2215</v>
      </c>
      <c r="F3470" s="90" t="s">
        <v>8377</v>
      </c>
      <c r="G3470" s="84">
        <f t="shared" si="284"/>
        <v>7.5999999999999998E-2</v>
      </c>
      <c r="H3470" s="105">
        <v>0.60299999999999998</v>
      </c>
      <c r="I3470" s="85">
        <f t="shared" si="285"/>
        <v>6.03</v>
      </c>
      <c r="J3470" s="90">
        <v>0</v>
      </c>
      <c r="K3470" s="88" t="s">
        <v>4684</v>
      </c>
      <c r="L3470" s="328">
        <v>2.04</v>
      </c>
      <c r="M3470" s="279"/>
      <c r="N3470" s="105">
        <v>0</v>
      </c>
      <c r="O3470" s="90">
        <v>0</v>
      </c>
      <c r="P3470" s="190" t="s">
        <v>8878</v>
      </c>
    </row>
    <row r="3471" spans="1:16" x14ac:dyDescent="0.2">
      <c r="A3471" s="88" t="s">
        <v>4112</v>
      </c>
      <c r="B3471" s="395" t="s">
        <v>12220</v>
      </c>
      <c r="C3471" s="89" t="s">
        <v>4113</v>
      </c>
      <c r="D3471" s="90">
        <v>0.01</v>
      </c>
      <c r="E3471" s="90" t="s">
        <v>2215</v>
      </c>
      <c r="F3471" s="90" t="s">
        <v>8377</v>
      </c>
      <c r="G3471" s="84">
        <f t="shared" si="284"/>
        <v>7.5999999999999998E-2</v>
      </c>
      <c r="H3471" s="105">
        <v>0.60299999999999998</v>
      </c>
      <c r="I3471" s="85">
        <f t="shared" si="285"/>
        <v>6.03</v>
      </c>
      <c r="J3471" s="90">
        <v>0</v>
      </c>
      <c r="K3471" s="88" t="s">
        <v>4684</v>
      </c>
      <c r="L3471" s="328">
        <v>3.36</v>
      </c>
      <c r="M3471" s="279"/>
      <c r="N3471" s="105">
        <v>0</v>
      </c>
      <c r="O3471" s="90">
        <v>0</v>
      </c>
      <c r="P3471" s="190" t="s">
        <v>8878</v>
      </c>
    </row>
    <row r="3472" spans="1:16" x14ac:dyDescent="0.2">
      <c r="A3472" s="88" t="s">
        <v>6711</v>
      </c>
      <c r="B3472" s="395" t="s">
        <v>12221</v>
      </c>
      <c r="C3472" s="89" t="s">
        <v>6712</v>
      </c>
      <c r="D3472" s="90">
        <v>0.1</v>
      </c>
      <c r="E3472" s="90" t="s">
        <v>2215</v>
      </c>
      <c r="F3472" s="90" t="s">
        <v>8377</v>
      </c>
      <c r="G3472" s="84">
        <f t="shared" si="284"/>
        <v>0.76</v>
      </c>
      <c r="H3472" s="105">
        <v>0.42</v>
      </c>
      <c r="I3472" s="85">
        <f t="shared" si="285"/>
        <v>4.2</v>
      </c>
      <c r="J3472" s="90" t="s">
        <v>4683</v>
      </c>
      <c r="K3472" s="88" t="s">
        <v>4683</v>
      </c>
      <c r="L3472" s="328">
        <v>5.4450000000000003</v>
      </c>
      <c r="M3472" s="279"/>
      <c r="N3472" s="105">
        <v>0</v>
      </c>
      <c r="O3472" s="90">
        <v>0</v>
      </c>
      <c r="P3472" s="190" t="s">
        <v>8878</v>
      </c>
    </row>
    <row r="3473" spans="1:16" x14ac:dyDescent="0.2">
      <c r="A3473" s="88" t="s">
        <v>6713</v>
      </c>
      <c r="B3473" s="395" t="s">
        <v>12222</v>
      </c>
      <c r="C3473" s="89" t="s">
        <v>6714</v>
      </c>
      <c r="D3473" s="90">
        <v>0.1</v>
      </c>
      <c r="E3473" s="90" t="s">
        <v>2215</v>
      </c>
      <c r="F3473" s="90" t="s">
        <v>8377</v>
      </c>
      <c r="G3473" s="84">
        <f t="shared" si="284"/>
        <v>0.76</v>
      </c>
      <c r="H3473" s="105">
        <v>3.4740000000000002</v>
      </c>
      <c r="I3473" s="85">
        <f t="shared" si="285"/>
        <v>34.74</v>
      </c>
      <c r="J3473" s="90" t="s">
        <v>4683</v>
      </c>
      <c r="K3473" s="88" t="s">
        <v>4683</v>
      </c>
      <c r="L3473" s="328">
        <v>36.299999999999997</v>
      </c>
      <c r="M3473" s="279"/>
      <c r="N3473" s="105">
        <v>0</v>
      </c>
      <c r="O3473" s="90">
        <v>0</v>
      </c>
      <c r="P3473" s="190" t="s">
        <v>8878</v>
      </c>
    </row>
    <row r="3474" spans="1:16" x14ac:dyDescent="0.2">
      <c r="A3474" s="88" t="s">
        <v>4114</v>
      </c>
      <c r="B3474" s="395" t="s">
        <v>12223</v>
      </c>
      <c r="C3474" s="89" t="s">
        <v>4115</v>
      </c>
      <c r="D3474" s="90">
        <v>0.04</v>
      </c>
      <c r="E3474" s="90" t="s">
        <v>2215</v>
      </c>
      <c r="F3474" s="90" t="s">
        <v>8377</v>
      </c>
      <c r="G3474" s="84">
        <f t="shared" si="284"/>
        <v>0.30399999999999999</v>
      </c>
      <c r="H3474" s="105">
        <v>0.45</v>
      </c>
      <c r="I3474" s="85">
        <f t="shared" si="285"/>
        <v>4.5</v>
      </c>
      <c r="J3474" s="90">
        <v>0</v>
      </c>
      <c r="K3474" s="88" t="s">
        <v>4684</v>
      </c>
      <c r="L3474" s="328">
        <v>5.4450000000000003</v>
      </c>
      <c r="M3474" s="279"/>
      <c r="N3474" s="105">
        <v>0</v>
      </c>
      <c r="O3474" s="90">
        <v>0</v>
      </c>
      <c r="P3474" s="190" t="s">
        <v>8878</v>
      </c>
    </row>
    <row r="3475" spans="1:16" x14ac:dyDescent="0.2">
      <c r="A3475" s="88" t="s">
        <v>4116</v>
      </c>
      <c r="B3475" s="395" t="s">
        <v>12224</v>
      </c>
      <c r="C3475" s="89" t="s">
        <v>4117</v>
      </c>
      <c r="D3475" s="90">
        <v>0.01</v>
      </c>
      <c r="E3475" s="90" t="s">
        <v>2215</v>
      </c>
      <c r="F3475" s="90" t="s">
        <v>8377</v>
      </c>
      <c r="G3475" s="84">
        <f t="shared" si="284"/>
        <v>7.5999999999999998E-2</v>
      </c>
      <c r="H3475" s="105">
        <v>0.60299999999999998</v>
      </c>
      <c r="I3475" s="85">
        <f t="shared" si="285"/>
        <v>6.03</v>
      </c>
      <c r="J3475" s="90">
        <v>0</v>
      </c>
      <c r="K3475" s="88" t="s">
        <v>4684</v>
      </c>
      <c r="L3475" s="328">
        <v>7.26</v>
      </c>
      <c r="M3475" s="279"/>
      <c r="N3475" s="105">
        <v>0</v>
      </c>
      <c r="O3475" s="90">
        <v>0</v>
      </c>
      <c r="P3475" s="190" t="s">
        <v>8878</v>
      </c>
    </row>
    <row r="3476" spans="1:16" x14ac:dyDescent="0.2">
      <c r="A3476" s="88" t="s">
        <v>4118</v>
      </c>
      <c r="B3476" s="395" t="s">
        <v>12225</v>
      </c>
      <c r="C3476" s="89" t="s">
        <v>4119</v>
      </c>
      <c r="D3476" s="90">
        <v>0.1</v>
      </c>
      <c r="E3476" s="90" t="s">
        <v>2215</v>
      </c>
      <c r="F3476" s="90" t="s">
        <v>8377</v>
      </c>
      <c r="G3476" s="84">
        <f t="shared" si="284"/>
        <v>0.76</v>
      </c>
      <c r="H3476" s="105">
        <v>3.2669999999999999</v>
      </c>
      <c r="I3476" s="85">
        <f t="shared" si="285"/>
        <v>32.67</v>
      </c>
      <c r="J3476" s="90">
        <v>0</v>
      </c>
      <c r="K3476" s="88" t="s">
        <v>4684</v>
      </c>
      <c r="L3476" s="328">
        <v>30.25</v>
      </c>
      <c r="M3476" s="279"/>
      <c r="N3476" s="105">
        <v>0</v>
      </c>
      <c r="O3476" s="90">
        <v>0</v>
      </c>
      <c r="P3476" s="190" t="s">
        <v>8878</v>
      </c>
    </row>
    <row r="3477" spans="1:16" x14ac:dyDescent="0.2">
      <c r="A3477" s="88" t="s">
        <v>4120</v>
      </c>
      <c r="B3477" s="395" t="s">
        <v>12226</v>
      </c>
      <c r="C3477" s="89" t="s">
        <v>4121</v>
      </c>
      <c r="D3477" s="90">
        <v>0.1</v>
      </c>
      <c r="E3477" s="90" t="s">
        <v>2215</v>
      </c>
      <c r="F3477" s="90" t="s">
        <v>8377</v>
      </c>
      <c r="G3477" s="84">
        <f t="shared" si="284"/>
        <v>0.76</v>
      </c>
      <c r="H3477" s="105">
        <v>1.764</v>
      </c>
      <c r="I3477" s="85">
        <f t="shared" si="285"/>
        <v>17.64</v>
      </c>
      <c r="J3477" s="90">
        <v>0</v>
      </c>
      <c r="K3477" s="88" t="s">
        <v>4684</v>
      </c>
      <c r="L3477" s="328">
        <v>18.149999999999999</v>
      </c>
      <c r="M3477" s="279"/>
      <c r="N3477" s="105">
        <v>0</v>
      </c>
      <c r="O3477" s="90">
        <v>0</v>
      </c>
      <c r="P3477" s="190" t="s">
        <v>8878</v>
      </c>
    </row>
    <row r="3478" spans="1:16" x14ac:dyDescent="0.2">
      <c r="A3478" s="88" t="s">
        <v>6715</v>
      </c>
      <c r="B3478" s="395" t="s">
        <v>12227</v>
      </c>
      <c r="C3478" s="89" t="s">
        <v>6716</v>
      </c>
      <c r="D3478" s="90">
        <v>0.1</v>
      </c>
      <c r="E3478" s="90" t="s">
        <v>2215</v>
      </c>
      <c r="F3478" s="90" t="s">
        <v>8377</v>
      </c>
      <c r="G3478" s="84">
        <f t="shared" si="284"/>
        <v>0.76</v>
      </c>
      <c r="H3478" s="105">
        <v>3.2669999999999999</v>
      </c>
      <c r="I3478" s="85">
        <f t="shared" si="285"/>
        <v>32.67</v>
      </c>
      <c r="J3478" s="90" t="s">
        <v>4683</v>
      </c>
      <c r="K3478" s="88" t="s">
        <v>4683</v>
      </c>
      <c r="L3478" s="328">
        <v>36.299999999999997</v>
      </c>
      <c r="M3478" s="279"/>
      <c r="N3478" s="105">
        <v>0</v>
      </c>
      <c r="O3478" s="90">
        <v>0</v>
      </c>
      <c r="P3478" s="190" t="s">
        <v>8878</v>
      </c>
    </row>
    <row r="3479" spans="1:16" x14ac:dyDescent="0.2">
      <c r="A3479" s="88" t="s">
        <v>6717</v>
      </c>
      <c r="B3479" s="395" t="s">
        <v>12228</v>
      </c>
      <c r="C3479" s="89" t="s">
        <v>6718</v>
      </c>
      <c r="D3479" s="90">
        <v>0.01</v>
      </c>
      <c r="E3479" s="90" t="s">
        <v>2215</v>
      </c>
      <c r="F3479" s="90" t="s">
        <v>8377</v>
      </c>
      <c r="G3479" s="84">
        <f t="shared" si="284"/>
        <v>7.5999999999999998E-2</v>
      </c>
      <c r="H3479" s="105">
        <v>1.05</v>
      </c>
      <c r="I3479" s="85">
        <f t="shared" si="285"/>
        <v>10.5</v>
      </c>
      <c r="J3479" s="90" t="s">
        <v>4683</v>
      </c>
      <c r="K3479" s="88" t="s">
        <v>4683</v>
      </c>
      <c r="L3479" s="328">
        <v>3.7</v>
      </c>
      <c r="M3479" s="279"/>
      <c r="N3479" s="105">
        <v>0</v>
      </c>
      <c r="O3479" s="90">
        <v>0</v>
      </c>
      <c r="P3479" s="190" t="s">
        <v>8878</v>
      </c>
    </row>
    <row r="3480" spans="1:16" x14ac:dyDescent="0.2">
      <c r="A3480" s="88" t="s">
        <v>4122</v>
      </c>
      <c r="B3480" s="395" t="s">
        <v>12229</v>
      </c>
      <c r="C3480" s="89" t="s">
        <v>8671</v>
      </c>
      <c r="D3480" s="90">
        <v>0.04</v>
      </c>
      <c r="E3480" s="90" t="s">
        <v>2215</v>
      </c>
      <c r="F3480" s="90" t="s">
        <v>8377</v>
      </c>
      <c r="G3480" s="84">
        <f t="shared" si="284"/>
        <v>0.30399999999999999</v>
      </c>
      <c r="H3480" s="105">
        <v>0.45</v>
      </c>
      <c r="I3480" s="85">
        <f t="shared" si="285"/>
        <v>4.5</v>
      </c>
      <c r="J3480" s="90">
        <v>0</v>
      </c>
      <c r="K3480" s="88" t="s">
        <v>4684</v>
      </c>
      <c r="L3480" s="328">
        <v>5.4450000000000003</v>
      </c>
      <c r="M3480" s="279"/>
      <c r="N3480" s="105">
        <v>0</v>
      </c>
      <c r="O3480" s="90">
        <v>0</v>
      </c>
      <c r="P3480" s="190" t="s">
        <v>8878</v>
      </c>
    </row>
    <row r="3481" spans="1:16" x14ac:dyDescent="0.2">
      <c r="A3481" s="88" t="s">
        <v>6698</v>
      </c>
      <c r="B3481" s="395" t="s">
        <v>12230</v>
      </c>
      <c r="C3481" s="89" t="s">
        <v>48</v>
      </c>
      <c r="D3481" s="90">
        <v>0.1</v>
      </c>
      <c r="E3481" s="90" t="s">
        <v>2215</v>
      </c>
      <c r="F3481" s="90" t="s">
        <v>8377</v>
      </c>
      <c r="G3481" s="84">
        <f t="shared" si="284"/>
        <v>0.76</v>
      </c>
      <c r="H3481" s="105">
        <v>2.097</v>
      </c>
      <c r="I3481" s="85">
        <f t="shared" si="285"/>
        <v>20.97</v>
      </c>
      <c r="J3481" s="90">
        <v>0</v>
      </c>
      <c r="K3481" s="88" t="s">
        <v>4684</v>
      </c>
      <c r="L3481" s="328">
        <v>24.2</v>
      </c>
      <c r="M3481" s="279"/>
      <c r="N3481" s="105">
        <v>0</v>
      </c>
      <c r="O3481" s="90">
        <v>0</v>
      </c>
      <c r="P3481" s="190" t="s">
        <v>8878</v>
      </c>
    </row>
    <row r="3482" spans="1:16" x14ac:dyDescent="0.2">
      <c r="A3482" s="88" t="s">
        <v>4123</v>
      </c>
      <c r="B3482" s="395" t="s">
        <v>12231</v>
      </c>
      <c r="C3482" s="89" t="s">
        <v>49</v>
      </c>
      <c r="D3482" s="90">
        <v>0.04</v>
      </c>
      <c r="E3482" s="90" t="s">
        <v>2215</v>
      </c>
      <c r="F3482" s="90" t="s">
        <v>8377</v>
      </c>
      <c r="G3482" s="84">
        <f t="shared" si="284"/>
        <v>0.30399999999999999</v>
      </c>
      <c r="H3482" s="105">
        <v>0.45</v>
      </c>
      <c r="I3482" s="85">
        <f t="shared" si="285"/>
        <v>4.5</v>
      </c>
      <c r="J3482" s="90">
        <v>0</v>
      </c>
      <c r="K3482" s="88" t="s">
        <v>4684</v>
      </c>
      <c r="L3482" s="328">
        <v>5.4450000000000003</v>
      </c>
      <c r="M3482" s="279"/>
      <c r="N3482" s="105">
        <v>0</v>
      </c>
      <c r="O3482" s="90">
        <v>0</v>
      </c>
      <c r="P3482" s="190" t="s">
        <v>8878</v>
      </c>
    </row>
    <row r="3483" spans="1:16" x14ac:dyDescent="0.2">
      <c r="A3483" s="88" t="s">
        <v>4124</v>
      </c>
      <c r="B3483" s="395" t="s">
        <v>12232</v>
      </c>
      <c r="C3483" s="89" t="s">
        <v>4125</v>
      </c>
      <c r="D3483" s="90">
        <v>0.04</v>
      </c>
      <c r="E3483" s="90" t="s">
        <v>2215</v>
      </c>
      <c r="F3483" s="90" t="s">
        <v>8377</v>
      </c>
      <c r="G3483" s="84">
        <f t="shared" si="284"/>
        <v>0.30399999999999999</v>
      </c>
      <c r="H3483" s="105">
        <v>0.81</v>
      </c>
      <c r="I3483" s="85">
        <f t="shared" si="285"/>
        <v>8.1</v>
      </c>
      <c r="J3483" s="90">
        <v>0</v>
      </c>
      <c r="K3483" s="88" t="s">
        <v>4684</v>
      </c>
      <c r="L3483" s="328">
        <v>9.0749999999999993</v>
      </c>
      <c r="M3483" s="279"/>
      <c r="N3483" s="105">
        <v>0</v>
      </c>
      <c r="O3483" s="90">
        <v>0</v>
      </c>
      <c r="P3483" s="190" t="s">
        <v>8878</v>
      </c>
    </row>
    <row r="3484" spans="1:16" x14ac:dyDescent="0.2">
      <c r="A3484" s="88" t="s">
        <v>6719</v>
      </c>
      <c r="B3484" s="395" t="s">
        <v>12233</v>
      </c>
      <c r="C3484" s="89" t="s">
        <v>6720</v>
      </c>
      <c r="D3484" s="90">
        <v>0.1</v>
      </c>
      <c r="E3484" s="90" t="s">
        <v>2215</v>
      </c>
      <c r="F3484" s="90" t="s">
        <v>8377</v>
      </c>
      <c r="G3484" s="84">
        <f t="shared" si="284"/>
        <v>0.76</v>
      </c>
      <c r="H3484" s="105">
        <v>0.42</v>
      </c>
      <c r="I3484" s="85">
        <f t="shared" si="285"/>
        <v>4.2</v>
      </c>
      <c r="J3484" s="90" t="s">
        <v>4683</v>
      </c>
      <c r="K3484" s="88" t="s">
        <v>4683</v>
      </c>
      <c r="L3484" s="328">
        <v>5.4450000000000003</v>
      </c>
      <c r="M3484" s="279"/>
      <c r="N3484" s="105">
        <v>0</v>
      </c>
      <c r="O3484" s="90">
        <v>0</v>
      </c>
      <c r="P3484" s="190" t="s">
        <v>8878</v>
      </c>
    </row>
    <row r="3485" spans="1:16" x14ac:dyDescent="0.2">
      <c r="A3485" s="88" t="s">
        <v>6721</v>
      </c>
      <c r="B3485" s="395" t="s">
        <v>12234</v>
      </c>
      <c r="C3485" s="89" t="s">
        <v>6722</v>
      </c>
      <c r="D3485" s="90">
        <v>0.1</v>
      </c>
      <c r="E3485" s="90" t="s">
        <v>2215</v>
      </c>
      <c r="F3485" s="90" t="s">
        <v>8377</v>
      </c>
      <c r="G3485" s="84">
        <f t="shared" si="284"/>
        <v>0.76</v>
      </c>
      <c r="H3485" s="105">
        <v>0.434</v>
      </c>
      <c r="I3485" s="85">
        <f t="shared" si="285"/>
        <v>4.34</v>
      </c>
      <c r="J3485" s="90" t="s">
        <v>4683</v>
      </c>
      <c r="K3485" s="88" t="s">
        <v>4683</v>
      </c>
      <c r="L3485" s="328">
        <v>2.04</v>
      </c>
      <c r="M3485" s="279"/>
      <c r="N3485" s="105">
        <v>0</v>
      </c>
      <c r="O3485" s="90">
        <v>0</v>
      </c>
      <c r="P3485" s="190" t="s">
        <v>8878</v>
      </c>
    </row>
    <row r="3486" spans="1:16" x14ac:dyDescent="0.2">
      <c r="A3486" s="88" t="s">
        <v>4126</v>
      </c>
      <c r="B3486" s="395" t="s">
        <v>12235</v>
      </c>
      <c r="C3486" s="89" t="s">
        <v>6692</v>
      </c>
      <c r="D3486" s="90">
        <v>0.04</v>
      </c>
      <c r="E3486" s="90" t="s">
        <v>2215</v>
      </c>
      <c r="F3486" s="90" t="s">
        <v>8377</v>
      </c>
      <c r="G3486" s="84">
        <f t="shared" si="284"/>
        <v>0.30399999999999999</v>
      </c>
      <c r="H3486" s="105">
        <v>0.81</v>
      </c>
      <c r="I3486" s="85">
        <f t="shared" si="285"/>
        <v>8.1</v>
      </c>
      <c r="J3486" s="90">
        <v>0</v>
      </c>
      <c r="K3486" s="88" t="s">
        <v>4684</v>
      </c>
      <c r="L3486" s="328">
        <v>1.65</v>
      </c>
      <c r="M3486" s="279"/>
      <c r="N3486" s="105">
        <v>0</v>
      </c>
      <c r="O3486" s="90">
        <v>0</v>
      </c>
      <c r="P3486" s="190" t="s">
        <v>8878</v>
      </c>
    </row>
    <row r="3487" spans="1:16" x14ac:dyDescent="0.2">
      <c r="A3487" s="88" t="s">
        <v>7002</v>
      </c>
      <c r="B3487" s="395" t="s">
        <v>12236</v>
      </c>
      <c r="C3487" s="89" t="s">
        <v>7003</v>
      </c>
      <c r="D3487" s="90">
        <v>0.01</v>
      </c>
      <c r="E3487" s="90" t="s">
        <v>2215</v>
      </c>
      <c r="F3487" s="90" t="s">
        <v>8377</v>
      </c>
      <c r="G3487" s="84">
        <f t="shared" si="284"/>
        <v>7.5999999999999998E-2</v>
      </c>
      <c r="H3487" s="105">
        <v>0.56699999999999995</v>
      </c>
      <c r="I3487" s="85">
        <f t="shared" si="285"/>
        <v>5.67</v>
      </c>
      <c r="J3487" s="90" t="s">
        <v>4683</v>
      </c>
      <c r="K3487" s="88" t="s">
        <v>4683</v>
      </c>
      <c r="L3487" s="328">
        <v>6.05</v>
      </c>
      <c r="M3487" s="279"/>
      <c r="N3487" s="105">
        <v>0</v>
      </c>
      <c r="O3487" s="90">
        <v>0</v>
      </c>
      <c r="P3487" s="190" t="s">
        <v>8878</v>
      </c>
    </row>
    <row r="3488" spans="1:16" x14ac:dyDescent="0.2">
      <c r="A3488" s="88" t="s">
        <v>7004</v>
      </c>
      <c r="B3488" s="395" t="s">
        <v>12237</v>
      </c>
      <c r="C3488" s="89" t="s">
        <v>7005</v>
      </c>
      <c r="D3488" s="90">
        <v>0.1</v>
      </c>
      <c r="E3488" s="90" t="s">
        <v>2215</v>
      </c>
      <c r="F3488" s="90" t="s">
        <v>8377</v>
      </c>
      <c r="G3488" s="84">
        <f t="shared" si="284"/>
        <v>0.76</v>
      </c>
      <c r="H3488" s="105">
        <v>0.42</v>
      </c>
      <c r="I3488" s="85">
        <f t="shared" si="285"/>
        <v>4.2</v>
      </c>
      <c r="J3488" s="90" t="s">
        <v>4683</v>
      </c>
      <c r="K3488" s="88" t="s">
        <v>4683</v>
      </c>
      <c r="L3488" s="328">
        <v>5.4450000000000003</v>
      </c>
      <c r="M3488" s="279"/>
      <c r="N3488" s="105">
        <v>0</v>
      </c>
      <c r="O3488" s="90">
        <v>0</v>
      </c>
      <c r="P3488" s="190" t="s">
        <v>8878</v>
      </c>
    </row>
    <row r="3489" spans="1:16" x14ac:dyDescent="0.2">
      <c r="A3489" s="108" t="s">
        <v>6693</v>
      </c>
      <c r="B3489" s="395" t="s">
        <v>12238</v>
      </c>
      <c r="C3489" s="109" t="s">
        <v>8672</v>
      </c>
      <c r="D3489" s="110">
        <v>0.01</v>
      </c>
      <c r="E3489" s="110" t="s">
        <v>2215</v>
      </c>
      <c r="F3489" s="110" t="s">
        <v>8377</v>
      </c>
      <c r="G3489" s="217">
        <f t="shared" si="284"/>
        <v>7.5999999999999998E-2</v>
      </c>
      <c r="H3489" s="121">
        <v>0.45</v>
      </c>
      <c r="I3489" s="281">
        <f t="shared" si="285"/>
        <v>4.5</v>
      </c>
      <c r="J3489" s="110">
        <v>0</v>
      </c>
      <c r="K3489" s="108" t="s">
        <v>4684</v>
      </c>
      <c r="L3489" s="328">
        <v>5.4450000000000003</v>
      </c>
      <c r="M3489" s="226"/>
      <c r="N3489" s="121">
        <v>0</v>
      </c>
      <c r="O3489" s="110">
        <v>0</v>
      </c>
      <c r="P3489" s="190" t="s">
        <v>8878</v>
      </c>
    </row>
    <row r="3490" spans="1:16" x14ac:dyDescent="0.2">
      <c r="A3490" s="95">
        <v>40312003</v>
      </c>
      <c r="B3490" s="111"/>
      <c r="C3490" s="392" t="s">
        <v>549</v>
      </c>
      <c r="D3490" s="393"/>
      <c r="E3490" s="393"/>
      <c r="F3490" s="393"/>
      <c r="G3490" s="393"/>
      <c r="H3490" s="394"/>
      <c r="I3490" s="394"/>
      <c r="J3490" s="393"/>
      <c r="K3490" s="393"/>
      <c r="L3490" s="431"/>
      <c r="M3490" s="112"/>
      <c r="N3490" s="113"/>
      <c r="O3490" s="112"/>
      <c r="P3490" s="197"/>
    </row>
    <row r="3491" spans="1:16" x14ac:dyDescent="0.2">
      <c r="A3491" s="96" t="s">
        <v>7006</v>
      </c>
      <c r="B3491" s="395" t="s">
        <v>12239</v>
      </c>
      <c r="C3491" s="97" t="s">
        <v>7007</v>
      </c>
      <c r="D3491" s="114">
        <v>0.04</v>
      </c>
      <c r="E3491" s="114" t="s">
        <v>2215</v>
      </c>
      <c r="F3491" s="114" t="s">
        <v>8377</v>
      </c>
      <c r="G3491" s="218">
        <f t="shared" ref="G3491:G3506" si="286">VLOOKUP(IF(LEN(F3491)=2,CONCATENATE(0,F3491),F3491),custo,2,TRUE)*IF(D3491="",1,D3491) - IF(VLOOKUP(A3491,deflator,2,TRUE)=1,0,VLOOKUP(IF(LEN(F3491)=2,CONCATENATE(0,F3491),F3491),custo,2,TRUE)*IF(D3491="",1,D3491) *VLOOKUP(A3491,deflator,2,TRUE))</f>
        <v>0.30399999999999999</v>
      </c>
      <c r="H3491" s="120">
        <v>0.69299999999999995</v>
      </c>
      <c r="I3491" s="297">
        <f t="shared" ref="I3491:I3506" si="287">ROUND(IF(H3491="","",VLOOKUP(A3491,tab_proc,5,TRUE))*H3491,3)</f>
        <v>6.93</v>
      </c>
      <c r="J3491" s="114">
        <v>0</v>
      </c>
      <c r="K3491" s="96" t="s">
        <v>4684</v>
      </c>
      <c r="L3491" s="328">
        <v>8.4700000000000006</v>
      </c>
      <c r="M3491" s="227"/>
      <c r="N3491" s="120">
        <v>0</v>
      </c>
      <c r="O3491" s="114">
        <v>0</v>
      </c>
      <c r="P3491" s="190" t="s">
        <v>8878</v>
      </c>
    </row>
    <row r="3492" spans="1:16" x14ac:dyDescent="0.2">
      <c r="A3492" s="88" t="s">
        <v>7008</v>
      </c>
      <c r="B3492" s="395" t="s">
        <v>12240</v>
      </c>
      <c r="C3492" s="89" t="s">
        <v>7009</v>
      </c>
      <c r="D3492" s="90">
        <v>0.04</v>
      </c>
      <c r="E3492" s="90" t="s">
        <v>2215</v>
      </c>
      <c r="F3492" s="90" t="s">
        <v>8377</v>
      </c>
      <c r="G3492" s="84">
        <f t="shared" si="286"/>
        <v>0.30399999999999999</v>
      </c>
      <c r="H3492" s="105">
        <v>0.78300000000000003</v>
      </c>
      <c r="I3492" s="85">
        <f t="shared" si="287"/>
        <v>7.83</v>
      </c>
      <c r="J3492" s="90">
        <v>0</v>
      </c>
      <c r="K3492" s="88" t="s">
        <v>4684</v>
      </c>
      <c r="L3492" s="328">
        <v>8.4700000000000006</v>
      </c>
      <c r="M3492" s="279"/>
      <c r="N3492" s="105">
        <v>0</v>
      </c>
      <c r="O3492" s="90">
        <v>0</v>
      </c>
      <c r="P3492" s="190" t="s">
        <v>8878</v>
      </c>
    </row>
    <row r="3493" spans="1:16" ht="25.5" x14ac:dyDescent="0.2">
      <c r="A3493" s="88" t="s">
        <v>7016</v>
      </c>
      <c r="B3493" s="395" t="s">
        <v>12241</v>
      </c>
      <c r="C3493" s="89" t="s">
        <v>7017</v>
      </c>
      <c r="D3493" s="90">
        <v>0.1</v>
      </c>
      <c r="E3493" s="90" t="s">
        <v>2215</v>
      </c>
      <c r="F3493" s="90" t="s">
        <v>8377</v>
      </c>
      <c r="G3493" s="84">
        <f t="shared" si="286"/>
        <v>0.76</v>
      </c>
      <c r="H3493" s="105">
        <v>2.87</v>
      </c>
      <c r="I3493" s="85">
        <f t="shared" si="287"/>
        <v>28.7</v>
      </c>
      <c r="J3493" s="90" t="s">
        <v>4683</v>
      </c>
      <c r="K3493" s="88" t="s">
        <v>4683</v>
      </c>
      <c r="L3493" s="328">
        <v>4.6900000000000004</v>
      </c>
      <c r="M3493" s="279"/>
      <c r="N3493" s="105">
        <v>0</v>
      </c>
      <c r="O3493" s="90">
        <v>0</v>
      </c>
      <c r="P3493" s="190" t="s">
        <v>8878</v>
      </c>
    </row>
    <row r="3494" spans="1:16" x14ac:dyDescent="0.2">
      <c r="A3494" s="88" t="s">
        <v>7018</v>
      </c>
      <c r="B3494" s="395" t="s">
        <v>12242</v>
      </c>
      <c r="C3494" s="89" t="s">
        <v>7019</v>
      </c>
      <c r="D3494" s="90">
        <v>0.1</v>
      </c>
      <c r="E3494" s="90" t="s">
        <v>2215</v>
      </c>
      <c r="F3494" s="90" t="s">
        <v>8377</v>
      </c>
      <c r="G3494" s="84">
        <f t="shared" si="286"/>
        <v>0.76</v>
      </c>
      <c r="H3494" s="105">
        <v>2.95</v>
      </c>
      <c r="I3494" s="85">
        <f t="shared" si="287"/>
        <v>29.5</v>
      </c>
      <c r="J3494" s="90" t="s">
        <v>4683</v>
      </c>
      <c r="K3494" s="88" t="s">
        <v>4683</v>
      </c>
      <c r="L3494" s="328">
        <v>4.6900000000000004</v>
      </c>
      <c r="M3494" s="279"/>
      <c r="N3494" s="105">
        <v>0</v>
      </c>
      <c r="O3494" s="90">
        <v>0</v>
      </c>
      <c r="P3494" s="190" t="s">
        <v>8878</v>
      </c>
    </row>
    <row r="3495" spans="1:16" x14ac:dyDescent="0.2">
      <c r="A3495" s="88" t="s">
        <v>7010</v>
      </c>
      <c r="B3495" s="395" t="s">
        <v>12243</v>
      </c>
      <c r="C3495" s="89" t="s">
        <v>7011</v>
      </c>
      <c r="D3495" s="90">
        <v>0.1</v>
      </c>
      <c r="E3495" s="90" t="s">
        <v>2215</v>
      </c>
      <c r="F3495" s="90" t="s">
        <v>8377</v>
      </c>
      <c r="G3495" s="84">
        <f t="shared" si="286"/>
        <v>0.76</v>
      </c>
      <c r="H3495" s="105">
        <v>3.2669999999999999</v>
      </c>
      <c r="I3495" s="85">
        <f t="shared" si="287"/>
        <v>32.67</v>
      </c>
      <c r="J3495" s="90">
        <v>0</v>
      </c>
      <c r="K3495" s="88" t="s">
        <v>4684</v>
      </c>
      <c r="L3495" s="328">
        <v>36.299999999999997</v>
      </c>
      <c r="M3495" s="279"/>
      <c r="N3495" s="105">
        <v>0</v>
      </c>
      <c r="O3495" s="90">
        <v>0</v>
      </c>
      <c r="P3495" s="190" t="s">
        <v>8878</v>
      </c>
    </row>
    <row r="3496" spans="1:16" x14ac:dyDescent="0.2">
      <c r="A3496" s="88" t="s">
        <v>7012</v>
      </c>
      <c r="B3496" s="395" t="s">
        <v>12244</v>
      </c>
      <c r="C3496" s="89" t="s">
        <v>7013</v>
      </c>
      <c r="D3496" s="90">
        <v>0.04</v>
      </c>
      <c r="E3496" s="90" t="s">
        <v>2215</v>
      </c>
      <c r="F3496" s="90" t="s">
        <v>8377</v>
      </c>
      <c r="G3496" s="84">
        <f t="shared" si="286"/>
        <v>0.30399999999999999</v>
      </c>
      <c r="H3496" s="105">
        <v>0.78300000000000003</v>
      </c>
      <c r="I3496" s="85">
        <f t="shared" si="287"/>
        <v>7.83</v>
      </c>
      <c r="J3496" s="90">
        <v>0</v>
      </c>
      <c r="K3496" s="88" t="s">
        <v>4684</v>
      </c>
      <c r="L3496" s="328">
        <v>9.0749999999999993</v>
      </c>
      <c r="M3496" s="279"/>
      <c r="N3496" s="105">
        <v>0</v>
      </c>
      <c r="O3496" s="90">
        <v>0</v>
      </c>
      <c r="P3496" s="190" t="s">
        <v>8878</v>
      </c>
    </row>
    <row r="3497" spans="1:16" x14ac:dyDescent="0.2">
      <c r="A3497" s="88" t="s">
        <v>7020</v>
      </c>
      <c r="B3497" s="395" t="s">
        <v>12245</v>
      </c>
      <c r="C3497" s="89" t="s">
        <v>7021</v>
      </c>
      <c r="D3497" s="90">
        <v>0.1</v>
      </c>
      <c r="E3497" s="90" t="s">
        <v>2215</v>
      </c>
      <c r="F3497" s="90" t="s">
        <v>8377</v>
      </c>
      <c r="G3497" s="84">
        <f t="shared" si="286"/>
        <v>0.76</v>
      </c>
      <c r="H3497" s="105">
        <v>2.79</v>
      </c>
      <c r="I3497" s="85">
        <f t="shared" si="287"/>
        <v>27.9</v>
      </c>
      <c r="J3497" s="90" t="s">
        <v>4683</v>
      </c>
      <c r="K3497" s="88" t="s">
        <v>4683</v>
      </c>
      <c r="L3497" s="328">
        <v>30.25</v>
      </c>
      <c r="M3497" s="279"/>
      <c r="N3497" s="105">
        <v>0</v>
      </c>
      <c r="O3497" s="90">
        <v>0</v>
      </c>
      <c r="P3497" s="190" t="s">
        <v>8878</v>
      </c>
    </row>
    <row r="3498" spans="1:16" ht="25.5" x14ac:dyDescent="0.2">
      <c r="A3498" s="88" t="s">
        <v>7014</v>
      </c>
      <c r="B3498" s="395" t="s">
        <v>12246</v>
      </c>
      <c r="C3498" s="89" t="s">
        <v>7015</v>
      </c>
      <c r="D3498" s="90">
        <v>0.75</v>
      </c>
      <c r="E3498" s="90" t="s">
        <v>2215</v>
      </c>
      <c r="F3498" s="90" t="s">
        <v>8377</v>
      </c>
      <c r="G3498" s="84">
        <f t="shared" si="286"/>
        <v>5.7</v>
      </c>
      <c r="H3498" s="105">
        <v>6.2910000000000004</v>
      </c>
      <c r="I3498" s="85">
        <f t="shared" si="287"/>
        <v>62.91</v>
      </c>
      <c r="J3498" s="90">
        <v>0</v>
      </c>
      <c r="K3498" s="88" t="s">
        <v>4684</v>
      </c>
      <c r="L3498" s="328">
        <v>60.5</v>
      </c>
      <c r="M3498" s="279"/>
      <c r="N3498" s="105">
        <v>0</v>
      </c>
      <c r="O3498" s="90">
        <v>0</v>
      </c>
      <c r="P3498" s="190" t="s">
        <v>8878</v>
      </c>
    </row>
    <row r="3499" spans="1:16" ht="25.5" x14ac:dyDescent="0.2">
      <c r="A3499" s="88" t="s">
        <v>7026</v>
      </c>
      <c r="B3499" s="395" t="s">
        <v>12247</v>
      </c>
      <c r="C3499" s="89" t="s">
        <v>7027</v>
      </c>
      <c r="D3499" s="90">
        <v>0.1</v>
      </c>
      <c r="E3499" s="90" t="s">
        <v>2215</v>
      </c>
      <c r="F3499" s="90" t="s">
        <v>8377</v>
      </c>
      <c r="G3499" s="84">
        <f t="shared" si="286"/>
        <v>0.76</v>
      </c>
      <c r="H3499" s="105">
        <v>7.5510000000000002</v>
      </c>
      <c r="I3499" s="85">
        <f t="shared" si="287"/>
        <v>75.510000000000005</v>
      </c>
      <c r="J3499" s="90" t="s">
        <v>4683</v>
      </c>
      <c r="K3499" s="88" t="s">
        <v>4683</v>
      </c>
      <c r="L3499" s="328">
        <v>66.55</v>
      </c>
      <c r="M3499" s="279"/>
      <c r="N3499" s="105">
        <v>0</v>
      </c>
      <c r="O3499" s="90">
        <v>0</v>
      </c>
      <c r="P3499" s="190" t="s">
        <v>8878</v>
      </c>
    </row>
    <row r="3500" spans="1:16" x14ac:dyDescent="0.2">
      <c r="A3500" s="88" t="s">
        <v>7028</v>
      </c>
      <c r="B3500" s="395" t="s">
        <v>12248</v>
      </c>
      <c r="C3500" s="89" t="s">
        <v>7029</v>
      </c>
      <c r="D3500" s="90">
        <v>0.01</v>
      </c>
      <c r="E3500" s="90" t="s">
        <v>2215</v>
      </c>
      <c r="F3500" s="90" t="s">
        <v>8377</v>
      </c>
      <c r="G3500" s="84">
        <f t="shared" si="286"/>
        <v>7.5999999999999998E-2</v>
      </c>
      <c r="H3500" s="105">
        <v>1.05</v>
      </c>
      <c r="I3500" s="85">
        <f t="shared" si="287"/>
        <v>10.5</v>
      </c>
      <c r="J3500" s="90" t="s">
        <v>4683</v>
      </c>
      <c r="K3500" s="88" t="s">
        <v>4683</v>
      </c>
      <c r="L3500" s="328">
        <v>12.1</v>
      </c>
      <c r="M3500" s="279"/>
      <c r="N3500" s="105">
        <v>0</v>
      </c>
      <c r="O3500" s="90">
        <v>0</v>
      </c>
      <c r="P3500" s="190" t="s">
        <v>8878</v>
      </c>
    </row>
    <row r="3501" spans="1:16" ht="25.5" x14ac:dyDescent="0.2">
      <c r="A3501" s="88" t="s">
        <v>7030</v>
      </c>
      <c r="B3501" s="395" t="s">
        <v>12249</v>
      </c>
      <c r="C3501" s="89" t="s">
        <v>7031</v>
      </c>
      <c r="D3501" s="90">
        <v>0.1</v>
      </c>
      <c r="E3501" s="90" t="s">
        <v>2215</v>
      </c>
      <c r="F3501" s="90" t="s">
        <v>8377</v>
      </c>
      <c r="G3501" s="84">
        <f t="shared" si="286"/>
        <v>0.76</v>
      </c>
      <c r="H3501" s="105">
        <v>6.3390000000000004</v>
      </c>
      <c r="I3501" s="85">
        <f t="shared" si="287"/>
        <v>63.39</v>
      </c>
      <c r="J3501" s="90" t="s">
        <v>4683</v>
      </c>
      <c r="K3501" s="88" t="s">
        <v>4683</v>
      </c>
      <c r="L3501" s="328">
        <v>66.55</v>
      </c>
      <c r="M3501" s="279"/>
      <c r="N3501" s="105">
        <v>0</v>
      </c>
      <c r="O3501" s="90">
        <v>0</v>
      </c>
      <c r="P3501" s="190" t="s">
        <v>8878</v>
      </c>
    </row>
    <row r="3502" spans="1:16" ht="25.5" x14ac:dyDescent="0.2">
      <c r="A3502" s="88" t="s">
        <v>7032</v>
      </c>
      <c r="B3502" s="395" t="s">
        <v>12250</v>
      </c>
      <c r="C3502" s="89" t="s">
        <v>7033</v>
      </c>
      <c r="D3502" s="90">
        <v>0.1</v>
      </c>
      <c r="E3502" s="90" t="s">
        <v>2215</v>
      </c>
      <c r="F3502" s="90" t="s">
        <v>8377</v>
      </c>
      <c r="G3502" s="84">
        <f t="shared" si="286"/>
        <v>0.76</v>
      </c>
      <c r="H3502" s="105">
        <v>5.0309999999999997</v>
      </c>
      <c r="I3502" s="85">
        <f t="shared" si="287"/>
        <v>50.31</v>
      </c>
      <c r="J3502" s="90" t="s">
        <v>4683</v>
      </c>
      <c r="K3502" s="88" t="s">
        <v>4683</v>
      </c>
      <c r="L3502" s="328">
        <v>60.5</v>
      </c>
      <c r="M3502" s="279"/>
      <c r="N3502" s="105">
        <v>0</v>
      </c>
      <c r="O3502" s="90">
        <v>0</v>
      </c>
      <c r="P3502" s="190" t="s">
        <v>8878</v>
      </c>
    </row>
    <row r="3503" spans="1:16" ht="25.5" x14ac:dyDescent="0.2">
      <c r="A3503" s="88" t="s">
        <v>7022</v>
      </c>
      <c r="B3503" s="395" t="s">
        <v>12251</v>
      </c>
      <c r="C3503" s="89" t="s">
        <v>7023</v>
      </c>
      <c r="D3503" s="90">
        <v>0.1</v>
      </c>
      <c r="E3503" s="90" t="s">
        <v>2215</v>
      </c>
      <c r="F3503" s="90" t="s">
        <v>8377</v>
      </c>
      <c r="G3503" s="84">
        <f t="shared" si="286"/>
        <v>0.76</v>
      </c>
      <c r="H3503" s="105">
        <v>2.99</v>
      </c>
      <c r="I3503" s="85">
        <f t="shared" si="287"/>
        <v>29.9</v>
      </c>
      <c r="J3503" s="90" t="s">
        <v>4683</v>
      </c>
      <c r="K3503" s="88" t="s">
        <v>4683</v>
      </c>
      <c r="L3503" s="328">
        <v>36.299999999999997</v>
      </c>
      <c r="M3503" s="279"/>
      <c r="N3503" s="105">
        <v>0</v>
      </c>
      <c r="O3503" s="90">
        <v>0</v>
      </c>
      <c r="P3503" s="190" t="s">
        <v>8878</v>
      </c>
    </row>
    <row r="3504" spans="1:16" ht="25.5" x14ac:dyDescent="0.2">
      <c r="A3504" s="88" t="s">
        <v>7036</v>
      </c>
      <c r="B3504" s="395" t="s">
        <v>12252</v>
      </c>
      <c r="C3504" s="89" t="s">
        <v>7037</v>
      </c>
      <c r="D3504" s="90">
        <v>0.01</v>
      </c>
      <c r="E3504" s="90" t="s">
        <v>2215</v>
      </c>
      <c r="F3504" s="90" t="s">
        <v>8377</v>
      </c>
      <c r="G3504" s="84">
        <f t="shared" si="286"/>
        <v>7.5999999999999998E-2</v>
      </c>
      <c r="H3504" s="105">
        <v>9.5</v>
      </c>
      <c r="I3504" s="85">
        <f t="shared" si="287"/>
        <v>95</v>
      </c>
      <c r="J3504" s="90" t="s">
        <v>4683</v>
      </c>
      <c r="K3504" s="88" t="s">
        <v>4683</v>
      </c>
      <c r="L3504" s="328">
        <v>108.9</v>
      </c>
      <c r="M3504" s="279"/>
      <c r="N3504" s="105">
        <v>0</v>
      </c>
      <c r="O3504" s="90">
        <v>0</v>
      </c>
      <c r="P3504" s="190" t="s">
        <v>8878</v>
      </c>
    </row>
    <row r="3505" spans="1:16" ht="25.5" x14ac:dyDescent="0.2">
      <c r="A3505" s="88" t="s">
        <v>7034</v>
      </c>
      <c r="B3505" s="395" t="s">
        <v>12253</v>
      </c>
      <c r="C3505" s="89" t="s">
        <v>7035</v>
      </c>
      <c r="D3505" s="90">
        <v>0.01</v>
      </c>
      <c r="E3505" s="90" t="s">
        <v>2215</v>
      </c>
      <c r="F3505" s="90" t="s">
        <v>8377</v>
      </c>
      <c r="G3505" s="84">
        <f t="shared" si="286"/>
        <v>7.5999999999999998E-2</v>
      </c>
      <c r="H3505" s="105">
        <v>5.09</v>
      </c>
      <c r="I3505" s="85">
        <f t="shared" si="287"/>
        <v>50.9</v>
      </c>
      <c r="J3505" s="90" t="s">
        <v>4683</v>
      </c>
      <c r="K3505" s="88" t="s">
        <v>4683</v>
      </c>
      <c r="L3505" s="328">
        <v>60.5</v>
      </c>
      <c r="M3505" s="279"/>
      <c r="N3505" s="105">
        <v>0</v>
      </c>
      <c r="O3505" s="90">
        <v>0</v>
      </c>
      <c r="P3505" s="190" t="s">
        <v>8878</v>
      </c>
    </row>
    <row r="3506" spans="1:16" x14ac:dyDescent="0.2">
      <c r="A3506" s="108" t="s">
        <v>7024</v>
      </c>
      <c r="B3506" s="395" t="s">
        <v>12254</v>
      </c>
      <c r="C3506" s="109" t="s">
        <v>7025</v>
      </c>
      <c r="D3506" s="110">
        <v>0.01</v>
      </c>
      <c r="E3506" s="110" t="s">
        <v>2215</v>
      </c>
      <c r="F3506" s="110" t="s">
        <v>8377</v>
      </c>
      <c r="G3506" s="217">
        <f t="shared" si="286"/>
        <v>7.5999999999999998E-2</v>
      </c>
      <c r="H3506" s="121">
        <v>1.514</v>
      </c>
      <c r="I3506" s="281">
        <f t="shared" si="287"/>
        <v>15.14</v>
      </c>
      <c r="J3506" s="110" t="s">
        <v>4683</v>
      </c>
      <c r="K3506" s="108" t="s">
        <v>4683</v>
      </c>
      <c r="L3506" s="328">
        <v>12.1</v>
      </c>
      <c r="M3506" s="226"/>
      <c r="N3506" s="121">
        <v>0</v>
      </c>
      <c r="O3506" s="110">
        <v>0</v>
      </c>
      <c r="P3506" s="190" t="s">
        <v>8878</v>
      </c>
    </row>
    <row r="3507" spans="1:16" x14ac:dyDescent="0.2">
      <c r="A3507" s="95">
        <v>40313000</v>
      </c>
      <c r="B3507" s="306"/>
      <c r="C3507" s="392" t="s">
        <v>550</v>
      </c>
      <c r="D3507" s="393"/>
      <c r="E3507" s="393"/>
      <c r="F3507" s="393"/>
      <c r="G3507" s="393"/>
      <c r="H3507" s="394"/>
      <c r="I3507" s="394"/>
      <c r="J3507" s="393"/>
      <c r="K3507" s="393"/>
      <c r="L3507" s="431"/>
      <c r="M3507" s="112"/>
      <c r="N3507" s="113"/>
      <c r="O3507" s="112"/>
      <c r="P3507" s="197"/>
    </row>
    <row r="3508" spans="1:16" x14ac:dyDescent="0.2">
      <c r="A3508" s="96" t="s">
        <v>7038</v>
      </c>
      <c r="B3508" s="395" t="s">
        <v>12255</v>
      </c>
      <c r="C3508" s="97" t="s">
        <v>7039</v>
      </c>
      <c r="D3508" s="114">
        <v>0.04</v>
      </c>
      <c r="E3508" s="114" t="s">
        <v>2215</v>
      </c>
      <c r="F3508" s="114" t="s">
        <v>8377</v>
      </c>
      <c r="G3508" s="218">
        <f t="shared" ref="G3508:G3541" si="288">VLOOKUP(IF(LEN(F3508)=2,CONCATENATE(0,F3508),F3508),custo,2,TRUE)*IF(D3508="",1,D3508) - IF(VLOOKUP(A3508,deflator,2,TRUE)=1,0,VLOOKUP(IF(LEN(F3508)=2,CONCATENATE(0,F3508),F3508),custo,2,TRUE)*IF(D3508="",1,D3508) *VLOOKUP(A3508,deflator,2,TRUE))</f>
        <v>0.30399999999999999</v>
      </c>
      <c r="H3508" s="120">
        <v>1.0529999999999999</v>
      </c>
      <c r="I3508" s="297">
        <f t="shared" ref="I3508:I3541" si="289">ROUND(IF(H3508="","",VLOOKUP(A3508,tab_proc,5,TRUE))*H3508,3)</f>
        <v>10.53</v>
      </c>
      <c r="J3508" s="114">
        <v>0</v>
      </c>
      <c r="K3508" s="96" t="s">
        <v>4684</v>
      </c>
      <c r="L3508" s="328">
        <v>2.06</v>
      </c>
      <c r="M3508" s="227"/>
      <c r="N3508" s="120">
        <v>0</v>
      </c>
      <c r="O3508" s="114">
        <v>0</v>
      </c>
      <c r="P3508" s="190" t="s">
        <v>8878</v>
      </c>
    </row>
    <row r="3509" spans="1:16" x14ac:dyDescent="0.2">
      <c r="A3509" s="88" t="s">
        <v>6092</v>
      </c>
      <c r="B3509" s="395" t="s">
        <v>12256</v>
      </c>
      <c r="C3509" s="89" t="s">
        <v>6093</v>
      </c>
      <c r="D3509" s="90">
        <v>0.1</v>
      </c>
      <c r="E3509" s="90" t="s">
        <v>2215</v>
      </c>
      <c r="F3509" s="90" t="s">
        <v>8377</v>
      </c>
      <c r="G3509" s="84">
        <f t="shared" si="288"/>
        <v>0.76</v>
      </c>
      <c r="H3509" s="105">
        <v>2.097</v>
      </c>
      <c r="I3509" s="85">
        <f t="shared" si="289"/>
        <v>20.97</v>
      </c>
      <c r="J3509" s="90">
        <v>0</v>
      </c>
      <c r="K3509" s="88" t="s">
        <v>4684</v>
      </c>
      <c r="L3509" s="328">
        <v>24.2</v>
      </c>
      <c r="M3509" s="279"/>
      <c r="N3509" s="105">
        <v>0</v>
      </c>
      <c r="O3509" s="90">
        <v>0</v>
      </c>
      <c r="P3509" s="190" t="s">
        <v>8878</v>
      </c>
    </row>
    <row r="3510" spans="1:16" x14ac:dyDescent="0.2">
      <c r="A3510" s="88" t="s">
        <v>7040</v>
      </c>
      <c r="B3510" s="395" t="s">
        <v>12257</v>
      </c>
      <c r="C3510" s="89" t="s">
        <v>8708</v>
      </c>
      <c r="D3510" s="90">
        <v>0.1</v>
      </c>
      <c r="E3510" s="90" t="s">
        <v>2215</v>
      </c>
      <c r="F3510" s="90" t="s">
        <v>8377</v>
      </c>
      <c r="G3510" s="84">
        <f t="shared" si="288"/>
        <v>0.76</v>
      </c>
      <c r="H3510" s="105">
        <v>1.647</v>
      </c>
      <c r="I3510" s="85">
        <f t="shared" si="289"/>
        <v>16.47</v>
      </c>
      <c r="J3510" s="90">
        <v>0</v>
      </c>
      <c r="K3510" s="88" t="s">
        <v>4684</v>
      </c>
      <c r="L3510" s="328">
        <v>18.149999999999999</v>
      </c>
      <c r="M3510" s="279"/>
      <c r="N3510" s="105">
        <v>0</v>
      </c>
      <c r="O3510" s="90">
        <v>0</v>
      </c>
      <c r="P3510" s="190" t="s">
        <v>8878</v>
      </c>
    </row>
    <row r="3511" spans="1:16" x14ac:dyDescent="0.2">
      <c r="A3511" s="88" t="s">
        <v>8709</v>
      </c>
      <c r="B3511" s="395" t="s">
        <v>12258</v>
      </c>
      <c r="C3511" s="89" t="s">
        <v>8710</v>
      </c>
      <c r="D3511" s="90">
        <v>0.1</v>
      </c>
      <c r="E3511" s="90" t="s">
        <v>2215</v>
      </c>
      <c r="F3511" s="90" t="s">
        <v>8377</v>
      </c>
      <c r="G3511" s="84">
        <f t="shared" si="288"/>
        <v>0.76</v>
      </c>
      <c r="H3511" s="105">
        <v>1.647</v>
      </c>
      <c r="I3511" s="85">
        <f t="shared" si="289"/>
        <v>16.47</v>
      </c>
      <c r="J3511" s="90">
        <v>0</v>
      </c>
      <c r="K3511" s="88" t="s">
        <v>4684</v>
      </c>
      <c r="L3511" s="328">
        <v>18.149999999999999</v>
      </c>
      <c r="M3511" s="279"/>
      <c r="N3511" s="105">
        <v>0</v>
      </c>
      <c r="O3511" s="90">
        <v>0</v>
      </c>
      <c r="P3511" s="190" t="s">
        <v>8878</v>
      </c>
    </row>
    <row r="3512" spans="1:16" x14ac:dyDescent="0.2">
      <c r="A3512" s="88" t="s">
        <v>8711</v>
      </c>
      <c r="B3512" s="395" t="s">
        <v>12259</v>
      </c>
      <c r="C3512" s="89" t="s">
        <v>8712</v>
      </c>
      <c r="D3512" s="90">
        <v>0.04</v>
      </c>
      <c r="E3512" s="90" t="s">
        <v>2215</v>
      </c>
      <c r="F3512" s="90" t="s">
        <v>8377</v>
      </c>
      <c r="G3512" s="84">
        <f t="shared" si="288"/>
        <v>0.30399999999999999</v>
      </c>
      <c r="H3512" s="105">
        <v>1.44</v>
      </c>
      <c r="I3512" s="85">
        <f t="shared" si="289"/>
        <v>14.4</v>
      </c>
      <c r="J3512" s="90">
        <v>0</v>
      </c>
      <c r="K3512" s="88" t="s">
        <v>4684</v>
      </c>
      <c r="L3512" s="328">
        <v>2.23</v>
      </c>
      <c r="M3512" s="279"/>
      <c r="N3512" s="105">
        <v>0</v>
      </c>
      <c r="O3512" s="90">
        <v>0</v>
      </c>
      <c r="P3512" s="190" t="s">
        <v>8878</v>
      </c>
    </row>
    <row r="3513" spans="1:16" x14ac:dyDescent="0.2">
      <c r="A3513" s="88" t="s">
        <v>8713</v>
      </c>
      <c r="B3513" s="395" t="s">
        <v>12260</v>
      </c>
      <c r="C3513" s="89" t="s">
        <v>8714</v>
      </c>
      <c r="D3513" s="90">
        <v>0.04</v>
      </c>
      <c r="E3513" s="90" t="s">
        <v>2215</v>
      </c>
      <c r="F3513" s="90" t="s">
        <v>8377</v>
      </c>
      <c r="G3513" s="84">
        <f t="shared" si="288"/>
        <v>0.30399999999999999</v>
      </c>
      <c r="H3513" s="105">
        <v>1.44</v>
      </c>
      <c r="I3513" s="85">
        <f t="shared" si="289"/>
        <v>14.4</v>
      </c>
      <c r="J3513" s="90">
        <v>0</v>
      </c>
      <c r="K3513" s="88" t="s">
        <v>4684</v>
      </c>
      <c r="L3513" s="328">
        <v>3.68</v>
      </c>
      <c r="M3513" s="279"/>
      <c r="N3513" s="105">
        <v>0</v>
      </c>
      <c r="O3513" s="90">
        <v>0</v>
      </c>
      <c r="P3513" s="190" t="s">
        <v>8878</v>
      </c>
    </row>
    <row r="3514" spans="1:16" x14ac:dyDescent="0.2">
      <c r="A3514" s="88" t="s">
        <v>6094</v>
      </c>
      <c r="B3514" s="395" t="s">
        <v>12261</v>
      </c>
      <c r="C3514" s="89" t="s">
        <v>6095</v>
      </c>
      <c r="D3514" s="90">
        <v>0.75</v>
      </c>
      <c r="E3514" s="90" t="s">
        <v>2215</v>
      </c>
      <c r="F3514" s="90" t="s">
        <v>8377</v>
      </c>
      <c r="G3514" s="84">
        <f t="shared" si="288"/>
        <v>5.7</v>
      </c>
      <c r="H3514" s="105">
        <v>29.79</v>
      </c>
      <c r="I3514" s="85">
        <f t="shared" si="289"/>
        <v>297.89999999999998</v>
      </c>
      <c r="J3514" s="90">
        <v>0</v>
      </c>
      <c r="K3514" s="88" t="s">
        <v>4684</v>
      </c>
      <c r="L3514" s="328">
        <v>302.5</v>
      </c>
      <c r="M3514" s="279"/>
      <c r="N3514" s="105">
        <v>0</v>
      </c>
      <c r="O3514" s="90">
        <v>0</v>
      </c>
      <c r="P3514" s="190" t="s">
        <v>8878</v>
      </c>
    </row>
    <row r="3515" spans="1:16" x14ac:dyDescent="0.2">
      <c r="A3515" s="88" t="s">
        <v>8715</v>
      </c>
      <c r="B3515" s="395" t="s">
        <v>12262</v>
      </c>
      <c r="C3515" s="89" t="s">
        <v>8716</v>
      </c>
      <c r="D3515" s="90">
        <v>0.1</v>
      </c>
      <c r="E3515" s="90" t="s">
        <v>2215</v>
      </c>
      <c r="F3515" s="90" t="s">
        <v>8377</v>
      </c>
      <c r="G3515" s="84">
        <f t="shared" si="288"/>
        <v>0.76</v>
      </c>
      <c r="H3515" s="105">
        <v>1.647</v>
      </c>
      <c r="I3515" s="85">
        <f t="shared" si="289"/>
        <v>16.47</v>
      </c>
      <c r="J3515" s="90">
        <v>0</v>
      </c>
      <c r="K3515" s="88" t="s">
        <v>4684</v>
      </c>
      <c r="L3515" s="328">
        <v>2.04</v>
      </c>
      <c r="M3515" s="279"/>
      <c r="N3515" s="105">
        <v>0</v>
      </c>
      <c r="O3515" s="90">
        <v>0</v>
      </c>
      <c r="P3515" s="190" t="s">
        <v>8878</v>
      </c>
    </row>
    <row r="3516" spans="1:16" x14ac:dyDescent="0.2">
      <c r="A3516" s="88" t="s">
        <v>8717</v>
      </c>
      <c r="B3516" s="395" t="s">
        <v>12263</v>
      </c>
      <c r="C3516" s="89" t="s">
        <v>8718</v>
      </c>
      <c r="D3516" s="90">
        <v>0.1</v>
      </c>
      <c r="E3516" s="90" t="s">
        <v>2215</v>
      </c>
      <c r="F3516" s="90" t="s">
        <v>8377</v>
      </c>
      <c r="G3516" s="84">
        <f t="shared" si="288"/>
        <v>0.76</v>
      </c>
      <c r="H3516" s="105">
        <v>2.097</v>
      </c>
      <c r="I3516" s="85">
        <f t="shared" si="289"/>
        <v>20.97</v>
      </c>
      <c r="J3516" s="90">
        <v>0</v>
      </c>
      <c r="K3516" s="88" t="s">
        <v>4684</v>
      </c>
      <c r="L3516" s="328">
        <v>24.2</v>
      </c>
      <c r="M3516" s="279"/>
      <c r="N3516" s="105">
        <v>0</v>
      </c>
      <c r="O3516" s="90">
        <v>0</v>
      </c>
      <c r="P3516" s="190" t="s">
        <v>8878</v>
      </c>
    </row>
    <row r="3517" spans="1:16" x14ac:dyDescent="0.2">
      <c r="A3517" s="88" t="s">
        <v>8719</v>
      </c>
      <c r="B3517" s="395" t="s">
        <v>12264</v>
      </c>
      <c r="C3517" s="89" t="s">
        <v>4166</v>
      </c>
      <c r="D3517" s="90">
        <v>0.04</v>
      </c>
      <c r="E3517" s="90" t="s">
        <v>2215</v>
      </c>
      <c r="F3517" s="90" t="s">
        <v>8377</v>
      </c>
      <c r="G3517" s="84">
        <f t="shared" si="288"/>
        <v>0.30399999999999999</v>
      </c>
      <c r="H3517" s="105">
        <v>1.0529999999999999</v>
      </c>
      <c r="I3517" s="85">
        <f t="shared" si="289"/>
        <v>10.53</v>
      </c>
      <c r="J3517" s="90">
        <v>0</v>
      </c>
      <c r="K3517" s="88" t="s">
        <v>4684</v>
      </c>
      <c r="L3517" s="328">
        <v>12.1</v>
      </c>
      <c r="M3517" s="279"/>
      <c r="N3517" s="105">
        <v>0</v>
      </c>
      <c r="O3517" s="90">
        <v>0</v>
      </c>
      <c r="P3517" s="190" t="s">
        <v>8878</v>
      </c>
    </row>
    <row r="3518" spans="1:16" x14ac:dyDescent="0.2">
      <c r="A3518" s="88" t="s">
        <v>4167</v>
      </c>
      <c r="B3518" s="395" t="s">
        <v>12265</v>
      </c>
      <c r="C3518" s="89" t="s">
        <v>4168</v>
      </c>
      <c r="D3518" s="90">
        <v>0.04</v>
      </c>
      <c r="E3518" s="90" t="s">
        <v>2215</v>
      </c>
      <c r="F3518" s="90" t="s">
        <v>8377</v>
      </c>
      <c r="G3518" s="84">
        <f t="shared" si="288"/>
        <v>0.30399999999999999</v>
      </c>
      <c r="H3518" s="105">
        <v>0.9</v>
      </c>
      <c r="I3518" s="85">
        <f t="shared" si="289"/>
        <v>9</v>
      </c>
      <c r="J3518" s="90">
        <v>0</v>
      </c>
      <c r="K3518" s="88" t="s">
        <v>4684</v>
      </c>
      <c r="L3518" s="328">
        <v>4.1100000000000003</v>
      </c>
      <c r="M3518" s="279"/>
      <c r="N3518" s="105">
        <v>0</v>
      </c>
      <c r="O3518" s="90">
        <v>0</v>
      </c>
      <c r="P3518" s="190" t="s">
        <v>8878</v>
      </c>
    </row>
    <row r="3519" spans="1:16" x14ac:dyDescent="0.2">
      <c r="A3519" s="88" t="s">
        <v>4169</v>
      </c>
      <c r="B3519" s="395" t="s">
        <v>12266</v>
      </c>
      <c r="C3519" s="89" t="s">
        <v>4170</v>
      </c>
      <c r="D3519" s="90">
        <v>0.1</v>
      </c>
      <c r="E3519" s="90" t="s">
        <v>2215</v>
      </c>
      <c r="F3519" s="90" t="s">
        <v>8377</v>
      </c>
      <c r="G3519" s="84">
        <f t="shared" si="288"/>
        <v>0.76</v>
      </c>
      <c r="H3519" s="105">
        <v>2.7269999999999999</v>
      </c>
      <c r="I3519" s="85">
        <f t="shared" si="289"/>
        <v>27.27</v>
      </c>
      <c r="J3519" s="90">
        <v>0</v>
      </c>
      <c r="K3519" s="88" t="s">
        <v>4684</v>
      </c>
      <c r="L3519" s="328">
        <v>8.83</v>
      </c>
      <c r="M3519" s="279"/>
      <c r="N3519" s="105">
        <v>0</v>
      </c>
      <c r="O3519" s="90">
        <v>0</v>
      </c>
      <c r="P3519" s="190" t="s">
        <v>8878</v>
      </c>
    </row>
    <row r="3520" spans="1:16" x14ac:dyDescent="0.2">
      <c r="A3520" s="88" t="s">
        <v>4171</v>
      </c>
      <c r="B3520" s="395" t="s">
        <v>12267</v>
      </c>
      <c r="C3520" s="89" t="s">
        <v>4172</v>
      </c>
      <c r="D3520" s="90">
        <v>0.04</v>
      </c>
      <c r="E3520" s="90" t="s">
        <v>2215</v>
      </c>
      <c r="F3520" s="90" t="s">
        <v>8377</v>
      </c>
      <c r="G3520" s="84">
        <f t="shared" si="288"/>
        <v>0.30399999999999999</v>
      </c>
      <c r="H3520" s="105">
        <v>0.9</v>
      </c>
      <c r="I3520" s="85">
        <f t="shared" si="289"/>
        <v>9</v>
      </c>
      <c r="J3520" s="90">
        <v>0</v>
      </c>
      <c r="K3520" s="88" t="s">
        <v>4684</v>
      </c>
      <c r="L3520" s="328">
        <v>3.68</v>
      </c>
      <c r="M3520" s="279"/>
      <c r="N3520" s="105">
        <v>0</v>
      </c>
      <c r="O3520" s="90">
        <v>0</v>
      </c>
      <c r="P3520" s="190" t="s">
        <v>8878</v>
      </c>
    </row>
    <row r="3521" spans="1:16" x14ac:dyDescent="0.2">
      <c r="A3521" s="88" t="s">
        <v>4173</v>
      </c>
      <c r="B3521" s="395" t="s">
        <v>12268</v>
      </c>
      <c r="C3521" s="89" t="s">
        <v>8673</v>
      </c>
      <c r="D3521" s="90">
        <v>0.04</v>
      </c>
      <c r="E3521" s="90" t="s">
        <v>2215</v>
      </c>
      <c r="F3521" s="90" t="s">
        <v>8377</v>
      </c>
      <c r="G3521" s="84">
        <f t="shared" si="288"/>
        <v>0.30399999999999999</v>
      </c>
      <c r="H3521" s="105">
        <v>1.44</v>
      </c>
      <c r="I3521" s="85">
        <f t="shared" si="289"/>
        <v>14.4</v>
      </c>
      <c r="J3521" s="90">
        <v>0</v>
      </c>
      <c r="K3521" s="88" t="s">
        <v>4684</v>
      </c>
      <c r="L3521" s="328">
        <v>12.1</v>
      </c>
      <c r="M3521" s="279"/>
      <c r="N3521" s="105">
        <v>0</v>
      </c>
      <c r="O3521" s="90">
        <v>0</v>
      </c>
      <c r="P3521" s="190" t="s">
        <v>8878</v>
      </c>
    </row>
    <row r="3522" spans="1:16" x14ac:dyDescent="0.2">
      <c r="A3522" s="88" t="s">
        <v>6096</v>
      </c>
      <c r="B3522" s="395" t="s">
        <v>12269</v>
      </c>
      <c r="C3522" s="89" t="s">
        <v>6097</v>
      </c>
      <c r="D3522" s="90">
        <v>0.1</v>
      </c>
      <c r="E3522" s="90" t="s">
        <v>2215</v>
      </c>
      <c r="F3522" s="90" t="s">
        <v>8377</v>
      </c>
      <c r="G3522" s="84">
        <f t="shared" si="288"/>
        <v>0.76</v>
      </c>
      <c r="H3522" s="105">
        <v>3.2669999999999999</v>
      </c>
      <c r="I3522" s="85">
        <f t="shared" si="289"/>
        <v>32.67</v>
      </c>
      <c r="J3522" s="90">
        <v>0</v>
      </c>
      <c r="K3522" s="88" t="s">
        <v>4684</v>
      </c>
      <c r="L3522" s="328">
        <v>30.25</v>
      </c>
      <c r="M3522" s="279"/>
      <c r="N3522" s="105">
        <v>0</v>
      </c>
      <c r="O3522" s="90">
        <v>0</v>
      </c>
      <c r="P3522" s="190" t="s">
        <v>8878</v>
      </c>
    </row>
    <row r="3523" spans="1:16" x14ac:dyDescent="0.2">
      <c r="A3523" s="88" t="s">
        <v>4174</v>
      </c>
      <c r="B3523" s="395" t="s">
        <v>12270</v>
      </c>
      <c r="C3523" s="89" t="s">
        <v>4175</v>
      </c>
      <c r="D3523" s="90">
        <v>0.1</v>
      </c>
      <c r="E3523" s="90" t="s">
        <v>2215</v>
      </c>
      <c r="F3523" s="90" t="s">
        <v>8377</v>
      </c>
      <c r="G3523" s="84">
        <f t="shared" si="288"/>
        <v>0.76</v>
      </c>
      <c r="H3523" s="105">
        <v>2.34</v>
      </c>
      <c r="I3523" s="85">
        <f t="shared" si="289"/>
        <v>23.4</v>
      </c>
      <c r="J3523" s="90">
        <v>0</v>
      </c>
      <c r="K3523" s="88" t="s">
        <v>4684</v>
      </c>
      <c r="L3523" s="328">
        <v>24.2</v>
      </c>
      <c r="M3523" s="279"/>
      <c r="N3523" s="105">
        <v>0</v>
      </c>
      <c r="O3523" s="90">
        <v>0</v>
      </c>
      <c r="P3523" s="190" t="s">
        <v>8878</v>
      </c>
    </row>
    <row r="3524" spans="1:16" x14ac:dyDescent="0.2">
      <c r="A3524" s="88" t="s">
        <v>4176</v>
      </c>
      <c r="B3524" s="395" t="s">
        <v>12271</v>
      </c>
      <c r="C3524" s="89" t="s">
        <v>4177</v>
      </c>
      <c r="D3524" s="90">
        <v>0.1</v>
      </c>
      <c r="E3524" s="90" t="s">
        <v>2215</v>
      </c>
      <c r="F3524" s="90" t="s">
        <v>8377</v>
      </c>
      <c r="G3524" s="84">
        <f t="shared" si="288"/>
        <v>0.76</v>
      </c>
      <c r="H3524" s="105">
        <v>2.097</v>
      </c>
      <c r="I3524" s="85">
        <f t="shared" si="289"/>
        <v>20.97</v>
      </c>
      <c r="J3524" s="90">
        <v>0</v>
      </c>
      <c r="K3524" s="88" t="s">
        <v>4684</v>
      </c>
      <c r="L3524" s="328">
        <v>24.2</v>
      </c>
      <c r="M3524" s="279"/>
      <c r="N3524" s="105">
        <v>0</v>
      </c>
      <c r="O3524" s="90">
        <v>0</v>
      </c>
      <c r="P3524" s="190" t="s">
        <v>8878</v>
      </c>
    </row>
    <row r="3525" spans="1:16" x14ac:dyDescent="0.2">
      <c r="A3525" s="88" t="s">
        <v>4178</v>
      </c>
      <c r="B3525" s="395" t="s">
        <v>12272</v>
      </c>
      <c r="C3525" s="89" t="s">
        <v>4179</v>
      </c>
      <c r="D3525" s="90">
        <v>0.1</v>
      </c>
      <c r="E3525" s="90" t="s">
        <v>2215</v>
      </c>
      <c r="F3525" s="90" t="s">
        <v>8377</v>
      </c>
      <c r="G3525" s="84">
        <f t="shared" si="288"/>
        <v>0.76</v>
      </c>
      <c r="H3525" s="105">
        <v>1.647</v>
      </c>
      <c r="I3525" s="85">
        <f t="shared" si="289"/>
        <v>16.47</v>
      </c>
      <c r="J3525" s="90">
        <v>0</v>
      </c>
      <c r="K3525" s="88" t="s">
        <v>4684</v>
      </c>
      <c r="L3525" s="328">
        <v>2.0499999999999998</v>
      </c>
      <c r="M3525" s="279"/>
      <c r="N3525" s="105">
        <v>0</v>
      </c>
      <c r="O3525" s="90">
        <v>0</v>
      </c>
      <c r="P3525" s="190" t="s">
        <v>8878</v>
      </c>
    </row>
    <row r="3526" spans="1:16" x14ac:dyDescent="0.2">
      <c r="A3526" s="88" t="s">
        <v>4180</v>
      </c>
      <c r="B3526" s="395" t="s">
        <v>12273</v>
      </c>
      <c r="C3526" s="89" t="s">
        <v>4181</v>
      </c>
      <c r="D3526" s="90">
        <v>0.04</v>
      </c>
      <c r="E3526" s="90" t="s">
        <v>2215</v>
      </c>
      <c r="F3526" s="90" t="s">
        <v>8377</v>
      </c>
      <c r="G3526" s="84">
        <f t="shared" si="288"/>
        <v>0.30399999999999999</v>
      </c>
      <c r="H3526" s="105">
        <v>1.44</v>
      </c>
      <c r="I3526" s="85">
        <f t="shared" si="289"/>
        <v>14.4</v>
      </c>
      <c r="J3526" s="90">
        <v>0</v>
      </c>
      <c r="K3526" s="88" t="s">
        <v>4684</v>
      </c>
      <c r="L3526" s="328">
        <v>12.1</v>
      </c>
      <c r="M3526" s="279"/>
      <c r="N3526" s="105">
        <v>0</v>
      </c>
      <c r="O3526" s="90">
        <v>0</v>
      </c>
      <c r="P3526" s="190" t="s">
        <v>8878</v>
      </c>
    </row>
    <row r="3527" spans="1:16" x14ac:dyDescent="0.2">
      <c r="A3527" s="88" t="s">
        <v>4182</v>
      </c>
      <c r="B3527" s="395" t="s">
        <v>12274</v>
      </c>
      <c r="C3527" s="89" t="s">
        <v>4183</v>
      </c>
      <c r="D3527" s="90">
        <v>0.1</v>
      </c>
      <c r="E3527" s="90" t="s">
        <v>2215</v>
      </c>
      <c r="F3527" s="90" t="s">
        <v>8377</v>
      </c>
      <c r="G3527" s="84">
        <f t="shared" si="288"/>
        <v>0.76</v>
      </c>
      <c r="H3527" s="105">
        <v>2.097</v>
      </c>
      <c r="I3527" s="85">
        <f t="shared" si="289"/>
        <v>20.97</v>
      </c>
      <c r="J3527" s="90">
        <v>0</v>
      </c>
      <c r="K3527" s="88" t="s">
        <v>4684</v>
      </c>
      <c r="L3527" s="328">
        <v>3.51</v>
      </c>
      <c r="M3527" s="279"/>
      <c r="N3527" s="105">
        <v>0</v>
      </c>
      <c r="O3527" s="90">
        <v>0</v>
      </c>
      <c r="P3527" s="190" t="s">
        <v>8878</v>
      </c>
    </row>
    <row r="3528" spans="1:16" x14ac:dyDescent="0.2">
      <c r="A3528" s="88" t="s">
        <v>4184</v>
      </c>
      <c r="B3528" s="395" t="s">
        <v>12275</v>
      </c>
      <c r="C3528" s="89" t="s">
        <v>4185</v>
      </c>
      <c r="D3528" s="90">
        <v>0.04</v>
      </c>
      <c r="E3528" s="90" t="s">
        <v>2215</v>
      </c>
      <c r="F3528" s="90" t="s">
        <v>8377</v>
      </c>
      <c r="G3528" s="84">
        <f t="shared" si="288"/>
        <v>0.30399999999999999</v>
      </c>
      <c r="H3528" s="105">
        <v>0.9</v>
      </c>
      <c r="I3528" s="85">
        <f t="shared" si="289"/>
        <v>9</v>
      </c>
      <c r="J3528" s="90">
        <v>0</v>
      </c>
      <c r="K3528" s="88" t="s">
        <v>4684</v>
      </c>
      <c r="L3528" s="328">
        <v>9.0749999999999993</v>
      </c>
      <c r="M3528" s="279"/>
      <c r="N3528" s="105">
        <v>0</v>
      </c>
      <c r="O3528" s="90">
        <v>0</v>
      </c>
      <c r="P3528" s="190" t="s">
        <v>8878</v>
      </c>
    </row>
    <row r="3529" spans="1:16" x14ac:dyDescent="0.2">
      <c r="A3529" s="88" t="s">
        <v>4186</v>
      </c>
      <c r="B3529" s="395" t="s">
        <v>12276</v>
      </c>
      <c r="C3529" s="89" t="s">
        <v>4187</v>
      </c>
      <c r="D3529" s="90">
        <v>0.1</v>
      </c>
      <c r="E3529" s="90" t="s">
        <v>2215</v>
      </c>
      <c r="F3529" s="90" t="s">
        <v>8377</v>
      </c>
      <c r="G3529" s="84">
        <f t="shared" si="288"/>
        <v>0.76</v>
      </c>
      <c r="H3529" s="105">
        <v>2.7269999999999999</v>
      </c>
      <c r="I3529" s="85">
        <f t="shared" si="289"/>
        <v>27.27</v>
      </c>
      <c r="J3529" s="90">
        <v>0</v>
      </c>
      <c r="K3529" s="88" t="s">
        <v>4684</v>
      </c>
      <c r="L3529" s="328">
        <v>24.2</v>
      </c>
      <c r="M3529" s="279"/>
      <c r="N3529" s="105">
        <v>0</v>
      </c>
      <c r="O3529" s="90">
        <v>0</v>
      </c>
      <c r="P3529" s="190" t="s">
        <v>8878</v>
      </c>
    </row>
    <row r="3530" spans="1:16" x14ac:dyDescent="0.2">
      <c r="A3530" s="88" t="s">
        <v>4188</v>
      </c>
      <c r="B3530" s="395" t="s">
        <v>12277</v>
      </c>
      <c r="C3530" s="89" t="s">
        <v>4189</v>
      </c>
      <c r="D3530" s="90">
        <v>0.1</v>
      </c>
      <c r="E3530" s="90" t="s">
        <v>2215</v>
      </c>
      <c r="F3530" s="90" t="s">
        <v>8377</v>
      </c>
      <c r="G3530" s="84">
        <f t="shared" si="288"/>
        <v>0.76</v>
      </c>
      <c r="H3530" s="105">
        <v>1.647</v>
      </c>
      <c r="I3530" s="85">
        <f t="shared" si="289"/>
        <v>16.47</v>
      </c>
      <c r="J3530" s="90">
        <v>0</v>
      </c>
      <c r="K3530" s="88" t="s">
        <v>4684</v>
      </c>
      <c r="L3530" s="328">
        <v>12.1</v>
      </c>
      <c r="M3530" s="279"/>
      <c r="N3530" s="105">
        <v>0</v>
      </c>
      <c r="O3530" s="90">
        <v>0</v>
      </c>
      <c r="P3530" s="190" t="s">
        <v>8878</v>
      </c>
    </row>
    <row r="3531" spans="1:16" x14ac:dyDescent="0.2">
      <c r="A3531" s="88" t="s">
        <v>6102</v>
      </c>
      <c r="B3531" s="395" t="s">
        <v>12278</v>
      </c>
      <c r="C3531" s="89" t="s">
        <v>6103</v>
      </c>
      <c r="D3531" s="90">
        <v>0.1</v>
      </c>
      <c r="E3531" s="90" t="s">
        <v>2215</v>
      </c>
      <c r="F3531" s="90" t="s">
        <v>8377</v>
      </c>
      <c r="G3531" s="84">
        <f t="shared" si="288"/>
        <v>0.76</v>
      </c>
      <c r="H3531" s="105">
        <v>2.7269999999999999</v>
      </c>
      <c r="I3531" s="85">
        <f t="shared" si="289"/>
        <v>27.27</v>
      </c>
      <c r="J3531" s="90" t="s">
        <v>4683</v>
      </c>
      <c r="K3531" s="88" t="s">
        <v>4683</v>
      </c>
      <c r="L3531" s="328">
        <v>24.2</v>
      </c>
      <c r="M3531" s="279"/>
      <c r="N3531" s="105">
        <v>0</v>
      </c>
      <c r="O3531" s="90">
        <v>0</v>
      </c>
      <c r="P3531" s="190" t="s">
        <v>8878</v>
      </c>
    </row>
    <row r="3532" spans="1:16" x14ac:dyDescent="0.2">
      <c r="A3532" s="88" t="s">
        <v>4190</v>
      </c>
      <c r="B3532" s="395" t="s">
        <v>12279</v>
      </c>
      <c r="C3532" s="89" t="s">
        <v>4191</v>
      </c>
      <c r="D3532" s="90">
        <v>0.04</v>
      </c>
      <c r="E3532" s="90" t="s">
        <v>2215</v>
      </c>
      <c r="F3532" s="90" t="s">
        <v>8377</v>
      </c>
      <c r="G3532" s="84">
        <f t="shared" si="288"/>
        <v>0.30399999999999999</v>
      </c>
      <c r="H3532" s="105">
        <v>1.647</v>
      </c>
      <c r="I3532" s="85">
        <f t="shared" si="289"/>
        <v>16.47</v>
      </c>
      <c r="J3532" s="90">
        <v>0</v>
      </c>
      <c r="K3532" s="88" t="s">
        <v>4684</v>
      </c>
      <c r="L3532" s="328">
        <v>12.1</v>
      </c>
      <c r="M3532" s="279"/>
      <c r="N3532" s="105">
        <v>0</v>
      </c>
      <c r="O3532" s="90">
        <v>0</v>
      </c>
      <c r="P3532" s="190" t="s">
        <v>8878</v>
      </c>
    </row>
    <row r="3533" spans="1:16" x14ac:dyDescent="0.2">
      <c r="A3533" s="88" t="s">
        <v>6081</v>
      </c>
      <c r="B3533" s="395" t="s">
        <v>12280</v>
      </c>
      <c r="C3533" s="89" t="s">
        <v>6082</v>
      </c>
      <c r="D3533" s="90">
        <v>0.04</v>
      </c>
      <c r="E3533" s="90" t="s">
        <v>2215</v>
      </c>
      <c r="F3533" s="90" t="s">
        <v>8377</v>
      </c>
      <c r="G3533" s="84">
        <f t="shared" si="288"/>
        <v>0.30399999999999999</v>
      </c>
      <c r="H3533" s="105">
        <v>1.44</v>
      </c>
      <c r="I3533" s="85">
        <f t="shared" si="289"/>
        <v>14.4</v>
      </c>
      <c r="J3533" s="90">
        <v>0</v>
      </c>
      <c r="K3533" s="88" t="s">
        <v>4684</v>
      </c>
      <c r="L3533" s="328">
        <v>12.1</v>
      </c>
      <c r="M3533" s="279"/>
      <c r="N3533" s="105">
        <v>0</v>
      </c>
      <c r="O3533" s="90">
        <v>0</v>
      </c>
      <c r="P3533" s="190" t="s">
        <v>8878</v>
      </c>
    </row>
    <row r="3534" spans="1:16" x14ac:dyDescent="0.2">
      <c r="A3534" s="88" t="s">
        <v>6083</v>
      </c>
      <c r="B3534" s="395" t="s">
        <v>12281</v>
      </c>
      <c r="C3534" s="89" t="s">
        <v>8674</v>
      </c>
      <c r="D3534" s="90">
        <v>0.04</v>
      </c>
      <c r="E3534" s="90" t="s">
        <v>2215</v>
      </c>
      <c r="F3534" s="90" t="s">
        <v>8377</v>
      </c>
      <c r="G3534" s="84">
        <f t="shared" si="288"/>
        <v>0.30399999999999999</v>
      </c>
      <c r="H3534" s="105">
        <v>1.44</v>
      </c>
      <c r="I3534" s="85">
        <f t="shared" si="289"/>
        <v>14.4</v>
      </c>
      <c r="J3534" s="90">
        <v>0</v>
      </c>
      <c r="K3534" s="88" t="s">
        <v>4684</v>
      </c>
      <c r="L3534" s="328">
        <v>12.1</v>
      </c>
      <c r="M3534" s="279"/>
      <c r="N3534" s="105">
        <v>0</v>
      </c>
      <c r="O3534" s="90">
        <v>0</v>
      </c>
      <c r="P3534" s="190" t="s">
        <v>8878</v>
      </c>
    </row>
    <row r="3535" spans="1:16" x14ac:dyDescent="0.2">
      <c r="A3535" s="88" t="s">
        <v>6084</v>
      </c>
      <c r="B3535" s="395" t="s">
        <v>12282</v>
      </c>
      <c r="C3535" s="89" t="s">
        <v>8675</v>
      </c>
      <c r="D3535" s="90">
        <v>0.04</v>
      </c>
      <c r="E3535" s="90" t="s">
        <v>2215</v>
      </c>
      <c r="F3535" s="90" t="s">
        <v>8377</v>
      </c>
      <c r="G3535" s="84">
        <f t="shared" si="288"/>
        <v>0.30399999999999999</v>
      </c>
      <c r="H3535" s="105">
        <v>1.44</v>
      </c>
      <c r="I3535" s="85">
        <f t="shared" si="289"/>
        <v>14.4</v>
      </c>
      <c r="J3535" s="90">
        <v>0</v>
      </c>
      <c r="K3535" s="88" t="s">
        <v>4684</v>
      </c>
      <c r="L3535" s="328">
        <v>12.1</v>
      </c>
      <c r="M3535" s="279"/>
      <c r="N3535" s="105">
        <v>0</v>
      </c>
      <c r="O3535" s="90">
        <v>0</v>
      </c>
      <c r="P3535" s="190" t="s">
        <v>8878</v>
      </c>
    </row>
    <row r="3536" spans="1:16" x14ac:dyDescent="0.2">
      <c r="A3536" s="88" t="s">
        <v>6100</v>
      </c>
      <c r="B3536" s="395" t="s">
        <v>12283</v>
      </c>
      <c r="C3536" s="89" t="s">
        <v>6101</v>
      </c>
      <c r="D3536" s="90">
        <v>0.01</v>
      </c>
      <c r="E3536" s="90" t="s">
        <v>2215</v>
      </c>
      <c r="F3536" s="90" t="s">
        <v>8377</v>
      </c>
      <c r="G3536" s="84">
        <f t="shared" si="288"/>
        <v>7.5999999999999998E-2</v>
      </c>
      <c r="H3536" s="105">
        <v>1.04</v>
      </c>
      <c r="I3536" s="85">
        <f t="shared" si="289"/>
        <v>10.4</v>
      </c>
      <c r="J3536" s="90" t="s">
        <v>4683</v>
      </c>
      <c r="K3536" s="88" t="s">
        <v>4683</v>
      </c>
      <c r="L3536" s="328">
        <v>12.1</v>
      </c>
      <c r="M3536" s="279"/>
      <c r="N3536" s="105">
        <v>0</v>
      </c>
      <c r="O3536" s="90">
        <v>0</v>
      </c>
      <c r="P3536" s="190" t="s">
        <v>8878</v>
      </c>
    </row>
    <row r="3537" spans="1:16" x14ac:dyDescent="0.2">
      <c r="A3537" s="88" t="s">
        <v>6085</v>
      </c>
      <c r="B3537" s="395" t="s">
        <v>12284</v>
      </c>
      <c r="C3537" s="89" t="s">
        <v>6086</v>
      </c>
      <c r="D3537" s="90">
        <v>0.1</v>
      </c>
      <c r="E3537" s="90" t="s">
        <v>2215</v>
      </c>
      <c r="F3537" s="90" t="s">
        <v>8377</v>
      </c>
      <c r="G3537" s="84">
        <f t="shared" si="288"/>
        <v>0.76</v>
      </c>
      <c r="H3537" s="105">
        <v>2.34</v>
      </c>
      <c r="I3537" s="85">
        <f t="shared" si="289"/>
        <v>23.4</v>
      </c>
      <c r="J3537" s="90">
        <v>0</v>
      </c>
      <c r="K3537" s="88" t="s">
        <v>4684</v>
      </c>
      <c r="L3537" s="328">
        <v>24.2</v>
      </c>
      <c r="M3537" s="279"/>
      <c r="N3537" s="105">
        <v>0</v>
      </c>
      <c r="O3537" s="90">
        <v>0</v>
      </c>
      <c r="P3537" s="190" t="s">
        <v>8878</v>
      </c>
    </row>
    <row r="3538" spans="1:16" x14ac:dyDescent="0.2">
      <c r="A3538" s="88" t="s">
        <v>6087</v>
      </c>
      <c r="B3538" s="395" t="s">
        <v>12285</v>
      </c>
      <c r="C3538" s="89" t="s">
        <v>6088</v>
      </c>
      <c r="D3538" s="90">
        <v>0.04</v>
      </c>
      <c r="E3538" s="90" t="s">
        <v>2215</v>
      </c>
      <c r="F3538" s="90" t="s">
        <v>8377</v>
      </c>
      <c r="G3538" s="84">
        <f t="shared" si="288"/>
        <v>0.30399999999999999</v>
      </c>
      <c r="H3538" s="105">
        <v>0.72</v>
      </c>
      <c r="I3538" s="85">
        <f t="shared" si="289"/>
        <v>7.2</v>
      </c>
      <c r="J3538" s="90">
        <v>0</v>
      </c>
      <c r="K3538" s="88" t="s">
        <v>4684</v>
      </c>
      <c r="L3538" s="328">
        <v>9.0798400000000008</v>
      </c>
      <c r="M3538" s="279"/>
      <c r="N3538" s="105">
        <v>0</v>
      </c>
      <c r="O3538" s="90">
        <v>0</v>
      </c>
      <c r="P3538" s="190" t="s">
        <v>8878</v>
      </c>
    </row>
    <row r="3539" spans="1:16" x14ac:dyDescent="0.2">
      <c r="A3539" s="88" t="s">
        <v>6089</v>
      </c>
      <c r="B3539" s="395" t="s">
        <v>12286</v>
      </c>
      <c r="C3539" s="89" t="s">
        <v>6090</v>
      </c>
      <c r="D3539" s="90">
        <v>0.1</v>
      </c>
      <c r="E3539" s="90" t="s">
        <v>2215</v>
      </c>
      <c r="F3539" s="90" t="s">
        <v>8377</v>
      </c>
      <c r="G3539" s="84">
        <f t="shared" si="288"/>
        <v>0.76</v>
      </c>
      <c r="H3539" s="105">
        <v>2.097</v>
      </c>
      <c r="I3539" s="85">
        <f t="shared" si="289"/>
        <v>20.97</v>
      </c>
      <c r="J3539" s="90">
        <v>0</v>
      </c>
      <c r="K3539" s="88" t="s">
        <v>4684</v>
      </c>
      <c r="L3539" s="328">
        <v>3.68</v>
      </c>
      <c r="M3539" s="279"/>
      <c r="N3539" s="105">
        <v>0</v>
      </c>
      <c r="O3539" s="90">
        <v>0</v>
      </c>
      <c r="P3539" s="190" t="s">
        <v>8878</v>
      </c>
    </row>
    <row r="3540" spans="1:16" x14ac:dyDescent="0.2">
      <c r="A3540" s="88" t="s">
        <v>6091</v>
      </c>
      <c r="B3540" s="395" t="s">
        <v>12287</v>
      </c>
      <c r="C3540" s="89" t="s">
        <v>8676</v>
      </c>
      <c r="D3540" s="90">
        <v>0.1</v>
      </c>
      <c r="E3540" s="90" t="s">
        <v>2215</v>
      </c>
      <c r="F3540" s="90" t="s">
        <v>8377</v>
      </c>
      <c r="G3540" s="84">
        <f t="shared" si="288"/>
        <v>0.76</v>
      </c>
      <c r="H3540" s="105">
        <v>1.647</v>
      </c>
      <c r="I3540" s="85">
        <f t="shared" si="289"/>
        <v>16.47</v>
      </c>
      <c r="J3540" s="90">
        <v>0</v>
      </c>
      <c r="K3540" s="88" t="s">
        <v>4684</v>
      </c>
      <c r="L3540" s="328">
        <v>18.149999999999999</v>
      </c>
      <c r="M3540" s="279"/>
      <c r="N3540" s="105">
        <v>0</v>
      </c>
      <c r="O3540" s="90">
        <v>0</v>
      </c>
      <c r="P3540" s="190" t="s">
        <v>8878</v>
      </c>
    </row>
    <row r="3541" spans="1:16" x14ac:dyDescent="0.2">
      <c r="A3541" s="108" t="s">
        <v>6098</v>
      </c>
      <c r="B3541" s="395" t="s">
        <v>12288</v>
      </c>
      <c r="C3541" s="109" t="s">
        <v>6099</v>
      </c>
      <c r="D3541" s="110">
        <v>0.1</v>
      </c>
      <c r="E3541" s="110" t="s">
        <v>2215</v>
      </c>
      <c r="F3541" s="110" t="s">
        <v>8377</v>
      </c>
      <c r="G3541" s="217">
        <f t="shared" si="288"/>
        <v>0.76</v>
      </c>
      <c r="H3541" s="121">
        <v>3.2669999999999999</v>
      </c>
      <c r="I3541" s="281">
        <f t="shared" si="289"/>
        <v>32.67</v>
      </c>
      <c r="J3541" s="110">
        <v>0</v>
      </c>
      <c r="K3541" s="108" t="s">
        <v>4684</v>
      </c>
      <c r="L3541" s="328">
        <v>15.65</v>
      </c>
      <c r="M3541" s="226"/>
      <c r="N3541" s="121">
        <v>0</v>
      </c>
      <c r="O3541" s="110">
        <v>0</v>
      </c>
      <c r="P3541" s="190" t="s">
        <v>8878</v>
      </c>
    </row>
    <row r="3542" spans="1:16" x14ac:dyDescent="0.2">
      <c r="A3542" s="95">
        <v>40314006</v>
      </c>
      <c r="B3542" s="111"/>
      <c r="C3542" s="392" t="s">
        <v>551</v>
      </c>
      <c r="D3542" s="393"/>
      <c r="E3542" s="393"/>
      <c r="F3542" s="393"/>
      <c r="G3542" s="393"/>
      <c r="H3542" s="394"/>
      <c r="I3542" s="394"/>
      <c r="J3542" s="393"/>
      <c r="K3542" s="393"/>
      <c r="L3542" s="431"/>
      <c r="M3542" s="112"/>
      <c r="N3542" s="113"/>
      <c r="O3542" s="112"/>
      <c r="P3542" s="197"/>
    </row>
    <row r="3543" spans="1:16" x14ac:dyDescent="0.2">
      <c r="A3543" s="96" t="s">
        <v>6104</v>
      </c>
      <c r="B3543" s="395" t="s">
        <v>12289</v>
      </c>
      <c r="C3543" s="97" t="s">
        <v>8677</v>
      </c>
      <c r="D3543" s="114">
        <v>0.25</v>
      </c>
      <c r="E3543" s="114" t="s">
        <v>2215</v>
      </c>
      <c r="F3543" s="114" t="s">
        <v>8377</v>
      </c>
      <c r="G3543" s="218">
        <f t="shared" ref="G3543:G3572" si="290">VLOOKUP(IF(LEN(F3543)=2,CONCATENATE(0,F3543),F3543),custo,2,TRUE)*IF(D3543="",1,D3543) - IF(VLOOKUP(A3543,deflator,2,TRUE)=1,0,VLOOKUP(IF(LEN(F3543)=2,CONCATENATE(0,F3543),F3543),custo,2,TRUE)*IF(D3543="",1,D3543) *VLOOKUP(A3543,deflator,2,TRUE))</f>
        <v>1.9</v>
      </c>
      <c r="H3543" s="120">
        <v>21.852</v>
      </c>
      <c r="I3543" s="297">
        <f t="shared" ref="I3543:I3572" si="291">ROUND(IF(H3543="","",VLOOKUP(A3543,tab_proc,5,TRUE))*H3543,3)</f>
        <v>218.52</v>
      </c>
      <c r="J3543" s="114">
        <v>0</v>
      </c>
      <c r="K3543" s="96" t="s">
        <v>4684</v>
      </c>
      <c r="L3543" s="328">
        <v>242</v>
      </c>
      <c r="M3543" s="227"/>
      <c r="N3543" s="120">
        <v>0</v>
      </c>
      <c r="O3543" s="114">
        <v>0</v>
      </c>
      <c r="P3543" s="190" t="s">
        <v>8878</v>
      </c>
    </row>
    <row r="3544" spans="1:16" x14ac:dyDescent="0.2">
      <c r="A3544" s="88" t="s">
        <v>4093</v>
      </c>
      <c r="B3544" s="395" t="s">
        <v>12290</v>
      </c>
      <c r="C3544" s="89" t="s">
        <v>8678</v>
      </c>
      <c r="D3544" s="90">
        <v>0.25</v>
      </c>
      <c r="E3544" s="90" t="s">
        <v>2215</v>
      </c>
      <c r="F3544" s="90" t="s">
        <v>8377</v>
      </c>
      <c r="G3544" s="84">
        <f t="shared" si="290"/>
        <v>1.9</v>
      </c>
      <c r="H3544" s="105">
        <v>10.701000000000001</v>
      </c>
      <c r="I3544" s="85">
        <f t="shared" si="291"/>
        <v>107.01</v>
      </c>
      <c r="J3544" s="90" t="s">
        <v>4683</v>
      </c>
      <c r="K3544" s="88" t="s">
        <v>4683</v>
      </c>
      <c r="L3544" s="328">
        <v>121</v>
      </c>
      <c r="M3544" s="279"/>
      <c r="N3544" s="105">
        <v>0</v>
      </c>
      <c r="O3544" s="90">
        <v>0</v>
      </c>
      <c r="P3544" s="190" t="s">
        <v>8878</v>
      </c>
    </row>
    <row r="3545" spans="1:16" x14ac:dyDescent="0.2">
      <c r="A3545" s="88" t="s">
        <v>4090</v>
      </c>
      <c r="B3545" s="395" t="s">
        <v>12291</v>
      </c>
      <c r="C3545" s="89" t="s">
        <v>8679</v>
      </c>
      <c r="D3545" s="90">
        <v>0.25</v>
      </c>
      <c r="E3545" s="90" t="s">
        <v>2215</v>
      </c>
      <c r="F3545" s="90" t="s">
        <v>8377</v>
      </c>
      <c r="G3545" s="84">
        <f t="shared" si="290"/>
        <v>1.9</v>
      </c>
      <c r="H3545" s="105">
        <v>21.852</v>
      </c>
      <c r="I3545" s="85">
        <f t="shared" si="291"/>
        <v>218.52</v>
      </c>
      <c r="J3545" s="90" t="s">
        <v>4683</v>
      </c>
      <c r="K3545" s="88" t="s">
        <v>4683</v>
      </c>
      <c r="L3545" s="328">
        <v>242</v>
      </c>
      <c r="M3545" s="279"/>
      <c r="N3545" s="105">
        <v>0</v>
      </c>
      <c r="O3545" s="90">
        <v>0</v>
      </c>
      <c r="P3545" s="190" t="s">
        <v>8878</v>
      </c>
    </row>
    <row r="3546" spans="1:16" x14ac:dyDescent="0.2">
      <c r="A3546" s="88" t="s">
        <v>4091</v>
      </c>
      <c r="B3546" s="395" t="s">
        <v>12292</v>
      </c>
      <c r="C3546" s="89" t="s">
        <v>4092</v>
      </c>
      <c r="D3546" s="90">
        <v>0.5</v>
      </c>
      <c r="E3546" s="90" t="s">
        <v>2215</v>
      </c>
      <c r="F3546" s="90" t="s">
        <v>8377</v>
      </c>
      <c r="G3546" s="84">
        <f t="shared" si="290"/>
        <v>3.8</v>
      </c>
      <c r="H3546" s="105">
        <v>31.23</v>
      </c>
      <c r="I3546" s="85">
        <f t="shared" si="291"/>
        <v>312.3</v>
      </c>
      <c r="J3546" s="90" t="s">
        <v>4683</v>
      </c>
      <c r="K3546" s="88" t="s">
        <v>4683</v>
      </c>
      <c r="L3546" s="328">
        <v>302.5</v>
      </c>
      <c r="M3546" s="279"/>
      <c r="N3546" s="105">
        <v>0</v>
      </c>
      <c r="O3546" s="90">
        <v>0</v>
      </c>
      <c r="P3546" s="190" t="s">
        <v>8878</v>
      </c>
    </row>
    <row r="3547" spans="1:16" x14ac:dyDescent="0.2">
      <c r="A3547" s="88" t="s">
        <v>6105</v>
      </c>
      <c r="B3547" s="395" t="s">
        <v>12293</v>
      </c>
      <c r="C3547" s="89" t="s">
        <v>8680</v>
      </c>
      <c r="D3547" s="90">
        <v>0.25</v>
      </c>
      <c r="E3547" s="90" t="s">
        <v>2215</v>
      </c>
      <c r="F3547" s="90" t="s">
        <v>8377</v>
      </c>
      <c r="G3547" s="84">
        <f t="shared" si="290"/>
        <v>1.9</v>
      </c>
      <c r="H3547" s="105">
        <v>17.981999999999999</v>
      </c>
      <c r="I3547" s="85">
        <f t="shared" si="291"/>
        <v>179.82</v>
      </c>
      <c r="J3547" s="90">
        <v>0</v>
      </c>
      <c r="K3547" s="88" t="s">
        <v>4684</v>
      </c>
      <c r="L3547" s="328">
        <v>217.8</v>
      </c>
      <c r="M3547" s="279"/>
      <c r="N3547" s="105">
        <v>0</v>
      </c>
      <c r="O3547" s="90">
        <v>0</v>
      </c>
      <c r="P3547" s="190" t="s">
        <v>8878</v>
      </c>
    </row>
    <row r="3548" spans="1:16" x14ac:dyDescent="0.2">
      <c r="A3548" s="88" t="s">
        <v>6106</v>
      </c>
      <c r="B3548" s="395" t="s">
        <v>12294</v>
      </c>
      <c r="C3548" s="89" t="s">
        <v>8681</v>
      </c>
      <c r="D3548" s="90">
        <v>0.25</v>
      </c>
      <c r="E3548" s="90" t="s">
        <v>2215</v>
      </c>
      <c r="F3548" s="90" t="s">
        <v>8377</v>
      </c>
      <c r="G3548" s="84">
        <f t="shared" si="290"/>
        <v>1.9</v>
      </c>
      <c r="H3548" s="105">
        <v>25.245000000000001</v>
      </c>
      <c r="I3548" s="85">
        <f t="shared" si="291"/>
        <v>252.45</v>
      </c>
      <c r="J3548" s="90">
        <v>0</v>
      </c>
      <c r="K3548" s="88" t="s">
        <v>4684</v>
      </c>
      <c r="L3548" s="328">
        <v>242</v>
      </c>
      <c r="M3548" s="279"/>
      <c r="N3548" s="105">
        <v>0</v>
      </c>
      <c r="O3548" s="90">
        <v>0</v>
      </c>
      <c r="P3548" s="190" t="s">
        <v>8878</v>
      </c>
    </row>
    <row r="3549" spans="1:16" x14ac:dyDescent="0.2">
      <c r="A3549" s="88" t="s">
        <v>6107</v>
      </c>
      <c r="B3549" s="395" t="s">
        <v>12295</v>
      </c>
      <c r="C3549" s="89" t="s">
        <v>6108</v>
      </c>
      <c r="D3549" s="90">
        <v>0.25</v>
      </c>
      <c r="E3549" s="90" t="s">
        <v>2215</v>
      </c>
      <c r="F3549" s="90" t="s">
        <v>8377</v>
      </c>
      <c r="G3549" s="84">
        <f t="shared" si="290"/>
        <v>1.9</v>
      </c>
      <c r="H3549" s="105">
        <v>29.97</v>
      </c>
      <c r="I3549" s="85">
        <f t="shared" si="291"/>
        <v>299.7</v>
      </c>
      <c r="J3549" s="90">
        <v>0</v>
      </c>
      <c r="K3549" s="88" t="s">
        <v>4684</v>
      </c>
      <c r="L3549" s="328">
        <v>350.9</v>
      </c>
      <c r="M3549" s="279"/>
      <c r="N3549" s="105">
        <v>0</v>
      </c>
      <c r="O3549" s="90">
        <v>0</v>
      </c>
      <c r="P3549" s="190" t="s">
        <v>8878</v>
      </c>
    </row>
    <row r="3550" spans="1:16" x14ac:dyDescent="0.2">
      <c r="A3550" s="88" t="s">
        <v>6109</v>
      </c>
      <c r="B3550" s="395" t="s">
        <v>12296</v>
      </c>
      <c r="C3550" s="89" t="s">
        <v>8682</v>
      </c>
      <c r="D3550" s="90">
        <v>0.25</v>
      </c>
      <c r="E3550" s="90" t="s">
        <v>2215</v>
      </c>
      <c r="F3550" s="90" t="s">
        <v>8377</v>
      </c>
      <c r="G3550" s="84">
        <f t="shared" si="290"/>
        <v>1.9</v>
      </c>
      <c r="H3550" s="105">
        <v>25.478999999999999</v>
      </c>
      <c r="I3550" s="85">
        <f t="shared" si="291"/>
        <v>254.79</v>
      </c>
      <c r="J3550" s="90">
        <v>0</v>
      </c>
      <c r="K3550" s="88" t="s">
        <v>4684</v>
      </c>
      <c r="L3550" s="328">
        <v>242</v>
      </c>
      <c r="M3550" s="279"/>
      <c r="N3550" s="105">
        <v>0</v>
      </c>
      <c r="O3550" s="90">
        <v>0</v>
      </c>
      <c r="P3550" s="190" t="s">
        <v>8878</v>
      </c>
    </row>
    <row r="3551" spans="1:16" x14ac:dyDescent="0.2">
      <c r="A3551" s="88" t="s">
        <v>6110</v>
      </c>
      <c r="B3551" s="395" t="s">
        <v>12297</v>
      </c>
      <c r="C3551" s="89" t="s">
        <v>6111</v>
      </c>
      <c r="D3551" s="90">
        <v>0.25</v>
      </c>
      <c r="E3551" s="90" t="s">
        <v>2215</v>
      </c>
      <c r="F3551" s="90" t="s">
        <v>8377</v>
      </c>
      <c r="G3551" s="84">
        <f t="shared" si="290"/>
        <v>1.9</v>
      </c>
      <c r="H3551" s="105">
        <v>17.981999999999999</v>
      </c>
      <c r="I3551" s="85">
        <f t="shared" si="291"/>
        <v>179.82</v>
      </c>
      <c r="J3551" s="90">
        <v>0</v>
      </c>
      <c r="K3551" s="88" t="s">
        <v>4684</v>
      </c>
      <c r="L3551" s="328">
        <v>181.5</v>
      </c>
      <c r="M3551" s="279"/>
      <c r="N3551" s="105">
        <v>0</v>
      </c>
      <c r="O3551" s="90">
        <v>0</v>
      </c>
      <c r="P3551" s="190" t="s">
        <v>8878</v>
      </c>
    </row>
    <row r="3552" spans="1:16" x14ac:dyDescent="0.2">
      <c r="A3552" s="88" t="s">
        <v>6112</v>
      </c>
      <c r="B3552" s="395" t="s">
        <v>12298</v>
      </c>
      <c r="C3552" s="89" t="s">
        <v>6113</v>
      </c>
      <c r="D3552" s="90">
        <v>0.25</v>
      </c>
      <c r="E3552" s="90" t="s">
        <v>2215</v>
      </c>
      <c r="F3552" s="90" t="s">
        <v>8377</v>
      </c>
      <c r="G3552" s="84">
        <f t="shared" si="290"/>
        <v>1.9</v>
      </c>
      <c r="H3552" s="105">
        <v>10.701000000000001</v>
      </c>
      <c r="I3552" s="85">
        <f t="shared" si="291"/>
        <v>107.01</v>
      </c>
      <c r="J3552" s="90">
        <v>0</v>
      </c>
      <c r="K3552" s="88" t="s">
        <v>4684</v>
      </c>
      <c r="L3552" s="328">
        <v>121</v>
      </c>
      <c r="M3552" s="279"/>
      <c r="N3552" s="105">
        <v>0</v>
      </c>
      <c r="O3552" s="90">
        <v>0</v>
      </c>
      <c r="P3552" s="190" t="s">
        <v>8878</v>
      </c>
    </row>
    <row r="3553" spans="1:16" x14ac:dyDescent="0.2">
      <c r="A3553" s="88" t="s">
        <v>6114</v>
      </c>
      <c r="B3553" s="395" t="s">
        <v>12299</v>
      </c>
      <c r="C3553" s="89" t="s">
        <v>6115</v>
      </c>
      <c r="D3553" s="90">
        <v>0.25</v>
      </c>
      <c r="E3553" s="90" t="s">
        <v>2215</v>
      </c>
      <c r="F3553" s="90" t="s">
        <v>8377</v>
      </c>
      <c r="G3553" s="84">
        <f t="shared" si="290"/>
        <v>1.9</v>
      </c>
      <c r="H3553" s="105">
        <v>25.478999999999999</v>
      </c>
      <c r="I3553" s="85">
        <f t="shared" si="291"/>
        <v>254.79</v>
      </c>
      <c r="J3553" s="90">
        <v>0</v>
      </c>
      <c r="K3553" s="88" t="s">
        <v>4684</v>
      </c>
      <c r="L3553" s="328">
        <v>242</v>
      </c>
      <c r="M3553" s="279"/>
      <c r="N3553" s="105">
        <v>0</v>
      </c>
      <c r="O3553" s="90">
        <v>0</v>
      </c>
      <c r="P3553" s="190" t="s">
        <v>8878</v>
      </c>
    </row>
    <row r="3554" spans="1:16" x14ac:dyDescent="0.2">
      <c r="A3554" s="88" t="s">
        <v>6118</v>
      </c>
      <c r="B3554" s="395" t="s">
        <v>12300</v>
      </c>
      <c r="C3554" s="89" t="s">
        <v>6119</v>
      </c>
      <c r="D3554" s="90">
        <v>0.5</v>
      </c>
      <c r="E3554" s="90" t="s">
        <v>2215</v>
      </c>
      <c r="F3554" s="90" t="s">
        <v>8377</v>
      </c>
      <c r="G3554" s="84">
        <f t="shared" si="290"/>
        <v>3.8</v>
      </c>
      <c r="H3554" s="105">
        <v>55.448999999999998</v>
      </c>
      <c r="I3554" s="85">
        <f t="shared" si="291"/>
        <v>554.49</v>
      </c>
      <c r="J3554" s="90">
        <v>0</v>
      </c>
      <c r="K3554" s="88" t="s">
        <v>4684</v>
      </c>
      <c r="L3554" s="328">
        <v>248.48</v>
      </c>
      <c r="M3554" s="279"/>
      <c r="N3554" s="105">
        <v>0</v>
      </c>
      <c r="O3554" s="90">
        <v>0</v>
      </c>
      <c r="P3554" s="190" t="s">
        <v>8878</v>
      </c>
    </row>
    <row r="3555" spans="1:16" x14ac:dyDescent="0.2">
      <c r="A3555" s="88" t="s">
        <v>6116</v>
      </c>
      <c r="B3555" s="395" t="s">
        <v>12301</v>
      </c>
      <c r="C3555" s="89" t="s">
        <v>8683</v>
      </c>
      <c r="D3555" s="90">
        <v>0.25</v>
      </c>
      <c r="E3555" s="90" t="s">
        <v>2215</v>
      </c>
      <c r="F3555" s="90" t="s">
        <v>8377</v>
      </c>
      <c r="G3555" s="84">
        <f t="shared" si="290"/>
        <v>1.9</v>
      </c>
      <c r="H3555" s="105">
        <v>10.701000000000001</v>
      </c>
      <c r="I3555" s="85">
        <f t="shared" si="291"/>
        <v>107.01</v>
      </c>
      <c r="J3555" s="90">
        <v>0</v>
      </c>
      <c r="K3555" s="88" t="s">
        <v>4684</v>
      </c>
      <c r="L3555" s="328">
        <v>242</v>
      </c>
      <c r="M3555" s="279"/>
      <c r="N3555" s="105">
        <v>0</v>
      </c>
      <c r="O3555" s="90">
        <v>0</v>
      </c>
      <c r="P3555" s="190" t="s">
        <v>8878</v>
      </c>
    </row>
    <row r="3556" spans="1:16" x14ac:dyDescent="0.2">
      <c r="A3556" s="88" t="s">
        <v>6117</v>
      </c>
      <c r="B3556" s="395" t="s">
        <v>12302</v>
      </c>
      <c r="C3556" s="89" t="s">
        <v>8684</v>
      </c>
      <c r="D3556" s="90">
        <v>0.25</v>
      </c>
      <c r="E3556" s="90" t="s">
        <v>2215</v>
      </c>
      <c r="F3556" s="90" t="s">
        <v>8377</v>
      </c>
      <c r="G3556" s="84">
        <f t="shared" si="290"/>
        <v>1.9</v>
      </c>
      <c r="H3556" s="105">
        <v>29.97</v>
      </c>
      <c r="I3556" s="85">
        <f t="shared" si="291"/>
        <v>299.7</v>
      </c>
      <c r="J3556" s="90">
        <v>0</v>
      </c>
      <c r="K3556" s="88" t="s">
        <v>4684</v>
      </c>
      <c r="L3556" s="328">
        <v>363</v>
      </c>
      <c r="M3556" s="279"/>
      <c r="N3556" s="105">
        <v>0</v>
      </c>
      <c r="O3556" s="90">
        <v>0</v>
      </c>
      <c r="P3556" s="190" t="s">
        <v>8878</v>
      </c>
    </row>
    <row r="3557" spans="1:16" x14ac:dyDescent="0.2">
      <c r="A3557" s="88" t="s">
        <v>6120</v>
      </c>
      <c r="B3557" s="395" t="s">
        <v>12303</v>
      </c>
      <c r="C3557" s="89" t="s">
        <v>6121</v>
      </c>
      <c r="D3557" s="90">
        <v>0.25</v>
      </c>
      <c r="E3557" s="90" t="s">
        <v>2215</v>
      </c>
      <c r="F3557" s="90" t="s">
        <v>8377</v>
      </c>
      <c r="G3557" s="84">
        <f t="shared" si="290"/>
        <v>1.9</v>
      </c>
      <c r="H3557" s="105">
        <v>29.97</v>
      </c>
      <c r="I3557" s="85">
        <f t="shared" si="291"/>
        <v>299.7</v>
      </c>
      <c r="J3557" s="90">
        <v>0</v>
      </c>
      <c r="K3557" s="88" t="s">
        <v>4684</v>
      </c>
      <c r="L3557" s="328">
        <v>363</v>
      </c>
      <c r="M3557" s="279"/>
      <c r="N3557" s="105">
        <v>0</v>
      </c>
      <c r="O3557" s="90">
        <v>0</v>
      </c>
      <c r="P3557" s="190" t="s">
        <v>8878</v>
      </c>
    </row>
    <row r="3558" spans="1:16" x14ac:dyDescent="0.2">
      <c r="A3558" s="88" t="s">
        <v>6122</v>
      </c>
      <c r="B3558" s="395" t="s">
        <v>12304</v>
      </c>
      <c r="C3558" s="89" t="s">
        <v>8685</v>
      </c>
      <c r="D3558" s="90">
        <v>0.25</v>
      </c>
      <c r="E3558" s="90" t="s">
        <v>2215</v>
      </c>
      <c r="F3558" s="90" t="s">
        <v>8377</v>
      </c>
      <c r="G3558" s="84">
        <f t="shared" si="290"/>
        <v>1.9</v>
      </c>
      <c r="H3558" s="105">
        <v>10.701000000000001</v>
      </c>
      <c r="I3558" s="85">
        <f t="shared" si="291"/>
        <v>107.01</v>
      </c>
      <c r="J3558" s="90">
        <v>0</v>
      </c>
      <c r="K3558" s="88" t="s">
        <v>4684</v>
      </c>
      <c r="L3558" s="328">
        <v>121</v>
      </c>
      <c r="M3558" s="279"/>
      <c r="N3558" s="105">
        <v>0</v>
      </c>
      <c r="O3558" s="90">
        <v>0</v>
      </c>
      <c r="P3558" s="190" t="s">
        <v>8878</v>
      </c>
    </row>
    <row r="3559" spans="1:16" x14ac:dyDescent="0.2">
      <c r="A3559" s="88" t="s">
        <v>6123</v>
      </c>
      <c r="B3559" s="395" t="s">
        <v>12305</v>
      </c>
      <c r="C3559" s="89" t="s">
        <v>6124</v>
      </c>
      <c r="D3559" s="90">
        <v>0.5</v>
      </c>
      <c r="E3559" s="90" t="s">
        <v>2215</v>
      </c>
      <c r="F3559" s="90" t="s">
        <v>8377</v>
      </c>
      <c r="G3559" s="84">
        <f t="shared" si="290"/>
        <v>3.8</v>
      </c>
      <c r="H3559" s="105">
        <v>59.94</v>
      </c>
      <c r="I3559" s="85">
        <f t="shared" si="291"/>
        <v>599.4</v>
      </c>
      <c r="J3559" s="90">
        <v>0</v>
      </c>
      <c r="K3559" s="88" t="s">
        <v>4684</v>
      </c>
      <c r="L3559" s="328">
        <v>544.5</v>
      </c>
      <c r="M3559" s="279"/>
      <c r="N3559" s="105">
        <v>0</v>
      </c>
      <c r="O3559" s="90">
        <v>0</v>
      </c>
      <c r="P3559" s="190" t="s">
        <v>8878</v>
      </c>
    </row>
    <row r="3560" spans="1:16" x14ac:dyDescent="0.2">
      <c r="A3560" s="88" t="s">
        <v>6125</v>
      </c>
      <c r="B3560" s="395" t="s">
        <v>12306</v>
      </c>
      <c r="C3560" s="89" t="s">
        <v>6126</v>
      </c>
      <c r="D3560" s="90">
        <v>0.5</v>
      </c>
      <c r="E3560" s="90" t="s">
        <v>2215</v>
      </c>
      <c r="F3560" s="90" t="s">
        <v>8377</v>
      </c>
      <c r="G3560" s="84">
        <f t="shared" si="290"/>
        <v>3.8</v>
      </c>
      <c r="H3560" s="105">
        <v>32.966999999999999</v>
      </c>
      <c r="I3560" s="85">
        <f t="shared" si="291"/>
        <v>329.67</v>
      </c>
      <c r="J3560" s="90">
        <v>0</v>
      </c>
      <c r="K3560" s="88" t="s">
        <v>4684</v>
      </c>
      <c r="L3560" s="328">
        <v>363</v>
      </c>
      <c r="M3560" s="279"/>
      <c r="N3560" s="105">
        <v>0</v>
      </c>
      <c r="O3560" s="90">
        <v>0</v>
      </c>
      <c r="P3560" s="190" t="s">
        <v>8878</v>
      </c>
    </row>
    <row r="3561" spans="1:16" x14ac:dyDescent="0.2">
      <c r="A3561" s="88" t="s">
        <v>6127</v>
      </c>
      <c r="B3561" s="395" t="s">
        <v>12307</v>
      </c>
      <c r="C3561" s="89" t="s">
        <v>8686</v>
      </c>
      <c r="D3561" s="90">
        <v>0.25</v>
      </c>
      <c r="E3561" s="90" t="s">
        <v>2215</v>
      </c>
      <c r="F3561" s="90" t="s">
        <v>8377</v>
      </c>
      <c r="G3561" s="84">
        <f t="shared" si="290"/>
        <v>1.9</v>
      </c>
      <c r="H3561" s="105">
        <v>29.97</v>
      </c>
      <c r="I3561" s="85">
        <f t="shared" si="291"/>
        <v>299.7</v>
      </c>
      <c r="J3561" s="90">
        <v>0</v>
      </c>
      <c r="K3561" s="88" t="s">
        <v>4684</v>
      </c>
      <c r="L3561" s="328">
        <v>302.5</v>
      </c>
      <c r="M3561" s="279"/>
      <c r="N3561" s="105">
        <v>0</v>
      </c>
      <c r="O3561" s="90">
        <v>0</v>
      </c>
      <c r="P3561" s="190" t="s">
        <v>8878</v>
      </c>
    </row>
    <row r="3562" spans="1:16" x14ac:dyDescent="0.2">
      <c r="A3562" s="88" t="s">
        <v>6128</v>
      </c>
      <c r="B3562" s="395" t="s">
        <v>12308</v>
      </c>
      <c r="C3562" s="89" t="s">
        <v>6129</v>
      </c>
      <c r="D3562" s="90">
        <v>0.25</v>
      </c>
      <c r="E3562" s="90" t="s">
        <v>2215</v>
      </c>
      <c r="F3562" s="90" t="s">
        <v>8377</v>
      </c>
      <c r="G3562" s="84">
        <f t="shared" si="290"/>
        <v>1.9</v>
      </c>
      <c r="H3562" s="105">
        <v>10.701000000000001</v>
      </c>
      <c r="I3562" s="85">
        <f t="shared" si="291"/>
        <v>107.01</v>
      </c>
      <c r="J3562" s="90">
        <v>0</v>
      </c>
      <c r="K3562" s="88" t="s">
        <v>4684</v>
      </c>
      <c r="L3562" s="328">
        <v>121</v>
      </c>
      <c r="M3562" s="279"/>
      <c r="N3562" s="105">
        <v>0</v>
      </c>
      <c r="O3562" s="90">
        <v>0</v>
      </c>
      <c r="P3562" s="190" t="s">
        <v>8878</v>
      </c>
    </row>
    <row r="3563" spans="1:16" x14ac:dyDescent="0.2">
      <c r="A3563" s="88" t="s">
        <v>6130</v>
      </c>
      <c r="B3563" s="395" t="s">
        <v>12309</v>
      </c>
      <c r="C3563" s="89" t="s">
        <v>8687</v>
      </c>
      <c r="D3563" s="90">
        <v>0.5</v>
      </c>
      <c r="E3563" s="90" t="s">
        <v>2215</v>
      </c>
      <c r="F3563" s="90" t="s">
        <v>8377</v>
      </c>
      <c r="G3563" s="84">
        <f t="shared" si="290"/>
        <v>3.8</v>
      </c>
      <c r="H3563" s="105">
        <v>36.476999999999997</v>
      </c>
      <c r="I3563" s="85">
        <f t="shared" si="291"/>
        <v>364.77</v>
      </c>
      <c r="J3563" s="90">
        <v>0</v>
      </c>
      <c r="K3563" s="88" t="s">
        <v>4684</v>
      </c>
      <c r="L3563" s="328">
        <v>302.5</v>
      </c>
      <c r="M3563" s="279"/>
      <c r="N3563" s="105">
        <v>0</v>
      </c>
      <c r="O3563" s="90">
        <v>0</v>
      </c>
      <c r="P3563" s="190" t="s">
        <v>8878</v>
      </c>
    </row>
    <row r="3564" spans="1:16" x14ac:dyDescent="0.2">
      <c r="A3564" s="88" t="s">
        <v>4095</v>
      </c>
      <c r="B3564" s="395" t="s">
        <v>12310</v>
      </c>
      <c r="C3564" s="89" t="s">
        <v>8688</v>
      </c>
      <c r="D3564" s="90">
        <v>0.25</v>
      </c>
      <c r="E3564" s="90" t="s">
        <v>2215</v>
      </c>
      <c r="F3564" s="90" t="s">
        <v>8377</v>
      </c>
      <c r="G3564" s="84">
        <f t="shared" si="290"/>
        <v>1.9</v>
      </c>
      <c r="H3564" s="105">
        <v>10.701000000000001</v>
      </c>
      <c r="I3564" s="85">
        <f t="shared" si="291"/>
        <v>107.01</v>
      </c>
      <c r="J3564" s="90" t="s">
        <v>4683</v>
      </c>
      <c r="K3564" s="88" t="s">
        <v>4683</v>
      </c>
      <c r="L3564" s="328">
        <v>121</v>
      </c>
      <c r="M3564" s="279"/>
      <c r="N3564" s="105">
        <v>0</v>
      </c>
      <c r="O3564" s="90">
        <v>0</v>
      </c>
      <c r="P3564" s="190" t="s">
        <v>8878</v>
      </c>
    </row>
    <row r="3565" spans="1:16" x14ac:dyDescent="0.2">
      <c r="A3565" s="88" t="s">
        <v>4094</v>
      </c>
      <c r="B3565" s="395" t="s">
        <v>12311</v>
      </c>
      <c r="C3565" s="89" t="s">
        <v>8689</v>
      </c>
      <c r="D3565" s="90">
        <v>0.25</v>
      </c>
      <c r="E3565" s="90" t="s">
        <v>2215</v>
      </c>
      <c r="F3565" s="90" t="s">
        <v>8377</v>
      </c>
      <c r="G3565" s="84">
        <f t="shared" si="290"/>
        <v>1.9</v>
      </c>
      <c r="H3565" s="105">
        <v>10.701000000000001</v>
      </c>
      <c r="I3565" s="85">
        <f t="shared" si="291"/>
        <v>107.01</v>
      </c>
      <c r="J3565" s="90" t="s">
        <v>4683</v>
      </c>
      <c r="K3565" s="88" t="s">
        <v>4683</v>
      </c>
      <c r="L3565" s="328">
        <v>121</v>
      </c>
      <c r="M3565" s="279"/>
      <c r="N3565" s="105">
        <v>0</v>
      </c>
      <c r="O3565" s="90">
        <v>0</v>
      </c>
      <c r="P3565" s="190" t="s">
        <v>8878</v>
      </c>
    </row>
    <row r="3566" spans="1:16" x14ac:dyDescent="0.2">
      <c r="A3566" s="88" t="s">
        <v>6131</v>
      </c>
      <c r="B3566" s="395" t="s">
        <v>12312</v>
      </c>
      <c r="C3566" s="89" t="s">
        <v>4085</v>
      </c>
      <c r="D3566" s="90">
        <v>0.5</v>
      </c>
      <c r="E3566" s="90" t="s">
        <v>2215</v>
      </c>
      <c r="F3566" s="90" t="s">
        <v>8377</v>
      </c>
      <c r="G3566" s="84">
        <f t="shared" si="290"/>
        <v>3.8</v>
      </c>
      <c r="H3566" s="105">
        <v>17.234999999999999</v>
      </c>
      <c r="I3566" s="85">
        <f t="shared" si="291"/>
        <v>172.35</v>
      </c>
      <c r="J3566" s="90">
        <v>0</v>
      </c>
      <c r="K3566" s="88" t="s">
        <v>4684</v>
      </c>
      <c r="L3566" s="328">
        <v>121</v>
      </c>
      <c r="M3566" s="279"/>
      <c r="N3566" s="105">
        <v>0</v>
      </c>
      <c r="O3566" s="90">
        <v>0</v>
      </c>
      <c r="P3566" s="190" t="s">
        <v>8878</v>
      </c>
    </row>
    <row r="3567" spans="1:16" x14ac:dyDescent="0.2">
      <c r="A3567" s="88" t="s">
        <v>1860</v>
      </c>
      <c r="B3567" s="395" t="s">
        <v>12313</v>
      </c>
      <c r="C3567" s="89" t="s">
        <v>8690</v>
      </c>
      <c r="D3567" s="90">
        <v>0.25</v>
      </c>
      <c r="E3567" s="90" t="s">
        <v>2215</v>
      </c>
      <c r="F3567" s="90" t="s">
        <v>8377</v>
      </c>
      <c r="G3567" s="84">
        <f t="shared" si="290"/>
        <v>1.9</v>
      </c>
      <c r="H3567" s="105">
        <v>29.97</v>
      </c>
      <c r="I3567" s="85">
        <f t="shared" si="291"/>
        <v>299.7</v>
      </c>
      <c r="J3567" s="90" t="s">
        <v>4683</v>
      </c>
      <c r="K3567" s="88" t="s">
        <v>4683</v>
      </c>
      <c r="L3567" s="328">
        <v>302.5</v>
      </c>
      <c r="M3567" s="279"/>
      <c r="N3567" s="105">
        <v>0</v>
      </c>
      <c r="O3567" s="90">
        <v>0</v>
      </c>
      <c r="P3567" s="190" t="s">
        <v>8878</v>
      </c>
    </row>
    <row r="3568" spans="1:16" x14ac:dyDescent="0.2">
      <c r="A3568" s="88" t="s">
        <v>1859</v>
      </c>
      <c r="B3568" s="395" t="s">
        <v>12314</v>
      </c>
      <c r="C3568" s="89" t="s">
        <v>8691</v>
      </c>
      <c r="D3568" s="90">
        <v>0.5</v>
      </c>
      <c r="E3568" s="90" t="s">
        <v>2215</v>
      </c>
      <c r="F3568" s="90" t="s">
        <v>8377</v>
      </c>
      <c r="G3568" s="84">
        <f t="shared" si="290"/>
        <v>3.8</v>
      </c>
      <c r="H3568" s="105">
        <v>31.23</v>
      </c>
      <c r="I3568" s="85">
        <f t="shared" si="291"/>
        <v>312.3</v>
      </c>
      <c r="J3568" s="90" t="s">
        <v>4683</v>
      </c>
      <c r="K3568" s="88" t="s">
        <v>4683</v>
      </c>
      <c r="L3568" s="328">
        <v>302.5</v>
      </c>
      <c r="M3568" s="279"/>
      <c r="N3568" s="105">
        <v>0</v>
      </c>
      <c r="O3568" s="90">
        <v>0</v>
      </c>
      <c r="P3568" s="190" t="s">
        <v>8878</v>
      </c>
    </row>
    <row r="3569" spans="1:16" x14ac:dyDescent="0.2">
      <c r="A3569" s="88" t="s">
        <v>4086</v>
      </c>
      <c r="B3569" s="395" t="s">
        <v>12315</v>
      </c>
      <c r="C3569" s="89" t="s">
        <v>8692</v>
      </c>
      <c r="D3569" s="90">
        <v>0.5</v>
      </c>
      <c r="E3569" s="90" t="s">
        <v>2215</v>
      </c>
      <c r="F3569" s="90" t="s">
        <v>8377</v>
      </c>
      <c r="G3569" s="84">
        <f t="shared" si="290"/>
        <v>3.8</v>
      </c>
      <c r="H3569" s="105">
        <v>36.476999999999997</v>
      </c>
      <c r="I3569" s="85">
        <f t="shared" si="291"/>
        <v>364.77</v>
      </c>
      <c r="J3569" s="90">
        <v>0</v>
      </c>
      <c r="K3569" s="88" t="s">
        <v>4684</v>
      </c>
      <c r="L3569" s="328">
        <v>363</v>
      </c>
      <c r="M3569" s="279"/>
      <c r="N3569" s="105">
        <v>0</v>
      </c>
      <c r="O3569" s="90">
        <v>0</v>
      </c>
      <c r="P3569" s="190" t="s">
        <v>8878</v>
      </c>
    </row>
    <row r="3570" spans="1:16" x14ac:dyDescent="0.2">
      <c r="A3570" s="88" t="s">
        <v>4087</v>
      </c>
      <c r="B3570" s="395" t="s">
        <v>12316</v>
      </c>
      <c r="C3570" s="89" t="s">
        <v>8693</v>
      </c>
      <c r="D3570" s="90">
        <v>0.25</v>
      </c>
      <c r="E3570" s="90" t="s">
        <v>2215</v>
      </c>
      <c r="F3570" s="90" t="s">
        <v>8377</v>
      </c>
      <c r="G3570" s="84">
        <f t="shared" si="290"/>
        <v>1.9</v>
      </c>
      <c r="H3570" s="105">
        <v>21.852</v>
      </c>
      <c r="I3570" s="85">
        <f t="shared" si="291"/>
        <v>218.52</v>
      </c>
      <c r="J3570" s="90">
        <v>0</v>
      </c>
      <c r="K3570" s="88" t="s">
        <v>4684</v>
      </c>
      <c r="L3570" s="328">
        <v>242</v>
      </c>
      <c r="M3570" s="279"/>
      <c r="N3570" s="105">
        <v>0</v>
      </c>
      <c r="O3570" s="90">
        <v>0</v>
      </c>
      <c r="P3570" s="190" t="s">
        <v>8878</v>
      </c>
    </row>
    <row r="3571" spans="1:16" x14ac:dyDescent="0.2">
      <c r="A3571" s="88" t="s">
        <v>4088</v>
      </c>
      <c r="B3571" s="395" t="s">
        <v>12317</v>
      </c>
      <c r="C3571" s="109" t="s">
        <v>8694</v>
      </c>
      <c r="D3571" s="110">
        <v>0.25</v>
      </c>
      <c r="E3571" s="110" t="s">
        <v>2215</v>
      </c>
      <c r="F3571" s="110" t="s">
        <v>8377</v>
      </c>
      <c r="G3571" s="217">
        <f t="shared" si="290"/>
        <v>1.9</v>
      </c>
      <c r="H3571" s="121">
        <v>21.852</v>
      </c>
      <c r="I3571" s="281">
        <f t="shared" si="291"/>
        <v>218.52</v>
      </c>
      <c r="J3571" s="110">
        <v>0</v>
      </c>
      <c r="K3571" s="108" t="s">
        <v>4684</v>
      </c>
      <c r="L3571" s="354">
        <v>242</v>
      </c>
      <c r="M3571" s="279"/>
      <c r="N3571" s="105">
        <v>0</v>
      </c>
      <c r="O3571" s="90">
        <v>0</v>
      </c>
      <c r="P3571" s="190" t="s">
        <v>8878</v>
      </c>
    </row>
    <row r="3572" spans="1:16" x14ac:dyDescent="0.2">
      <c r="A3572" s="108" t="s">
        <v>4089</v>
      </c>
      <c r="B3572" s="395" t="s">
        <v>12318</v>
      </c>
      <c r="C3572" s="80" t="s">
        <v>8695</v>
      </c>
      <c r="D3572" s="81">
        <v>0.5</v>
      </c>
      <c r="E3572" s="81" t="s">
        <v>2215</v>
      </c>
      <c r="F3572" s="81" t="s">
        <v>8377</v>
      </c>
      <c r="G3572" s="326">
        <f t="shared" si="290"/>
        <v>3.8</v>
      </c>
      <c r="H3572" s="83">
        <v>31.23</v>
      </c>
      <c r="I3572" s="327">
        <f t="shared" si="291"/>
        <v>312.3</v>
      </c>
      <c r="J3572" s="81">
        <v>0</v>
      </c>
      <c r="K3572" s="81" t="s">
        <v>4684</v>
      </c>
      <c r="L3572" s="328">
        <v>363</v>
      </c>
      <c r="M3572" s="226"/>
      <c r="N3572" s="121">
        <v>0</v>
      </c>
      <c r="O3572" s="110">
        <v>0</v>
      </c>
      <c r="P3572" s="190" t="s">
        <v>8878</v>
      </c>
    </row>
    <row r="3573" spans="1:16" x14ac:dyDescent="0.2">
      <c r="A3573" s="285"/>
      <c r="B3573" s="395" t="s">
        <v>12319</v>
      </c>
      <c r="C3573" s="80" t="s">
        <v>8912</v>
      </c>
      <c r="D3573" s="81"/>
      <c r="E3573" s="81"/>
      <c r="F3573" s="81"/>
      <c r="G3573" s="326"/>
      <c r="H3573" s="83"/>
      <c r="I3573" s="327"/>
      <c r="J3573" s="81"/>
      <c r="K3573" s="81"/>
      <c r="L3573" s="328">
        <v>280</v>
      </c>
      <c r="M3573" s="285"/>
      <c r="N3573" s="287"/>
      <c r="O3573" s="285"/>
      <c r="P3573" s="325"/>
    </row>
    <row r="3574" spans="1:16" x14ac:dyDescent="0.2">
      <c r="A3574" s="285"/>
      <c r="B3574" s="505"/>
      <c r="C3574" s="506" t="s">
        <v>13287</v>
      </c>
      <c r="D3574" s="500"/>
      <c r="E3574" s="500"/>
      <c r="F3574" s="500"/>
      <c r="G3574" s="501"/>
      <c r="H3574" s="502"/>
      <c r="I3574" s="503"/>
      <c r="J3574" s="500"/>
      <c r="K3574" s="500"/>
      <c r="L3574" s="504"/>
      <c r="M3574" s="285"/>
      <c r="N3574" s="287"/>
      <c r="O3574" s="285"/>
      <c r="P3574" s="325"/>
    </row>
    <row r="3575" spans="1:16" x14ac:dyDescent="0.2">
      <c r="A3575" s="285"/>
      <c r="B3575" s="507" t="s">
        <v>13289</v>
      </c>
      <c r="C3575" s="80" t="s">
        <v>13288</v>
      </c>
      <c r="D3575" s="81"/>
      <c r="E3575" s="81"/>
      <c r="F3575" s="81"/>
      <c r="G3575" s="326"/>
      <c r="H3575" s="83"/>
      <c r="I3575" s="327"/>
      <c r="J3575" s="81"/>
      <c r="K3575" s="81"/>
      <c r="L3575" s="508">
        <v>3.63</v>
      </c>
      <c r="M3575" s="285"/>
      <c r="N3575" s="287"/>
      <c r="O3575" s="285"/>
      <c r="P3575" s="325"/>
    </row>
    <row r="3576" spans="1:16" x14ac:dyDescent="0.2">
      <c r="A3576" s="285"/>
      <c r="B3576" s="507" t="s">
        <v>13290</v>
      </c>
      <c r="C3576" s="80" t="s">
        <v>13291</v>
      </c>
      <c r="D3576" s="81"/>
      <c r="E3576" s="81"/>
      <c r="F3576" s="81"/>
      <c r="G3576" s="326"/>
      <c r="H3576" s="83"/>
      <c r="I3576" s="327"/>
      <c r="J3576" s="81"/>
      <c r="K3576" s="81"/>
      <c r="L3576" s="508">
        <v>6.55</v>
      </c>
      <c r="M3576" s="285"/>
      <c r="N3576" s="287"/>
      <c r="O3576" s="285"/>
      <c r="P3576" s="325"/>
    </row>
    <row r="3577" spans="1:16" x14ac:dyDescent="0.2">
      <c r="A3577" s="285"/>
      <c r="B3577" s="507" t="s">
        <v>13292</v>
      </c>
      <c r="C3577" s="80" t="s">
        <v>13293</v>
      </c>
      <c r="D3577" s="81"/>
      <c r="E3577" s="81"/>
      <c r="F3577" s="81"/>
      <c r="G3577" s="326"/>
      <c r="H3577" s="83"/>
      <c r="I3577" s="327"/>
      <c r="J3577" s="81"/>
      <c r="K3577" s="81"/>
      <c r="L3577" s="508">
        <v>10</v>
      </c>
      <c r="M3577" s="285"/>
      <c r="N3577" s="287"/>
      <c r="O3577" s="285"/>
      <c r="P3577" s="325"/>
    </row>
    <row r="3578" spans="1:16" x14ac:dyDescent="0.2">
      <c r="A3578" s="285"/>
      <c r="B3578" s="507" t="s">
        <v>13294</v>
      </c>
      <c r="C3578" s="80" t="s">
        <v>13295</v>
      </c>
      <c r="D3578" s="81"/>
      <c r="E3578" s="81"/>
      <c r="F3578" s="81"/>
      <c r="G3578" s="326"/>
      <c r="H3578" s="83"/>
      <c r="I3578" s="327"/>
      <c r="J3578" s="81"/>
      <c r="K3578" s="81"/>
      <c r="L3578" s="508">
        <v>1.85</v>
      </c>
      <c r="M3578" s="285"/>
      <c r="N3578" s="287"/>
      <c r="O3578" s="285"/>
      <c r="P3578" s="325"/>
    </row>
    <row r="3579" spans="1:16" x14ac:dyDescent="0.2">
      <c r="A3579" s="285"/>
      <c r="B3579" s="507" t="s">
        <v>13296</v>
      </c>
      <c r="C3579" s="80" t="s">
        <v>13297</v>
      </c>
      <c r="D3579" s="81"/>
      <c r="E3579" s="81"/>
      <c r="F3579" s="81"/>
      <c r="G3579" s="326"/>
      <c r="H3579" s="83"/>
      <c r="I3579" s="327"/>
      <c r="J3579" s="81"/>
      <c r="K3579" s="81"/>
      <c r="L3579" s="508">
        <v>15.65</v>
      </c>
      <c r="M3579" s="285"/>
      <c r="N3579" s="287"/>
      <c r="O3579" s="285"/>
      <c r="P3579" s="325"/>
    </row>
    <row r="3580" spans="1:16" x14ac:dyDescent="0.2">
      <c r="A3580" s="285"/>
      <c r="B3580" s="507" t="s">
        <v>13298</v>
      </c>
      <c r="C3580" s="80" t="s">
        <v>13299</v>
      </c>
      <c r="D3580" s="81"/>
      <c r="E3580" s="81"/>
      <c r="F3580" s="81"/>
      <c r="G3580" s="326"/>
      <c r="H3580" s="83"/>
      <c r="I3580" s="327"/>
      <c r="J3580" s="81"/>
      <c r="K3580" s="81"/>
      <c r="L3580" s="508">
        <v>7.86</v>
      </c>
      <c r="M3580" s="285"/>
      <c r="N3580" s="287"/>
      <c r="O3580" s="285"/>
      <c r="P3580" s="325"/>
    </row>
    <row r="3581" spans="1:16" x14ac:dyDescent="0.2">
      <c r="A3581" s="285"/>
      <c r="B3581" s="507" t="s">
        <v>13300</v>
      </c>
      <c r="C3581" s="80" t="s">
        <v>13301</v>
      </c>
      <c r="D3581" s="81"/>
      <c r="E3581" s="81"/>
      <c r="F3581" s="81"/>
      <c r="G3581" s="326"/>
      <c r="H3581" s="83"/>
      <c r="I3581" s="327"/>
      <c r="J3581" s="81"/>
      <c r="K3581" s="81"/>
      <c r="L3581" s="508">
        <v>3.51</v>
      </c>
      <c r="M3581" s="285"/>
      <c r="N3581" s="287"/>
      <c r="O3581" s="285"/>
      <c r="P3581" s="325"/>
    </row>
    <row r="3582" spans="1:16" x14ac:dyDescent="0.2">
      <c r="A3582" s="285"/>
      <c r="B3582" s="507" t="s">
        <v>13302</v>
      </c>
      <c r="C3582" s="80" t="s">
        <v>13303</v>
      </c>
      <c r="D3582" s="81"/>
      <c r="E3582" s="81"/>
      <c r="F3582" s="81"/>
      <c r="G3582" s="326"/>
      <c r="H3582" s="83"/>
      <c r="I3582" s="327"/>
      <c r="J3582" s="81"/>
      <c r="K3582" s="81"/>
      <c r="L3582" s="508">
        <v>1.53</v>
      </c>
      <c r="M3582" s="285"/>
      <c r="N3582" s="287"/>
      <c r="O3582" s="285"/>
      <c r="P3582" s="325"/>
    </row>
    <row r="3583" spans="1:16" x14ac:dyDescent="0.2">
      <c r="A3583" s="285"/>
      <c r="B3583" s="507" t="s">
        <v>13304</v>
      </c>
      <c r="C3583" s="80" t="s">
        <v>13305</v>
      </c>
      <c r="D3583" s="81"/>
      <c r="E3583" s="81"/>
      <c r="F3583" s="81"/>
      <c r="G3583" s="326"/>
      <c r="H3583" s="83"/>
      <c r="I3583" s="327"/>
      <c r="J3583" s="81"/>
      <c r="K3583" s="81"/>
      <c r="L3583" s="508">
        <v>2.73</v>
      </c>
      <c r="M3583" s="285"/>
      <c r="N3583" s="287"/>
      <c r="O3583" s="285"/>
      <c r="P3583" s="325"/>
    </row>
    <row r="3584" spans="1:16" x14ac:dyDescent="0.2">
      <c r="A3584" s="285"/>
      <c r="B3584" s="507" t="s">
        <v>13306</v>
      </c>
      <c r="C3584" s="80" t="s">
        <v>13307</v>
      </c>
      <c r="D3584" s="81"/>
      <c r="E3584" s="81"/>
      <c r="F3584" s="81"/>
      <c r="G3584" s="326"/>
      <c r="H3584" s="83"/>
      <c r="I3584" s="327"/>
      <c r="J3584" s="81"/>
      <c r="K3584" s="81"/>
      <c r="L3584" s="508">
        <v>4.1100000000000003</v>
      </c>
      <c r="M3584" s="285"/>
      <c r="N3584" s="287"/>
      <c r="O3584" s="285"/>
      <c r="P3584" s="325"/>
    </row>
    <row r="3585" spans="1:16" x14ac:dyDescent="0.2">
      <c r="A3585" s="285"/>
      <c r="B3585" s="507" t="s">
        <v>13308</v>
      </c>
      <c r="C3585" s="80" t="s">
        <v>13309</v>
      </c>
      <c r="D3585" s="81"/>
      <c r="E3585" s="81"/>
      <c r="F3585" s="81"/>
      <c r="G3585" s="326"/>
      <c r="H3585" s="83"/>
      <c r="I3585" s="327"/>
      <c r="J3585" s="81"/>
      <c r="K3585" s="81"/>
      <c r="L3585" s="508">
        <v>2.73</v>
      </c>
      <c r="M3585" s="285"/>
      <c r="N3585" s="287"/>
      <c r="O3585" s="285"/>
      <c r="P3585" s="325"/>
    </row>
    <row r="3586" spans="1:16" x14ac:dyDescent="0.2">
      <c r="A3586" s="285"/>
      <c r="B3586" s="507" t="s">
        <v>13310</v>
      </c>
      <c r="C3586" s="80" t="s">
        <v>13311</v>
      </c>
      <c r="D3586" s="81"/>
      <c r="E3586" s="81"/>
      <c r="F3586" s="81"/>
      <c r="G3586" s="326"/>
      <c r="H3586" s="83"/>
      <c r="I3586" s="327"/>
      <c r="J3586" s="81"/>
      <c r="K3586" s="81"/>
      <c r="L3586" s="508">
        <v>2.73</v>
      </c>
      <c r="M3586" s="285"/>
      <c r="N3586" s="287"/>
      <c r="O3586" s="285"/>
      <c r="P3586" s="325"/>
    </row>
    <row r="3587" spans="1:16" x14ac:dyDescent="0.2">
      <c r="A3587" s="285"/>
      <c r="B3587" s="507" t="s">
        <v>13312</v>
      </c>
      <c r="C3587" s="80" t="s">
        <v>13313</v>
      </c>
      <c r="D3587" s="81"/>
      <c r="E3587" s="81"/>
      <c r="F3587" s="81"/>
      <c r="G3587" s="326"/>
      <c r="H3587" s="83"/>
      <c r="I3587" s="327"/>
      <c r="J3587" s="81"/>
      <c r="K3587" s="81"/>
      <c r="L3587" s="508">
        <v>2.73</v>
      </c>
      <c r="M3587" s="285"/>
      <c r="N3587" s="287"/>
      <c r="O3587" s="285"/>
      <c r="P3587" s="325"/>
    </row>
    <row r="3588" spans="1:16" x14ac:dyDescent="0.2">
      <c r="A3588" s="285"/>
      <c r="B3588" s="507" t="s">
        <v>13314</v>
      </c>
      <c r="C3588" s="80" t="s">
        <v>13315</v>
      </c>
      <c r="D3588" s="81"/>
      <c r="E3588" s="81"/>
      <c r="F3588" s="81"/>
      <c r="G3588" s="326"/>
      <c r="H3588" s="83"/>
      <c r="I3588" s="327"/>
      <c r="J3588" s="81"/>
      <c r="K3588" s="81"/>
      <c r="L3588" s="508">
        <v>2.73</v>
      </c>
      <c r="M3588" s="285"/>
      <c r="N3588" s="287"/>
      <c r="O3588" s="285"/>
      <c r="P3588" s="325"/>
    </row>
    <row r="3589" spans="1:16" x14ac:dyDescent="0.2">
      <c r="A3589" s="285"/>
      <c r="B3589" s="507" t="s">
        <v>13316</v>
      </c>
      <c r="C3589" s="80" t="s">
        <v>13318</v>
      </c>
      <c r="D3589" s="81"/>
      <c r="E3589" s="81"/>
      <c r="F3589" s="81"/>
      <c r="G3589" s="326"/>
      <c r="H3589" s="83"/>
      <c r="I3589" s="327"/>
      <c r="J3589" s="81"/>
      <c r="K3589" s="81"/>
      <c r="L3589" s="508">
        <v>2.73</v>
      </c>
      <c r="M3589" s="285"/>
      <c r="N3589" s="287"/>
      <c r="O3589" s="285"/>
      <c r="P3589" s="325"/>
    </row>
    <row r="3590" spans="1:16" x14ac:dyDescent="0.2">
      <c r="A3590" s="285"/>
      <c r="B3590" s="507" t="s">
        <v>13317</v>
      </c>
      <c r="C3590" s="80" t="s">
        <v>13320</v>
      </c>
      <c r="D3590" s="81"/>
      <c r="E3590" s="81"/>
      <c r="F3590" s="81"/>
      <c r="G3590" s="326"/>
      <c r="H3590" s="83"/>
      <c r="I3590" s="327"/>
      <c r="J3590" s="81"/>
      <c r="K3590" s="81"/>
      <c r="L3590" s="508">
        <v>15</v>
      </c>
      <c r="M3590" s="285"/>
      <c r="N3590" s="287"/>
      <c r="O3590" s="285"/>
      <c r="P3590" s="325"/>
    </row>
    <row r="3591" spans="1:16" x14ac:dyDescent="0.2">
      <c r="A3591" s="285"/>
      <c r="B3591" s="507" t="s">
        <v>13319</v>
      </c>
      <c r="C3591" s="80" t="s">
        <v>13322</v>
      </c>
      <c r="D3591" s="81"/>
      <c r="E3591" s="81"/>
      <c r="F3591" s="81"/>
      <c r="G3591" s="326"/>
      <c r="H3591" s="83"/>
      <c r="I3591" s="327"/>
      <c r="J3591" s="81"/>
      <c r="K3591" s="81"/>
      <c r="L3591" s="508">
        <v>65</v>
      </c>
      <c r="M3591" s="285"/>
      <c r="N3591" s="287"/>
      <c r="O3591" s="285"/>
      <c r="P3591" s="325"/>
    </row>
    <row r="3592" spans="1:16" x14ac:dyDescent="0.2">
      <c r="A3592" s="285"/>
      <c r="B3592" s="507" t="s">
        <v>13321</v>
      </c>
      <c r="C3592" s="80" t="s">
        <v>13325</v>
      </c>
      <c r="D3592" s="81"/>
      <c r="E3592" s="81"/>
      <c r="F3592" s="81"/>
      <c r="G3592" s="326"/>
      <c r="H3592" s="83"/>
      <c r="I3592" s="327"/>
      <c r="J3592" s="81"/>
      <c r="K3592" s="81"/>
      <c r="L3592" s="508">
        <v>96</v>
      </c>
      <c r="M3592" s="285"/>
      <c r="N3592" s="287"/>
      <c r="O3592" s="285"/>
      <c r="P3592" s="325"/>
    </row>
    <row r="3593" spans="1:16" x14ac:dyDescent="0.2">
      <c r="A3593" s="285"/>
      <c r="B3593" s="507" t="s">
        <v>13323</v>
      </c>
      <c r="C3593" s="80" t="s">
        <v>13328</v>
      </c>
      <c r="D3593" s="81"/>
      <c r="E3593" s="81"/>
      <c r="F3593" s="81"/>
      <c r="G3593" s="326"/>
      <c r="H3593" s="83"/>
      <c r="I3593" s="327"/>
      <c r="J3593" s="81"/>
      <c r="K3593" s="81"/>
      <c r="L3593" s="508">
        <v>17.16</v>
      </c>
      <c r="M3593" s="285"/>
      <c r="N3593" s="287"/>
      <c r="O3593" s="285"/>
      <c r="P3593" s="325"/>
    </row>
    <row r="3594" spans="1:16" x14ac:dyDescent="0.2">
      <c r="A3594" s="285"/>
      <c r="B3594" s="507" t="s">
        <v>13324</v>
      </c>
      <c r="C3594" s="80" t="s">
        <v>13330</v>
      </c>
      <c r="D3594" s="81"/>
      <c r="E3594" s="81"/>
      <c r="F3594" s="81"/>
      <c r="G3594" s="326"/>
      <c r="H3594" s="83"/>
      <c r="I3594" s="327"/>
      <c r="J3594" s="81"/>
      <c r="K3594" s="81"/>
      <c r="L3594" s="508">
        <v>17.16</v>
      </c>
      <c r="M3594" s="285"/>
      <c r="N3594" s="287"/>
      <c r="O3594" s="285"/>
      <c r="P3594" s="325"/>
    </row>
    <row r="3595" spans="1:16" x14ac:dyDescent="0.2">
      <c r="A3595" s="285"/>
      <c r="B3595" s="507" t="s">
        <v>13326</v>
      </c>
      <c r="C3595" s="80" t="s">
        <v>13332</v>
      </c>
      <c r="D3595" s="81"/>
      <c r="E3595" s="81"/>
      <c r="F3595" s="81"/>
      <c r="G3595" s="326"/>
      <c r="H3595" s="83"/>
      <c r="I3595" s="327"/>
      <c r="J3595" s="81"/>
      <c r="K3595" s="81"/>
      <c r="L3595" s="508">
        <v>80</v>
      </c>
      <c r="M3595" s="285"/>
      <c r="N3595" s="287"/>
      <c r="O3595" s="285"/>
      <c r="P3595" s="325"/>
    </row>
    <row r="3596" spans="1:16" x14ac:dyDescent="0.2">
      <c r="A3596" s="285"/>
      <c r="B3596" s="507" t="s">
        <v>13327</v>
      </c>
      <c r="C3596" s="80" t="s">
        <v>13334</v>
      </c>
      <c r="D3596" s="81"/>
      <c r="E3596" s="81"/>
      <c r="F3596" s="81"/>
      <c r="G3596" s="326"/>
      <c r="H3596" s="83"/>
      <c r="I3596" s="327"/>
      <c r="J3596" s="81"/>
      <c r="K3596" s="81"/>
      <c r="L3596" s="508">
        <v>5.74</v>
      </c>
      <c r="M3596" s="285"/>
      <c r="N3596" s="287"/>
      <c r="O3596" s="285"/>
      <c r="P3596" s="325"/>
    </row>
    <row r="3597" spans="1:16" x14ac:dyDescent="0.2">
      <c r="A3597" s="285"/>
      <c r="B3597" s="507" t="s">
        <v>13329</v>
      </c>
      <c r="C3597" s="80" t="s">
        <v>13336</v>
      </c>
      <c r="D3597" s="81"/>
      <c r="E3597" s="81"/>
      <c r="F3597" s="81"/>
      <c r="G3597" s="326"/>
      <c r="H3597" s="83"/>
      <c r="I3597" s="327"/>
      <c r="J3597" s="81"/>
      <c r="K3597" s="81"/>
      <c r="L3597" s="508">
        <v>18.55</v>
      </c>
      <c r="M3597" s="285"/>
      <c r="N3597" s="287"/>
      <c r="O3597" s="285"/>
      <c r="P3597" s="325"/>
    </row>
    <row r="3598" spans="1:16" x14ac:dyDescent="0.2">
      <c r="A3598" s="285"/>
      <c r="B3598" s="507" t="s">
        <v>13331</v>
      </c>
      <c r="C3598" s="80" t="s">
        <v>13338</v>
      </c>
      <c r="D3598" s="81"/>
      <c r="E3598" s="81"/>
      <c r="F3598" s="81"/>
      <c r="G3598" s="326"/>
      <c r="H3598" s="83"/>
      <c r="I3598" s="327"/>
      <c r="J3598" s="81"/>
      <c r="K3598" s="81"/>
      <c r="L3598" s="508">
        <v>10</v>
      </c>
      <c r="M3598" s="285"/>
      <c r="N3598" s="287"/>
      <c r="O3598" s="285"/>
      <c r="P3598" s="325"/>
    </row>
    <row r="3599" spans="1:16" x14ac:dyDescent="0.2">
      <c r="A3599" s="285"/>
      <c r="B3599" s="507" t="s">
        <v>13333</v>
      </c>
      <c r="C3599" s="80" t="s">
        <v>13340</v>
      </c>
      <c r="D3599" s="81"/>
      <c r="E3599" s="81"/>
      <c r="F3599" s="81"/>
      <c r="G3599" s="326"/>
      <c r="H3599" s="83"/>
      <c r="I3599" s="327"/>
      <c r="J3599" s="81"/>
      <c r="K3599" s="81"/>
      <c r="L3599" s="508">
        <v>9.25</v>
      </c>
      <c r="M3599" s="285"/>
      <c r="N3599" s="287"/>
      <c r="O3599" s="285"/>
      <c r="P3599" s="325"/>
    </row>
    <row r="3600" spans="1:16" x14ac:dyDescent="0.2">
      <c r="A3600" s="285"/>
      <c r="B3600" s="507" t="s">
        <v>13335</v>
      </c>
      <c r="C3600" s="80" t="s">
        <v>13342</v>
      </c>
      <c r="D3600" s="81"/>
      <c r="E3600" s="81"/>
      <c r="F3600" s="81"/>
      <c r="G3600" s="326"/>
      <c r="H3600" s="83"/>
      <c r="I3600" s="327"/>
      <c r="J3600" s="81"/>
      <c r="K3600" s="81"/>
      <c r="L3600" s="508">
        <v>3.7</v>
      </c>
      <c r="M3600" s="285"/>
      <c r="N3600" s="287"/>
      <c r="O3600" s="285"/>
      <c r="P3600" s="325"/>
    </row>
    <row r="3601" spans="1:16" x14ac:dyDescent="0.2">
      <c r="A3601" s="285"/>
      <c r="B3601" s="507" t="s">
        <v>13337</v>
      </c>
      <c r="C3601" s="80" t="s">
        <v>13344</v>
      </c>
      <c r="D3601" s="81"/>
      <c r="E3601" s="81"/>
      <c r="F3601" s="81"/>
      <c r="G3601" s="326"/>
      <c r="H3601" s="83"/>
      <c r="I3601" s="327"/>
      <c r="J3601" s="81"/>
      <c r="K3601" s="81"/>
      <c r="L3601" s="508">
        <v>5.23</v>
      </c>
      <c r="M3601" s="285"/>
      <c r="N3601" s="287"/>
      <c r="O3601" s="285"/>
      <c r="P3601" s="325"/>
    </row>
    <row r="3602" spans="1:16" x14ac:dyDescent="0.2">
      <c r="A3602" s="285"/>
      <c r="B3602" s="507" t="s">
        <v>13339</v>
      </c>
      <c r="C3602" s="80" t="s">
        <v>13346</v>
      </c>
      <c r="D3602" s="81"/>
      <c r="E3602" s="81"/>
      <c r="F3602" s="81"/>
      <c r="G3602" s="326"/>
      <c r="H3602" s="83"/>
      <c r="I3602" s="327"/>
      <c r="J3602" s="81"/>
      <c r="K3602" s="81"/>
      <c r="L3602" s="508">
        <v>10</v>
      </c>
      <c r="M3602" s="285"/>
      <c r="N3602" s="287"/>
      <c r="O3602" s="285"/>
      <c r="P3602" s="325"/>
    </row>
    <row r="3603" spans="1:16" x14ac:dyDescent="0.2">
      <c r="A3603" s="285"/>
      <c r="B3603" s="507" t="s">
        <v>13341</v>
      </c>
      <c r="C3603" s="80" t="s">
        <v>13348</v>
      </c>
      <c r="D3603" s="81"/>
      <c r="E3603" s="81"/>
      <c r="F3603" s="81"/>
      <c r="G3603" s="326"/>
      <c r="H3603" s="83"/>
      <c r="I3603" s="327"/>
      <c r="J3603" s="81"/>
      <c r="K3603" s="81"/>
      <c r="L3603" s="508">
        <v>9.25</v>
      </c>
      <c r="M3603" s="285"/>
      <c r="N3603" s="287"/>
      <c r="O3603" s="285"/>
      <c r="P3603" s="325"/>
    </row>
    <row r="3604" spans="1:16" x14ac:dyDescent="0.2">
      <c r="A3604" s="285"/>
      <c r="B3604" s="507" t="s">
        <v>13343</v>
      </c>
      <c r="C3604" s="80" t="s">
        <v>13350</v>
      </c>
      <c r="D3604" s="81"/>
      <c r="E3604" s="81"/>
      <c r="F3604" s="81"/>
      <c r="G3604" s="326"/>
      <c r="H3604" s="83"/>
      <c r="I3604" s="327"/>
      <c r="J3604" s="81"/>
      <c r="K3604" s="81"/>
      <c r="L3604" s="508">
        <v>9.6999999999999993</v>
      </c>
      <c r="M3604" s="285"/>
      <c r="N3604" s="287"/>
      <c r="O3604" s="285"/>
      <c r="P3604" s="325"/>
    </row>
    <row r="3605" spans="1:16" x14ac:dyDescent="0.2">
      <c r="A3605" s="285"/>
      <c r="B3605" s="507" t="s">
        <v>13345</v>
      </c>
      <c r="C3605" s="80" t="s">
        <v>13352</v>
      </c>
      <c r="D3605" s="81"/>
      <c r="E3605" s="81"/>
      <c r="F3605" s="81"/>
      <c r="G3605" s="326"/>
      <c r="H3605" s="83"/>
      <c r="I3605" s="327"/>
      <c r="J3605" s="81"/>
      <c r="K3605" s="81"/>
      <c r="L3605" s="508">
        <v>10</v>
      </c>
      <c r="M3605" s="285"/>
      <c r="N3605" s="287"/>
      <c r="O3605" s="285"/>
      <c r="P3605" s="325"/>
    </row>
    <row r="3606" spans="1:16" x14ac:dyDescent="0.2">
      <c r="A3606" s="285"/>
      <c r="B3606" s="507" t="s">
        <v>13347</v>
      </c>
      <c r="C3606" s="80" t="s">
        <v>13354</v>
      </c>
      <c r="D3606" s="81"/>
      <c r="E3606" s="81"/>
      <c r="F3606" s="81"/>
      <c r="G3606" s="326"/>
      <c r="H3606" s="83"/>
      <c r="I3606" s="327"/>
      <c r="J3606" s="81"/>
      <c r="K3606" s="81"/>
      <c r="L3606" s="508">
        <v>4.0999999999999996</v>
      </c>
      <c r="M3606" s="285"/>
      <c r="N3606" s="287"/>
      <c r="O3606" s="285"/>
      <c r="P3606" s="325"/>
    </row>
    <row r="3607" spans="1:16" x14ac:dyDescent="0.2">
      <c r="A3607" s="285"/>
      <c r="B3607" s="507" t="s">
        <v>13349</v>
      </c>
      <c r="C3607" s="80" t="s">
        <v>13356</v>
      </c>
      <c r="D3607" s="81"/>
      <c r="E3607" s="81"/>
      <c r="F3607" s="81"/>
      <c r="G3607" s="326"/>
      <c r="H3607" s="83"/>
      <c r="I3607" s="327"/>
      <c r="J3607" s="81"/>
      <c r="K3607" s="81"/>
      <c r="L3607" s="508">
        <v>5.5</v>
      </c>
      <c r="M3607" s="285"/>
      <c r="N3607" s="287"/>
      <c r="O3607" s="285"/>
      <c r="P3607" s="325"/>
    </row>
    <row r="3608" spans="1:16" x14ac:dyDescent="0.2">
      <c r="A3608" s="285"/>
      <c r="B3608" s="507" t="s">
        <v>13351</v>
      </c>
      <c r="C3608" s="80" t="s">
        <v>13358</v>
      </c>
      <c r="D3608" s="81"/>
      <c r="E3608" s="81"/>
      <c r="F3608" s="81"/>
      <c r="G3608" s="326"/>
      <c r="H3608" s="83"/>
      <c r="I3608" s="327"/>
      <c r="J3608" s="81"/>
      <c r="K3608" s="81"/>
      <c r="L3608" s="508">
        <v>17.16</v>
      </c>
      <c r="M3608" s="285"/>
      <c r="N3608" s="287"/>
      <c r="O3608" s="285"/>
      <c r="P3608" s="325"/>
    </row>
    <row r="3609" spans="1:16" x14ac:dyDescent="0.2">
      <c r="A3609" s="285"/>
      <c r="B3609" s="507" t="s">
        <v>13353</v>
      </c>
      <c r="C3609" s="80" t="s">
        <v>13360</v>
      </c>
      <c r="D3609" s="81"/>
      <c r="E3609" s="81"/>
      <c r="F3609" s="81"/>
      <c r="G3609" s="326"/>
      <c r="H3609" s="83"/>
      <c r="I3609" s="327"/>
      <c r="J3609" s="81"/>
      <c r="K3609" s="81"/>
      <c r="L3609" s="508">
        <v>17.16</v>
      </c>
      <c r="M3609" s="285"/>
      <c r="N3609" s="287"/>
      <c r="O3609" s="285"/>
      <c r="P3609" s="325"/>
    </row>
    <row r="3610" spans="1:16" x14ac:dyDescent="0.2">
      <c r="A3610" s="285"/>
      <c r="B3610" s="507" t="s">
        <v>13355</v>
      </c>
      <c r="C3610" s="80" t="s">
        <v>13362</v>
      </c>
      <c r="D3610" s="81"/>
      <c r="E3610" s="81"/>
      <c r="F3610" s="81"/>
      <c r="G3610" s="326"/>
      <c r="H3610" s="83"/>
      <c r="I3610" s="327"/>
      <c r="J3610" s="81"/>
      <c r="K3610" s="81"/>
      <c r="L3610" s="508">
        <v>17.16</v>
      </c>
      <c r="M3610" s="285"/>
      <c r="N3610" s="287"/>
      <c r="O3610" s="285"/>
      <c r="P3610" s="325"/>
    </row>
    <row r="3611" spans="1:16" x14ac:dyDescent="0.2">
      <c r="A3611" s="285"/>
      <c r="B3611" s="507" t="s">
        <v>13357</v>
      </c>
      <c r="C3611" s="80" t="s">
        <v>13364</v>
      </c>
      <c r="D3611" s="81"/>
      <c r="E3611" s="81"/>
      <c r="F3611" s="81"/>
      <c r="G3611" s="326"/>
      <c r="H3611" s="83"/>
      <c r="I3611" s="327"/>
      <c r="J3611" s="81"/>
      <c r="K3611" s="81"/>
      <c r="L3611" s="508">
        <v>10</v>
      </c>
      <c r="M3611" s="285"/>
      <c r="N3611" s="287"/>
      <c r="O3611" s="285"/>
      <c r="P3611" s="325"/>
    </row>
    <row r="3612" spans="1:16" x14ac:dyDescent="0.2">
      <c r="A3612" s="285"/>
      <c r="B3612" s="507" t="s">
        <v>13359</v>
      </c>
      <c r="C3612" s="80" t="s">
        <v>13366</v>
      </c>
      <c r="D3612" s="81"/>
      <c r="E3612" s="81"/>
      <c r="F3612" s="81"/>
      <c r="G3612" s="326"/>
      <c r="H3612" s="83"/>
      <c r="I3612" s="327"/>
      <c r="J3612" s="81"/>
      <c r="K3612" s="81"/>
      <c r="L3612" s="508">
        <v>7.78</v>
      </c>
      <c r="M3612" s="285"/>
      <c r="N3612" s="287"/>
      <c r="O3612" s="285"/>
      <c r="P3612" s="325"/>
    </row>
    <row r="3613" spans="1:16" x14ac:dyDescent="0.2">
      <c r="A3613" s="285"/>
      <c r="B3613" s="507" t="s">
        <v>13361</v>
      </c>
      <c r="C3613" s="80" t="s">
        <v>13369</v>
      </c>
      <c r="D3613" s="81"/>
      <c r="E3613" s="81"/>
      <c r="F3613" s="81"/>
      <c r="G3613" s="326"/>
      <c r="H3613" s="83"/>
      <c r="I3613" s="327"/>
      <c r="J3613" s="81"/>
      <c r="K3613" s="81"/>
      <c r="L3613" s="508">
        <v>9.7100000000000009</v>
      </c>
      <c r="M3613" s="285"/>
      <c r="N3613" s="287"/>
      <c r="O3613" s="285"/>
      <c r="P3613" s="325"/>
    </row>
    <row r="3614" spans="1:16" x14ac:dyDescent="0.2">
      <c r="A3614" s="285"/>
      <c r="B3614" s="507" t="s">
        <v>13363</v>
      </c>
      <c r="C3614" s="80" t="s">
        <v>13370</v>
      </c>
      <c r="D3614" s="81"/>
      <c r="E3614" s="81"/>
      <c r="F3614" s="81"/>
      <c r="G3614" s="326"/>
      <c r="H3614" s="83"/>
      <c r="I3614" s="327"/>
      <c r="J3614" s="81"/>
      <c r="K3614" s="81"/>
      <c r="L3614" s="508">
        <v>18.55</v>
      </c>
      <c r="M3614" s="285"/>
      <c r="N3614" s="287"/>
      <c r="O3614" s="285"/>
      <c r="P3614" s="325"/>
    </row>
    <row r="3615" spans="1:16" x14ac:dyDescent="0.2">
      <c r="A3615" s="285"/>
      <c r="B3615" s="507" t="s">
        <v>13365</v>
      </c>
      <c r="C3615" s="80" t="s">
        <v>13372</v>
      </c>
      <c r="D3615" s="81"/>
      <c r="E3615" s="81"/>
      <c r="F3615" s="81"/>
      <c r="G3615" s="326"/>
      <c r="H3615" s="83"/>
      <c r="I3615" s="327"/>
      <c r="J3615" s="81"/>
      <c r="K3615" s="81"/>
      <c r="L3615" s="508">
        <v>17.16</v>
      </c>
      <c r="M3615" s="285"/>
      <c r="N3615" s="287"/>
      <c r="O3615" s="285"/>
      <c r="P3615" s="325"/>
    </row>
    <row r="3616" spans="1:16" x14ac:dyDescent="0.2">
      <c r="A3616" s="285"/>
      <c r="B3616" s="507" t="s">
        <v>13367</v>
      </c>
      <c r="C3616" s="80" t="s">
        <v>13374</v>
      </c>
      <c r="D3616" s="81"/>
      <c r="E3616" s="81"/>
      <c r="F3616" s="81"/>
      <c r="G3616" s="326"/>
      <c r="H3616" s="83"/>
      <c r="I3616" s="327"/>
      <c r="J3616" s="81"/>
      <c r="K3616" s="81"/>
      <c r="L3616" s="508">
        <v>11</v>
      </c>
      <c r="M3616" s="285"/>
      <c r="N3616" s="287"/>
      <c r="O3616" s="285"/>
      <c r="P3616" s="325"/>
    </row>
    <row r="3617" spans="1:16" x14ac:dyDescent="0.2">
      <c r="A3617" s="285"/>
      <c r="B3617" s="507" t="s">
        <v>13368</v>
      </c>
      <c r="C3617" s="80" t="s">
        <v>13376</v>
      </c>
      <c r="D3617" s="81"/>
      <c r="E3617" s="81"/>
      <c r="F3617" s="81"/>
      <c r="G3617" s="326"/>
      <c r="H3617" s="83"/>
      <c r="I3617" s="327"/>
      <c r="J3617" s="81"/>
      <c r="K3617" s="81"/>
      <c r="L3617" s="508">
        <v>9.25</v>
      </c>
      <c r="M3617" s="285"/>
      <c r="N3617" s="287"/>
      <c r="O3617" s="285"/>
      <c r="P3617" s="325"/>
    </row>
    <row r="3618" spans="1:16" x14ac:dyDescent="0.2">
      <c r="A3618" s="285"/>
      <c r="B3618" s="507" t="s">
        <v>13371</v>
      </c>
      <c r="C3618" s="80" t="s">
        <v>13378</v>
      </c>
      <c r="D3618" s="81"/>
      <c r="E3618" s="81"/>
      <c r="F3618" s="81"/>
      <c r="G3618" s="326"/>
      <c r="H3618" s="83"/>
      <c r="I3618" s="327"/>
      <c r="J3618" s="81"/>
      <c r="K3618" s="81"/>
      <c r="L3618" s="508">
        <v>9.25</v>
      </c>
      <c r="M3618" s="285"/>
      <c r="N3618" s="287"/>
      <c r="O3618" s="285"/>
      <c r="P3618" s="325"/>
    </row>
    <row r="3619" spans="1:16" x14ac:dyDescent="0.2">
      <c r="A3619" s="285"/>
      <c r="B3619" s="507" t="s">
        <v>13373</v>
      </c>
      <c r="C3619" s="80" t="s">
        <v>13380</v>
      </c>
      <c r="D3619" s="81"/>
      <c r="E3619" s="81"/>
      <c r="F3619" s="81"/>
      <c r="G3619" s="326"/>
      <c r="H3619" s="83"/>
      <c r="I3619" s="327"/>
      <c r="J3619" s="81"/>
      <c r="K3619" s="81"/>
      <c r="L3619" s="508">
        <v>30</v>
      </c>
      <c r="M3619" s="285"/>
      <c r="N3619" s="287"/>
      <c r="O3619" s="285"/>
      <c r="P3619" s="325"/>
    </row>
    <row r="3620" spans="1:16" x14ac:dyDescent="0.2">
      <c r="A3620" s="285"/>
      <c r="B3620" s="507" t="s">
        <v>13375</v>
      </c>
      <c r="C3620" s="80" t="s">
        <v>13382</v>
      </c>
      <c r="D3620" s="81"/>
      <c r="E3620" s="81"/>
      <c r="F3620" s="81"/>
      <c r="G3620" s="326"/>
      <c r="H3620" s="83"/>
      <c r="I3620" s="327"/>
      <c r="J3620" s="81"/>
      <c r="K3620" s="81"/>
      <c r="L3620" s="508">
        <v>18.55</v>
      </c>
      <c r="M3620" s="285"/>
      <c r="N3620" s="287"/>
      <c r="O3620" s="285"/>
      <c r="P3620" s="325"/>
    </row>
    <row r="3621" spans="1:16" x14ac:dyDescent="0.2">
      <c r="A3621" s="285"/>
      <c r="B3621" s="507" t="s">
        <v>13377</v>
      </c>
      <c r="C3621" s="80" t="s">
        <v>13384</v>
      </c>
      <c r="D3621" s="81"/>
      <c r="E3621" s="81"/>
      <c r="F3621" s="81"/>
      <c r="G3621" s="326"/>
      <c r="H3621" s="83"/>
      <c r="I3621" s="327"/>
      <c r="J3621" s="81"/>
      <c r="K3621" s="81"/>
      <c r="L3621" s="508">
        <v>20</v>
      </c>
      <c r="M3621" s="285"/>
      <c r="N3621" s="287"/>
      <c r="O3621" s="285"/>
      <c r="P3621" s="325"/>
    </row>
    <row r="3622" spans="1:16" x14ac:dyDescent="0.2">
      <c r="A3622" s="285"/>
      <c r="B3622" s="507" t="s">
        <v>13379</v>
      </c>
      <c r="C3622" s="80" t="s">
        <v>13386</v>
      </c>
      <c r="D3622" s="81"/>
      <c r="E3622" s="81"/>
      <c r="F3622" s="81"/>
      <c r="G3622" s="326"/>
      <c r="H3622" s="83"/>
      <c r="I3622" s="327"/>
      <c r="J3622" s="81"/>
      <c r="K3622" s="81"/>
      <c r="L3622" s="508">
        <v>17.16</v>
      </c>
      <c r="M3622" s="285"/>
      <c r="N3622" s="287"/>
      <c r="O3622" s="285"/>
      <c r="P3622" s="325"/>
    </row>
    <row r="3623" spans="1:16" x14ac:dyDescent="0.2">
      <c r="A3623" s="285"/>
      <c r="B3623" s="507" t="s">
        <v>13381</v>
      </c>
      <c r="C3623" s="80" t="s">
        <v>13388</v>
      </c>
      <c r="D3623" s="81"/>
      <c r="E3623" s="81"/>
      <c r="F3623" s="81"/>
      <c r="G3623" s="326"/>
      <c r="H3623" s="83"/>
      <c r="I3623" s="327"/>
      <c r="J3623" s="81"/>
      <c r="K3623" s="81"/>
      <c r="L3623" s="508">
        <v>60</v>
      </c>
      <c r="M3623" s="285"/>
      <c r="N3623" s="287"/>
      <c r="O3623" s="285"/>
      <c r="P3623" s="325"/>
    </row>
    <row r="3624" spans="1:16" x14ac:dyDescent="0.2">
      <c r="A3624" s="285"/>
      <c r="B3624" s="507" t="s">
        <v>13383</v>
      </c>
      <c r="C3624" s="80" t="s">
        <v>13390</v>
      </c>
      <c r="D3624" s="81"/>
      <c r="E3624" s="81"/>
      <c r="F3624" s="81"/>
      <c r="G3624" s="326"/>
      <c r="H3624" s="83"/>
      <c r="I3624" s="327"/>
      <c r="J3624" s="81"/>
      <c r="K3624" s="81"/>
      <c r="L3624" s="508">
        <v>10</v>
      </c>
      <c r="M3624" s="285"/>
      <c r="N3624" s="287"/>
      <c r="O3624" s="285"/>
      <c r="P3624" s="325"/>
    </row>
    <row r="3625" spans="1:16" x14ac:dyDescent="0.2">
      <c r="A3625" s="285"/>
      <c r="B3625" s="507" t="s">
        <v>13385</v>
      </c>
      <c r="C3625" s="80" t="s">
        <v>13392</v>
      </c>
      <c r="D3625" s="81"/>
      <c r="E3625" s="81"/>
      <c r="F3625" s="81"/>
      <c r="G3625" s="326"/>
      <c r="H3625" s="83"/>
      <c r="I3625" s="327"/>
      <c r="J3625" s="81"/>
      <c r="K3625" s="81"/>
      <c r="L3625" s="508">
        <v>10</v>
      </c>
      <c r="M3625" s="285"/>
      <c r="N3625" s="287"/>
      <c r="O3625" s="285"/>
      <c r="P3625" s="325"/>
    </row>
    <row r="3626" spans="1:16" x14ac:dyDescent="0.2">
      <c r="A3626" s="285"/>
      <c r="B3626" s="507" t="s">
        <v>13387</v>
      </c>
      <c r="C3626" s="80" t="s">
        <v>13394</v>
      </c>
      <c r="D3626" s="81"/>
      <c r="E3626" s="81"/>
      <c r="F3626" s="81"/>
      <c r="G3626" s="326"/>
      <c r="H3626" s="83"/>
      <c r="I3626" s="327"/>
      <c r="J3626" s="81"/>
      <c r="K3626" s="81"/>
      <c r="L3626" s="508">
        <v>1.77</v>
      </c>
      <c r="M3626" s="285"/>
      <c r="N3626" s="287"/>
      <c r="O3626" s="285"/>
      <c r="P3626" s="325"/>
    </row>
    <row r="3627" spans="1:16" x14ac:dyDescent="0.2">
      <c r="A3627" s="285"/>
      <c r="B3627" s="507" t="s">
        <v>13389</v>
      </c>
      <c r="C3627" s="80" t="s">
        <v>13397</v>
      </c>
      <c r="D3627" s="81"/>
      <c r="E3627" s="81"/>
      <c r="F3627" s="81"/>
      <c r="G3627" s="326"/>
      <c r="H3627" s="83"/>
      <c r="I3627" s="327"/>
      <c r="J3627" s="81"/>
      <c r="K3627" s="81"/>
      <c r="L3627" s="508">
        <v>1.77</v>
      </c>
      <c r="M3627" s="285"/>
      <c r="N3627" s="287"/>
      <c r="O3627" s="285"/>
      <c r="P3627" s="325"/>
    </row>
    <row r="3628" spans="1:16" x14ac:dyDescent="0.2">
      <c r="A3628" s="285"/>
      <c r="B3628" s="507" t="s">
        <v>13391</v>
      </c>
      <c r="C3628" s="80" t="s">
        <v>13398</v>
      </c>
      <c r="D3628" s="81"/>
      <c r="E3628" s="81"/>
      <c r="F3628" s="81"/>
      <c r="G3628" s="326"/>
      <c r="H3628" s="83"/>
      <c r="I3628" s="327"/>
      <c r="J3628" s="81"/>
      <c r="K3628" s="81"/>
      <c r="L3628" s="508">
        <v>168.48</v>
      </c>
      <c r="M3628" s="285"/>
      <c r="N3628" s="287"/>
      <c r="O3628" s="285"/>
      <c r="P3628" s="325"/>
    </row>
    <row r="3629" spans="1:16" x14ac:dyDescent="0.2">
      <c r="A3629" s="285"/>
      <c r="B3629" s="507" t="s">
        <v>13393</v>
      </c>
      <c r="C3629" s="80" t="s">
        <v>13400</v>
      </c>
      <c r="D3629" s="81"/>
      <c r="E3629" s="81"/>
      <c r="F3629" s="81"/>
      <c r="G3629" s="326"/>
      <c r="H3629" s="83"/>
      <c r="I3629" s="327"/>
      <c r="J3629" s="81"/>
      <c r="K3629" s="81"/>
      <c r="L3629" s="508">
        <v>4.0999999999999996</v>
      </c>
      <c r="M3629" s="285"/>
      <c r="N3629" s="287"/>
      <c r="O3629" s="285"/>
      <c r="P3629" s="325"/>
    </row>
    <row r="3630" spans="1:16" x14ac:dyDescent="0.2">
      <c r="A3630" s="285"/>
      <c r="B3630" s="507" t="s">
        <v>13395</v>
      </c>
      <c r="C3630" s="80" t="s">
        <v>13402</v>
      </c>
      <c r="D3630" s="81"/>
      <c r="E3630" s="81"/>
      <c r="F3630" s="81"/>
      <c r="G3630" s="326"/>
      <c r="H3630" s="83"/>
      <c r="I3630" s="327"/>
      <c r="J3630" s="81"/>
      <c r="K3630" s="81"/>
      <c r="L3630" s="508">
        <v>2.1</v>
      </c>
      <c r="M3630" s="285"/>
      <c r="N3630" s="287"/>
      <c r="O3630" s="285"/>
      <c r="P3630" s="325"/>
    </row>
    <row r="3631" spans="1:16" x14ac:dyDescent="0.2">
      <c r="A3631" s="285"/>
      <c r="B3631" s="507" t="s">
        <v>13396</v>
      </c>
      <c r="C3631" s="80" t="s">
        <v>13405</v>
      </c>
      <c r="D3631" s="81"/>
      <c r="E3631" s="81"/>
      <c r="F3631" s="81"/>
      <c r="G3631" s="326"/>
      <c r="H3631" s="83"/>
      <c r="I3631" s="327"/>
      <c r="J3631" s="81"/>
      <c r="K3631" s="81"/>
      <c r="L3631" s="508">
        <v>1.77</v>
      </c>
      <c r="M3631" s="285"/>
      <c r="N3631" s="287"/>
      <c r="O3631" s="285"/>
      <c r="P3631" s="325"/>
    </row>
    <row r="3632" spans="1:16" x14ac:dyDescent="0.2">
      <c r="A3632" s="285"/>
      <c r="B3632" s="507" t="s">
        <v>13399</v>
      </c>
      <c r="C3632" s="80" t="s">
        <v>13406</v>
      </c>
      <c r="D3632" s="81"/>
      <c r="E3632" s="81"/>
      <c r="F3632" s="81"/>
      <c r="G3632" s="326"/>
      <c r="H3632" s="83"/>
      <c r="I3632" s="327"/>
      <c r="J3632" s="81"/>
      <c r="K3632" s="81"/>
      <c r="L3632" s="508">
        <v>1.77</v>
      </c>
      <c r="M3632" s="285"/>
      <c r="N3632" s="287"/>
      <c r="O3632" s="285"/>
      <c r="P3632" s="325"/>
    </row>
    <row r="3633" spans="1:16" x14ac:dyDescent="0.2">
      <c r="A3633" s="285"/>
      <c r="B3633" s="507" t="s">
        <v>13401</v>
      </c>
      <c r="C3633" s="80" t="s">
        <v>13408</v>
      </c>
      <c r="D3633" s="81"/>
      <c r="E3633" s="81"/>
      <c r="F3633" s="81"/>
      <c r="G3633" s="326"/>
      <c r="H3633" s="83"/>
      <c r="I3633" s="327"/>
      <c r="J3633" s="81"/>
      <c r="K3633" s="81"/>
      <c r="L3633" s="508">
        <v>2.83</v>
      </c>
      <c r="M3633" s="285"/>
      <c r="N3633" s="287"/>
      <c r="O3633" s="285"/>
      <c r="P3633" s="325"/>
    </row>
    <row r="3634" spans="1:16" x14ac:dyDescent="0.2">
      <c r="A3634" s="285"/>
      <c r="B3634" s="507" t="s">
        <v>13403</v>
      </c>
      <c r="C3634" s="80" t="s">
        <v>13410</v>
      </c>
      <c r="D3634" s="81"/>
      <c r="E3634" s="81"/>
      <c r="F3634" s="81"/>
      <c r="G3634" s="326"/>
      <c r="H3634" s="83"/>
      <c r="I3634" s="327"/>
      <c r="J3634" s="81"/>
      <c r="K3634" s="81"/>
      <c r="L3634" s="508">
        <v>18.55</v>
      </c>
      <c r="M3634" s="285"/>
      <c r="N3634" s="287"/>
      <c r="O3634" s="285"/>
      <c r="P3634" s="325"/>
    </row>
    <row r="3635" spans="1:16" x14ac:dyDescent="0.2">
      <c r="A3635" s="285"/>
      <c r="B3635" s="507" t="s">
        <v>13404</v>
      </c>
      <c r="C3635" s="80" t="s">
        <v>13412</v>
      </c>
      <c r="D3635" s="81"/>
      <c r="E3635" s="81"/>
      <c r="F3635" s="81"/>
      <c r="G3635" s="326"/>
      <c r="H3635" s="83"/>
      <c r="I3635" s="327"/>
      <c r="J3635" s="81"/>
      <c r="K3635" s="81"/>
      <c r="L3635" s="508">
        <v>3.04</v>
      </c>
      <c r="M3635" s="285"/>
      <c r="N3635" s="287"/>
      <c r="O3635" s="285"/>
      <c r="P3635" s="325"/>
    </row>
    <row r="3636" spans="1:16" x14ac:dyDescent="0.2">
      <c r="A3636" s="285"/>
      <c r="B3636" s="507" t="s">
        <v>13407</v>
      </c>
      <c r="C3636" s="80" t="s">
        <v>13414</v>
      </c>
      <c r="D3636" s="81"/>
      <c r="E3636" s="81"/>
      <c r="F3636" s="81"/>
      <c r="G3636" s="326"/>
      <c r="H3636" s="83"/>
      <c r="I3636" s="327"/>
      <c r="J3636" s="81"/>
      <c r="K3636" s="81"/>
      <c r="L3636" s="508">
        <v>1.65</v>
      </c>
      <c r="M3636" s="285"/>
      <c r="N3636" s="287"/>
      <c r="O3636" s="285"/>
      <c r="P3636" s="325"/>
    </row>
    <row r="3637" spans="1:16" x14ac:dyDescent="0.2">
      <c r="A3637" s="285"/>
      <c r="B3637" s="507" t="s">
        <v>13409</v>
      </c>
      <c r="C3637" s="80" t="s">
        <v>13416</v>
      </c>
      <c r="D3637" s="81"/>
      <c r="E3637" s="81"/>
      <c r="F3637" s="81"/>
      <c r="G3637" s="326"/>
      <c r="H3637" s="83"/>
      <c r="I3637" s="327"/>
      <c r="J3637" s="81"/>
      <c r="K3637" s="81"/>
      <c r="L3637" s="508">
        <v>1.65</v>
      </c>
      <c r="M3637" s="285"/>
      <c r="N3637" s="287"/>
      <c r="O3637" s="285"/>
      <c r="P3637" s="325"/>
    </row>
    <row r="3638" spans="1:16" x14ac:dyDescent="0.2">
      <c r="A3638" s="285"/>
      <c r="B3638" s="507" t="s">
        <v>13411</v>
      </c>
      <c r="C3638" s="80" t="s">
        <v>13418</v>
      </c>
      <c r="D3638" s="81"/>
      <c r="E3638" s="81"/>
      <c r="F3638" s="81"/>
      <c r="G3638" s="326"/>
      <c r="H3638" s="83"/>
      <c r="I3638" s="327"/>
      <c r="J3638" s="81"/>
      <c r="K3638" s="81"/>
      <c r="L3638" s="508">
        <v>2.0099999999999998</v>
      </c>
      <c r="M3638" s="285"/>
      <c r="N3638" s="287"/>
      <c r="O3638" s="285"/>
      <c r="P3638" s="325"/>
    </row>
    <row r="3639" spans="1:16" x14ac:dyDescent="0.2">
      <c r="A3639" s="285"/>
      <c r="B3639" s="507" t="s">
        <v>13413</v>
      </c>
      <c r="C3639" s="80" t="s">
        <v>13420</v>
      </c>
      <c r="D3639" s="81"/>
      <c r="E3639" s="81"/>
      <c r="F3639" s="81"/>
      <c r="G3639" s="326"/>
      <c r="H3639" s="83"/>
      <c r="I3639" s="327"/>
      <c r="J3639" s="81"/>
      <c r="K3639" s="81"/>
      <c r="L3639" s="508">
        <v>8.1199999999999992</v>
      </c>
      <c r="M3639" s="285"/>
      <c r="N3639" s="287"/>
      <c r="O3639" s="285"/>
      <c r="P3639" s="325"/>
    </row>
    <row r="3640" spans="1:16" x14ac:dyDescent="0.2">
      <c r="A3640" s="285"/>
      <c r="B3640" s="507" t="s">
        <v>13415</v>
      </c>
      <c r="C3640" s="80" t="s">
        <v>13422</v>
      </c>
      <c r="D3640" s="81"/>
      <c r="E3640" s="81"/>
      <c r="F3640" s="81"/>
      <c r="G3640" s="326"/>
      <c r="H3640" s="83"/>
      <c r="I3640" s="327"/>
      <c r="J3640" s="81"/>
      <c r="K3640" s="81"/>
      <c r="L3640" s="508">
        <v>3.68</v>
      </c>
      <c r="M3640" s="285"/>
      <c r="N3640" s="287"/>
      <c r="O3640" s="285"/>
      <c r="P3640" s="325"/>
    </row>
    <row r="3641" spans="1:16" x14ac:dyDescent="0.2">
      <c r="A3641" s="285"/>
      <c r="B3641" s="507" t="s">
        <v>13417</v>
      </c>
      <c r="C3641" s="80" t="s">
        <v>13424</v>
      </c>
      <c r="D3641" s="81"/>
      <c r="E3641" s="81"/>
      <c r="F3641" s="81"/>
      <c r="G3641" s="326"/>
      <c r="H3641" s="83"/>
      <c r="I3641" s="327"/>
      <c r="J3641" s="81"/>
      <c r="K3641" s="81"/>
      <c r="L3641" s="508">
        <v>2.04</v>
      </c>
      <c r="M3641" s="285"/>
      <c r="N3641" s="287"/>
      <c r="O3641" s="285"/>
      <c r="P3641" s="325"/>
    </row>
    <row r="3642" spans="1:16" x14ac:dyDescent="0.2">
      <c r="A3642" s="285"/>
      <c r="B3642" s="507" t="s">
        <v>13419</v>
      </c>
      <c r="C3642" s="80" t="s">
        <v>13426</v>
      </c>
      <c r="D3642" s="81"/>
      <c r="E3642" s="81"/>
      <c r="F3642" s="81"/>
      <c r="G3642" s="326"/>
      <c r="H3642" s="83"/>
      <c r="I3642" s="327"/>
      <c r="J3642" s="81"/>
      <c r="K3642" s="81"/>
      <c r="L3642" s="508">
        <v>3.04</v>
      </c>
      <c r="M3642" s="285"/>
      <c r="N3642" s="287"/>
      <c r="O3642" s="285"/>
      <c r="P3642" s="325"/>
    </row>
    <row r="3643" spans="1:16" x14ac:dyDescent="0.2">
      <c r="A3643" s="285"/>
      <c r="B3643" s="507" t="s">
        <v>13421</v>
      </c>
      <c r="C3643" s="80" t="s">
        <v>13428</v>
      </c>
      <c r="D3643" s="81"/>
      <c r="E3643" s="81"/>
      <c r="F3643" s="81"/>
      <c r="G3643" s="326"/>
      <c r="H3643" s="83"/>
      <c r="I3643" s="327"/>
      <c r="J3643" s="81"/>
      <c r="K3643" s="81"/>
      <c r="L3643" s="508">
        <v>2.04</v>
      </c>
      <c r="M3643" s="285"/>
      <c r="N3643" s="287"/>
      <c r="O3643" s="285"/>
      <c r="P3643" s="325"/>
    </row>
    <row r="3644" spans="1:16" x14ac:dyDescent="0.2">
      <c r="A3644" s="285"/>
      <c r="B3644" s="507" t="s">
        <v>13423</v>
      </c>
      <c r="C3644" s="80" t="s">
        <v>13430</v>
      </c>
      <c r="D3644" s="81"/>
      <c r="E3644" s="81"/>
      <c r="F3644" s="81"/>
      <c r="G3644" s="326"/>
      <c r="H3644" s="83"/>
      <c r="I3644" s="327"/>
      <c r="J3644" s="81"/>
      <c r="K3644" s="81"/>
      <c r="L3644" s="508">
        <v>2.4</v>
      </c>
      <c r="M3644" s="285"/>
      <c r="N3644" s="287"/>
      <c r="O3644" s="285"/>
      <c r="P3644" s="325"/>
    </row>
    <row r="3645" spans="1:16" x14ac:dyDescent="0.2">
      <c r="A3645" s="285"/>
      <c r="B3645" s="507" t="s">
        <v>13425</v>
      </c>
      <c r="C3645" s="80" t="s">
        <v>13433</v>
      </c>
      <c r="D3645" s="81"/>
      <c r="E3645" s="81"/>
      <c r="F3645" s="81"/>
      <c r="G3645" s="326"/>
      <c r="H3645" s="83"/>
      <c r="I3645" s="327"/>
      <c r="J3645" s="81"/>
      <c r="K3645" s="81"/>
      <c r="L3645" s="508">
        <v>2.04</v>
      </c>
      <c r="M3645" s="285"/>
      <c r="N3645" s="287"/>
      <c r="O3645" s="285"/>
      <c r="P3645" s="325"/>
    </row>
    <row r="3646" spans="1:16" x14ac:dyDescent="0.2">
      <c r="A3646" s="285"/>
      <c r="B3646" s="507" t="s">
        <v>13427</v>
      </c>
      <c r="C3646" s="80" t="s">
        <v>13434</v>
      </c>
      <c r="D3646" s="81"/>
      <c r="E3646" s="81"/>
      <c r="F3646" s="81"/>
      <c r="G3646" s="326"/>
      <c r="H3646" s="83"/>
      <c r="I3646" s="327"/>
      <c r="J3646" s="81"/>
      <c r="K3646" s="81"/>
      <c r="L3646" s="508">
        <v>2.04</v>
      </c>
      <c r="M3646" s="285"/>
      <c r="N3646" s="287"/>
      <c r="O3646" s="285"/>
      <c r="P3646" s="325"/>
    </row>
    <row r="3647" spans="1:16" x14ac:dyDescent="0.2">
      <c r="A3647" s="285"/>
      <c r="B3647" s="507" t="s">
        <v>13429</v>
      </c>
      <c r="C3647" s="80" t="s">
        <v>13436</v>
      </c>
      <c r="D3647" s="81"/>
      <c r="E3647" s="81"/>
      <c r="F3647" s="81"/>
      <c r="G3647" s="326"/>
      <c r="H3647" s="83"/>
      <c r="I3647" s="327"/>
      <c r="J3647" s="81"/>
      <c r="K3647" s="81"/>
      <c r="L3647" s="508">
        <v>3.7</v>
      </c>
      <c r="M3647" s="285"/>
      <c r="N3647" s="287"/>
      <c r="O3647" s="285"/>
      <c r="P3647" s="325"/>
    </row>
    <row r="3648" spans="1:16" x14ac:dyDescent="0.2">
      <c r="A3648" s="285"/>
      <c r="B3648" s="507" t="s">
        <v>13432</v>
      </c>
      <c r="C3648" s="80" t="s">
        <v>13439</v>
      </c>
      <c r="D3648" s="81"/>
      <c r="E3648" s="81"/>
      <c r="F3648" s="81"/>
      <c r="G3648" s="326"/>
      <c r="H3648" s="83"/>
      <c r="I3648" s="327"/>
      <c r="J3648" s="81"/>
      <c r="K3648" s="81"/>
      <c r="L3648" s="508">
        <v>2.04</v>
      </c>
      <c r="M3648" s="285"/>
      <c r="N3648" s="287"/>
      <c r="O3648" s="285"/>
      <c r="P3648" s="325"/>
    </row>
    <row r="3649" spans="1:16" x14ac:dyDescent="0.2">
      <c r="A3649" s="285"/>
      <c r="B3649" s="507" t="s">
        <v>13431</v>
      </c>
      <c r="C3649" s="80" t="s">
        <v>13441</v>
      </c>
      <c r="D3649" s="81"/>
      <c r="E3649" s="81"/>
      <c r="F3649" s="81"/>
      <c r="G3649" s="326"/>
      <c r="H3649" s="83"/>
      <c r="I3649" s="327"/>
      <c r="J3649" s="81"/>
      <c r="K3649" s="81"/>
      <c r="L3649" s="508">
        <v>2.04</v>
      </c>
      <c r="M3649" s="285"/>
      <c r="N3649" s="287"/>
      <c r="O3649" s="285"/>
      <c r="P3649" s="325"/>
    </row>
    <row r="3650" spans="1:16" x14ac:dyDescent="0.2">
      <c r="A3650" s="285"/>
      <c r="B3650" s="507" t="s">
        <v>13435</v>
      </c>
      <c r="C3650" s="80" t="s">
        <v>13443</v>
      </c>
      <c r="D3650" s="81"/>
      <c r="E3650" s="81"/>
      <c r="F3650" s="81"/>
      <c r="G3650" s="326"/>
      <c r="H3650" s="83"/>
      <c r="I3650" s="327"/>
      <c r="J3650" s="81"/>
      <c r="K3650" s="81"/>
      <c r="L3650" s="508">
        <v>3.7</v>
      </c>
      <c r="M3650" s="285"/>
      <c r="N3650" s="287"/>
      <c r="O3650" s="285"/>
      <c r="P3650" s="325"/>
    </row>
    <row r="3651" spans="1:16" x14ac:dyDescent="0.2">
      <c r="A3651" s="285"/>
      <c r="B3651" s="507" t="s">
        <v>13437</v>
      </c>
      <c r="C3651" s="80" t="s">
        <v>13445</v>
      </c>
      <c r="D3651" s="81"/>
      <c r="E3651" s="81"/>
      <c r="F3651" s="81"/>
      <c r="G3651" s="326"/>
      <c r="H3651" s="83"/>
      <c r="I3651" s="327"/>
      <c r="J3651" s="81"/>
      <c r="K3651" s="81"/>
      <c r="L3651" s="508">
        <v>2.04</v>
      </c>
      <c r="M3651" s="285"/>
      <c r="N3651" s="287"/>
      <c r="O3651" s="285"/>
      <c r="P3651" s="325"/>
    </row>
    <row r="3652" spans="1:16" x14ac:dyDescent="0.2">
      <c r="A3652" s="285"/>
      <c r="B3652" s="507" t="s">
        <v>13438</v>
      </c>
      <c r="C3652" s="80" t="s">
        <v>13447</v>
      </c>
      <c r="D3652" s="81"/>
      <c r="E3652" s="81"/>
      <c r="F3652" s="81"/>
      <c r="G3652" s="326"/>
      <c r="H3652" s="83"/>
      <c r="I3652" s="327"/>
      <c r="J3652" s="81"/>
      <c r="K3652" s="81"/>
      <c r="L3652" s="508">
        <v>2.04</v>
      </c>
      <c r="M3652" s="285"/>
      <c r="N3652" s="287"/>
      <c r="O3652" s="285"/>
      <c r="P3652" s="325"/>
    </row>
    <row r="3653" spans="1:16" x14ac:dyDescent="0.2">
      <c r="A3653" s="285"/>
      <c r="B3653" s="507" t="s">
        <v>13440</v>
      </c>
      <c r="C3653" s="80" t="s">
        <v>13449</v>
      </c>
      <c r="D3653" s="81"/>
      <c r="E3653" s="81"/>
      <c r="F3653" s="81"/>
      <c r="G3653" s="326"/>
      <c r="H3653" s="83"/>
      <c r="I3653" s="327"/>
      <c r="J3653" s="81"/>
      <c r="K3653" s="81"/>
      <c r="L3653" s="508">
        <v>10.54</v>
      </c>
      <c r="M3653" s="285"/>
      <c r="N3653" s="287"/>
      <c r="O3653" s="285"/>
      <c r="P3653" s="325"/>
    </row>
    <row r="3654" spans="1:16" x14ac:dyDescent="0.2">
      <c r="A3654" s="285"/>
      <c r="B3654" s="507" t="s">
        <v>13442</v>
      </c>
      <c r="C3654" s="80" t="s">
        <v>13451</v>
      </c>
      <c r="D3654" s="81"/>
      <c r="E3654" s="81"/>
      <c r="F3654" s="81"/>
      <c r="G3654" s="326"/>
      <c r="H3654" s="83"/>
      <c r="I3654" s="327"/>
      <c r="J3654" s="81"/>
      <c r="K3654" s="81"/>
      <c r="L3654" s="508">
        <v>12.01</v>
      </c>
      <c r="M3654" s="285"/>
      <c r="N3654" s="287"/>
      <c r="O3654" s="285"/>
      <c r="P3654" s="325"/>
    </row>
    <row r="3655" spans="1:16" x14ac:dyDescent="0.2">
      <c r="A3655" s="285"/>
      <c r="B3655" s="507" t="s">
        <v>13444</v>
      </c>
      <c r="C3655" s="80" t="s">
        <v>13453</v>
      </c>
      <c r="D3655" s="81"/>
      <c r="E3655" s="81"/>
      <c r="F3655" s="81"/>
      <c r="G3655" s="326"/>
      <c r="H3655" s="83"/>
      <c r="I3655" s="327"/>
      <c r="J3655" s="81"/>
      <c r="K3655" s="81"/>
      <c r="L3655" s="508">
        <v>12.01</v>
      </c>
      <c r="M3655" s="285"/>
      <c r="N3655" s="287"/>
      <c r="O3655" s="285"/>
      <c r="P3655" s="325"/>
    </row>
    <row r="3656" spans="1:16" x14ac:dyDescent="0.2">
      <c r="A3656" s="285"/>
      <c r="B3656" s="507" t="s">
        <v>13446</v>
      </c>
      <c r="C3656" s="80" t="s">
        <v>13455</v>
      </c>
      <c r="D3656" s="81"/>
      <c r="E3656" s="81"/>
      <c r="F3656" s="81"/>
      <c r="G3656" s="326"/>
      <c r="H3656" s="83"/>
      <c r="I3656" s="327"/>
      <c r="J3656" s="81"/>
      <c r="K3656" s="81"/>
      <c r="L3656" s="508">
        <v>12.01</v>
      </c>
      <c r="M3656" s="285"/>
      <c r="N3656" s="287"/>
      <c r="O3656" s="285"/>
      <c r="P3656" s="325"/>
    </row>
    <row r="3657" spans="1:16" x14ac:dyDescent="0.2">
      <c r="A3657" s="285"/>
      <c r="B3657" s="507" t="s">
        <v>13448</v>
      </c>
      <c r="C3657" s="80" t="s">
        <v>13457</v>
      </c>
      <c r="D3657" s="81"/>
      <c r="E3657" s="81"/>
      <c r="F3657" s="81"/>
      <c r="G3657" s="326"/>
      <c r="H3657" s="83"/>
      <c r="I3657" s="327"/>
      <c r="J3657" s="81"/>
      <c r="K3657" s="81"/>
      <c r="L3657" s="508">
        <v>12.01</v>
      </c>
      <c r="M3657" s="285"/>
      <c r="N3657" s="287"/>
      <c r="O3657" s="285"/>
      <c r="P3657" s="325"/>
    </row>
    <row r="3658" spans="1:16" x14ac:dyDescent="0.2">
      <c r="A3658" s="285"/>
      <c r="B3658" s="507" t="s">
        <v>13450</v>
      </c>
      <c r="C3658" s="80" t="s">
        <v>13459</v>
      </c>
      <c r="D3658" s="81"/>
      <c r="E3658" s="81"/>
      <c r="F3658" s="81"/>
      <c r="G3658" s="326"/>
      <c r="H3658" s="83"/>
      <c r="I3658" s="327"/>
      <c r="J3658" s="81"/>
      <c r="K3658" s="81"/>
      <c r="L3658" s="508">
        <v>12.01</v>
      </c>
      <c r="M3658" s="285"/>
      <c r="N3658" s="287"/>
      <c r="O3658" s="285"/>
      <c r="P3658" s="325"/>
    </row>
    <row r="3659" spans="1:16" x14ac:dyDescent="0.2">
      <c r="A3659" s="285"/>
      <c r="B3659" s="507" t="s">
        <v>13452</v>
      </c>
      <c r="C3659" s="80" t="s">
        <v>13461</v>
      </c>
      <c r="D3659" s="81"/>
      <c r="E3659" s="81"/>
      <c r="F3659" s="81"/>
      <c r="G3659" s="326"/>
      <c r="H3659" s="83"/>
      <c r="I3659" s="327"/>
      <c r="J3659" s="81"/>
      <c r="K3659" s="81"/>
      <c r="L3659" s="508">
        <v>12.01</v>
      </c>
      <c r="M3659" s="285"/>
      <c r="N3659" s="287"/>
      <c r="O3659" s="285"/>
      <c r="P3659" s="325"/>
    </row>
    <row r="3660" spans="1:16" x14ac:dyDescent="0.2">
      <c r="A3660" s="285"/>
      <c r="B3660" s="507" t="s">
        <v>13454</v>
      </c>
      <c r="C3660" s="80" t="s">
        <v>13463</v>
      </c>
      <c r="D3660" s="81"/>
      <c r="E3660" s="81"/>
      <c r="F3660" s="81"/>
      <c r="G3660" s="326"/>
      <c r="H3660" s="83"/>
      <c r="I3660" s="327"/>
      <c r="J3660" s="81"/>
      <c r="K3660" s="81"/>
      <c r="L3660" s="508">
        <v>8.43</v>
      </c>
      <c r="M3660" s="285"/>
      <c r="N3660" s="287"/>
      <c r="O3660" s="285"/>
      <c r="P3660" s="325"/>
    </row>
    <row r="3661" spans="1:16" x14ac:dyDescent="0.2">
      <c r="A3661" s="285"/>
      <c r="B3661" s="507" t="s">
        <v>13456</v>
      </c>
      <c r="C3661" s="80" t="s">
        <v>13465</v>
      </c>
      <c r="D3661" s="81"/>
      <c r="E3661" s="81"/>
      <c r="F3661" s="81"/>
      <c r="G3661" s="326"/>
      <c r="H3661" s="83"/>
      <c r="I3661" s="327"/>
      <c r="J3661" s="81"/>
      <c r="K3661" s="81"/>
      <c r="L3661" s="508">
        <v>3.51</v>
      </c>
      <c r="M3661" s="285"/>
      <c r="N3661" s="287"/>
      <c r="O3661" s="285"/>
      <c r="P3661" s="325"/>
    </row>
    <row r="3662" spans="1:16" x14ac:dyDescent="0.2">
      <c r="A3662" s="285"/>
      <c r="B3662" s="507" t="s">
        <v>13588</v>
      </c>
      <c r="C3662" s="80" t="s">
        <v>13468</v>
      </c>
      <c r="D3662" s="81"/>
      <c r="E3662" s="81"/>
      <c r="F3662" s="81"/>
      <c r="G3662" s="326"/>
      <c r="H3662" s="83"/>
      <c r="I3662" s="327"/>
      <c r="J3662" s="81"/>
      <c r="K3662" s="81"/>
      <c r="L3662" s="508">
        <v>2.0099999999999998</v>
      </c>
      <c r="M3662" s="285"/>
      <c r="N3662" s="287"/>
      <c r="O3662" s="285"/>
      <c r="P3662" s="325"/>
    </row>
    <row r="3663" spans="1:16" x14ac:dyDescent="0.2">
      <c r="A3663" s="285"/>
      <c r="B3663" s="507" t="s">
        <v>13589</v>
      </c>
      <c r="C3663" s="80" t="s">
        <v>13469</v>
      </c>
      <c r="D3663" s="81"/>
      <c r="E3663" s="81"/>
      <c r="F3663" s="81"/>
      <c r="G3663" s="326"/>
      <c r="H3663" s="83"/>
      <c r="I3663" s="327"/>
      <c r="J3663" s="81"/>
      <c r="K3663" s="81"/>
      <c r="L3663" s="508">
        <v>10.1</v>
      </c>
      <c r="M3663" s="285"/>
      <c r="N3663" s="287"/>
      <c r="O3663" s="285"/>
      <c r="P3663" s="325"/>
    </row>
    <row r="3664" spans="1:16" x14ac:dyDescent="0.2">
      <c r="A3664" s="285"/>
      <c r="B3664" s="507" t="s">
        <v>13590</v>
      </c>
      <c r="C3664" s="80" t="s">
        <v>13470</v>
      </c>
      <c r="D3664" s="81"/>
      <c r="E3664" s="81"/>
      <c r="F3664" s="81"/>
      <c r="G3664" s="326"/>
      <c r="H3664" s="83"/>
      <c r="I3664" s="327"/>
      <c r="J3664" s="81"/>
      <c r="K3664" s="81"/>
      <c r="L3664" s="508">
        <v>6.55</v>
      </c>
      <c r="M3664" s="285"/>
      <c r="N3664" s="287"/>
      <c r="O3664" s="285"/>
      <c r="P3664" s="325"/>
    </row>
    <row r="3665" spans="1:16" x14ac:dyDescent="0.2">
      <c r="A3665" s="285"/>
      <c r="B3665" s="507" t="s">
        <v>13591</v>
      </c>
      <c r="C3665" s="80" t="s">
        <v>13473</v>
      </c>
      <c r="D3665" s="81"/>
      <c r="E3665" s="81"/>
      <c r="F3665" s="81"/>
      <c r="G3665" s="326"/>
      <c r="H3665" s="83"/>
      <c r="I3665" s="327"/>
      <c r="J3665" s="81"/>
      <c r="K3665" s="81"/>
      <c r="L3665" s="508">
        <v>2.04</v>
      </c>
      <c r="M3665" s="285"/>
      <c r="N3665" s="287"/>
      <c r="O3665" s="285"/>
      <c r="P3665" s="325"/>
    </row>
    <row r="3666" spans="1:16" x14ac:dyDescent="0.2">
      <c r="A3666" s="285"/>
      <c r="B3666" s="507" t="s">
        <v>13592</v>
      </c>
      <c r="C3666" s="80" t="s">
        <v>13475</v>
      </c>
      <c r="D3666" s="81"/>
      <c r="E3666" s="81"/>
      <c r="F3666" s="81"/>
      <c r="G3666" s="326"/>
      <c r="H3666" s="83"/>
      <c r="I3666" s="327"/>
      <c r="J3666" s="81"/>
      <c r="K3666" s="81"/>
      <c r="L3666" s="508">
        <v>4.1100000000000003</v>
      </c>
      <c r="M3666" s="285"/>
      <c r="N3666" s="287"/>
      <c r="O3666" s="285"/>
      <c r="P3666" s="325"/>
    </row>
    <row r="3667" spans="1:16" x14ac:dyDescent="0.2">
      <c r="A3667" s="285"/>
      <c r="B3667" s="507" t="s">
        <v>13593</v>
      </c>
      <c r="C3667" s="80" t="s">
        <v>13477</v>
      </c>
      <c r="D3667" s="81"/>
      <c r="E3667" s="81"/>
      <c r="F3667" s="81"/>
      <c r="G3667" s="326"/>
      <c r="H3667" s="83"/>
      <c r="I3667" s="327"/>
      <c r="J3667" s="81"/>
      <c r="K3667" s="81"/>
      <c r="L3667" s="508">
        <v>10</v>
      </c>
      <c r="M3667" s="285"/>
      <c r="N3667" s="287"/>
      <c r="O3667" s="285"/>
      <c r="P3667" s="325"/>
    </row>
    <row r="3668" spans="1:16" x14ac:dyDescent="0.2">
      <c r="A3668" s="285"/>
      <c r="B3668" s="507" t="s">
        <v>13594</v>
      </c>
      <c r="C3668" s="80" t="s">
        <v>13479</v>
      </c>
      <c r="D3668" s="81"/>
      <c r="E3668" s="81"/>
      <c r="F3668" s="81"/>
      <c r="G3668" s="326"/>
      <c r="H3668" s="83"/>
      <c r="I3668" s="327"/>
      <c r="J3668" s="81"/>
      <c r="K3668" s="81"/>
      <c r="L3668" s="508">
        <v>10</v>
      </c>
      <c r="M3668" s="285"/>
      <c r="N3668" s="287"/>
      <c r="O3668" s="285"/>
      <c r="P3668" s="325"/>
    </row>
    <row r="3669" spans="1:16" x14ac:dyDescent="0.2">
      <c r="A3669" s="285"/>
      <c r="B3669" s="507" t="s">
        <v>13595</v>
      </c>
      <c r="C3669" s="80" t="s">
        <v>13481</v>
      </c>
      <c r="D3669" s="81"/>
      <c r="E3669" s="81"/>
      <c r="F3669" s="81"/>
      <c r="G3669" s="326"/>
      <c r="H3669" s="83"/>
      <c r="I3669" s="327"/>
      <c r="J3669" s="81"/>
      <c r="K3669" s="81"/>
      <c r="L3669" s="508">
        <v>2.0099999999999998</v>
      </c>
      <c r="M3669" s="285"/>
      <c r="N3669" s="287"/>
      <c r="O3669" s="285"/>
      <c r="P3669" s="325"/>
    </row>
    <row r="3670" spans="1:16" x14ac:dyDescent="0.2">
      <c r="A3670" s="285"/>
      <c r="B3670" s="507" t="s">
        <v>13596</v>
      </c>
      <c r="C3670" s="80" t="s">
        <v>13483</v>
      </c>
      <c r="D3670" s="81"/>
      <c r="E3670" s="81"/>
      <c r="F3670" s="81"/>
      <c r="G3670" s="326"/>
      <c r="H3670" s="83"/>
      <c r="I3670" s="327"/>
      <c r="J3670" s="81"/>
      <c r="K3670" s="81"/>
      <c r="L3670" s="508">
        <v>3.51</v>
      </c>
      <c r="M3670" s="285"/>
      <c r="N3670" s="287"/>
      <c r="O3670" s="285"/>
      <c r="P3670" s="325"/>
    </row>
    <row r="3671" spans="1:16" x14ac:dyDescent="0.2">
      <c r="A3671" s="285"/>
      <c r="B3671" s="507" t="s">
        <v>13597</v>
      </c>
      <c r="C3671" s="80" t="s">
        <v>13485</v>
      </c>
      <c r="D3671" s="81"/>
      <c r="E3671" s="81"/>
      <c r="F3671" s="81"/>
      <c r="G3671" s="326"/>
      <c r="H3671" s="83"/>
      <c r="I3671" s="327"/>
      <c r="J3671" s="81"/>
      <c r="K3671" s="81"/>
      <c r="L3671" s="508">
        <v>3.68</v>
      </c>
      <c r="M3671" s="285"/>
      <c r="N3671" s="287"/>
      <c r="O3671" s="285"/>
      <c r="P3671" s="325"/>
    </row>
    <row r="3672" spans="1:16" x14ac:dyDescent="0.2">
      <c r="A3672" s="285"/>
      <c r="B3672" s="507" t="s">
        <v>13458</v>
      </c>
      <c r="C3672" s="80" t="s">
        <v>13487</v>
      </c>
      <c r="D3672" s="81"/>
      <c r="E3672" s="81"/>
      <c r="F3672" s="81"/>
      <c r="G3672" s="326"/>
      <c r="H3672" s="83"/>
      <c r="I3672" s="327"/>
      <c r="J3672" s="81"/>
      <c r="K3672" s="81"/>
      <c r="L3672" s="508">
        <v>4.9800000000000004</v>
      </c>
      <c r="M3672" s="285"/>
      <c r="N3672" s="287"/>
      <c r="O3672" s="285"/>
      <c r="P3672" s="325"/>
    </row>
    <row r="3673" spans="1:16" x14ac:dyDescent="0.2">
      <c r="A3673" s="285"/>
      <c r="B3673" s="507" t="s">
        <v>13460</v>
      </c>
      <c r="C3673" s="80" t="s">
        <v>13489</v>
      </c>
      <c r="D3673" s="81"/>
      <c r="E3673" s="81"/>
      <c r="F3673" s="81"/>
      <c r="G3673" s="326"/>
      <c r="H3673" s="83"/>
      <c r="I3673" s="327"/>
      <c r="J3673" s="81"/>
      <c r="K3673" s="81"/>
      <c r="L3673" s="508">
        <v>13.33</v>
      </c>
      <c r="M3673" s="285"/>
      <c r="N3673" s="287"/>
      <c r="O3673" s="285"/>
      <c r="P3673" s="325"/>
    </row>
    <row r="3674" spans="1:16" x14ac:dyDescent="0.2">
      <c r="A3674" s="285"/>
      <c r="B3674" s="507" t="s">
        <v>13462</v>
      </c>
      <c r="C3674" s="80" t="s">
        <v>13491</v>
      </c>
      <c r="D3674" s="81"/>
      <c r="E3674" s="81"/>
      <c r="F3674" s="81"/>
      <c r="G3674" s="326"/>
      <c r="H3674" s="83"/>
      <c r="I3674" s="327"/>
      <c r="J3674" s="81"/>
      <c r="K3674" s="81"/>
      <c r="L3674" s="508">
        <v>13.33</v>
      </c>
      <c r="M3674" s="285"/>
      <c r="N3674" s="287"/>
      <c r="O3674" s="285"/>
      <c r="P3674" s="325"/>
    </row>
    <row r="3675" spans="1:16" x14ac:dyDescent="0.2">
      <c r="A3675" s="285"/>
      <c r="B3675" s="507" t="s">
        <v>13464</v>
      </c>
      <c r="C3675" s="80" t="s">
        <v>13493</v>
      </c>
      <c r="D3675" s="81"/>
      <c r="E3675" s="81"/>
      <c r="F3675" s="81"/>
      <c r="G3675" s="326"/>
      <c r="H3675" s="83"/>
      <c r="I3675" s="327"/>
      <c r="J3675" s="81"/>
      <c r="K3675" s="81"/>
      <c r="L3675" s="508">
        <v>4.2</v>
      </c>
      <c r="M3675" s="285"/>
      <c r="N3675" s="287"/>
      <c r="O3675" s="285"/>
      <c r="P3675" s="325"/>
    </row>
    <row r="3676" spans="1:16" x14ac:dyDescent="0.2">
      <c r="A3676" s="285"/>
      <c r="B3676" s="507" t="s">
        <v>13466</v>
      </c>
      <c r="C3676" s="80" t="s">
        <v>13495</v>
      </c>
      <c r="D3676" s="81"/>
      <c r="E3676" s="81"/>
      <c r="F3676" s="81"/>
      <c r="G3676" s="326"/>
      <c r="H3676" s="83"/>
      <c r="I3676" s="327"/>
      <c r="J3676" s="81"/>
      <c r="K3676" s="81"/>
      <c r="L3676" s="508">
        <v>4.2</v>
      </c>
      <c r="M3676" s="285"/>
      <c r="N3676" s="287"/>
      <c r="O3676" s="285"/>
      <c r="P3676" s="325"/>
    </row>
    <row r="3677" spans="1:16" x14ac:dyDescent="0.2">
      <c r="A3677" s="285"/>
      <c r="B3677" s="507" t="s">
        <v>13467</v>
      </c>
      <c r="C3677" s="80" t="s">
        <v>13497</v>
      </c>
      <c r="D3677" s="81"/>
      <c r="E3677" s="81"/>
      <c r="F3677" s="81"/>
      <c r="G3677" s="326"/>
      <c r="H3677" s="83"/>
      <c r="I3677" s="327"/>
      <c r="J3677" s="81"/>
      <c r="K3677" s="81"/>
      <c r="L3677" s="508">
        <v>4.2</v>
      </c>
      <c r="M3677" s="285"/>
      <c r="N3677" s="287"/>
      <c r="O3677" s="285"/>
      <c r="P3677" s="325"/>
    </row>
    <row r="3678" spans="1:16" x14ac:dyDescent="0.2">
      <c r="A3678" s="285"/>
      <c r="B3678" s="507" t="s">
        <v>13472</v>
      </c>
      <c r="C3678" s="80" t="s">
        <v>13499</v>
      </c>
      <c r="D3678" s="81"/>
      <c r="E3678" s="81"/>
      <c r="F3678" s="81"/>
      <c r="G3678" s="326"/>
      <c r="H3678" s="83"/>
      <c r="I3678" s="327"/>
      <c r="J3678" s="81"/>
      <c r="K3678" s="81"/>
      <c r="L3678" s="508">
        <v>5.2</v>
      </c>
      <c r="M3678" s="285"/>
      <c r="N3678" s="287"/>
      <c r="O3678" s="285"/>
      <c r="P3678" s="325"/>
    </row>
    <row r="3679" spans="1:16" x14ac:dyDescent="0.2">
      <c r="A3679" s="285"/>
      <c r="B3679" s="507" t="s">
        <v>13471</v>
      </c>
      <c r="C3679" s="80" t="s">
        <v>13501</v>
      </c>
      <c r="D3679" s="81"/>
      <c r="E3679" s="81"/>
      <c r="F3679" s="81"/>
      <c r="G3679" s="326"/>
      <c r="H3679" s="83"/>
      <c r="I3679" s="327"/>
      <c r="J3679" s="81"/>
      <c r="K3679" s="81"/>
      <c r="L3679" s="508">
        <v>5.63</v>
      </c>
      <c r="M3679" s="285"/>
      <c r="N3679" s="287"/>
      <c r="O3679" s="285"/>
      <c r="P3679" s="325"/>
    </row>
    <row r="3680" spans="1:16" x14ac:dyDescent="0.2">
      <c r="A3680" s="285"/>
      <c r="B3680" s="507" t="s">
        <v>13474</v>
      </c>
      <c r="C3680" s="80" t="s">
        <v>13503</v>
      </c>
      <c r="D3680" s="81"/>
      <c r="E3680" s="81"/>
      <c r="F3680" s="81"/>
      <c r="G3680" s="326"/>
      <c r="H3680" s="83"/>
      <c r="I3680" s="327"/>
      <c r="J3680" s="81"/>
      <c r="K3680" s="81"/>
      <c r="L3680" s="508">
        <v>5.63</v>
      </c>
      <c r="M3680" s="285"/>
      <c r="N3680" s="287"/>
      <c r="O3680" s="285"/>
      <c r="P3680" s="325"/>
    </row>
    <row r="3681" spans="1:16" x14ac:dyDescent="0.2">
      <c r="A3681" s="285"/>
      <c r="B3681" s="507" t="s">
        <v>13476</v>
      </c>
      <c r="C3681" s="80" t="s">
        <v>13505</v>
      </c>
      <c r="D3681" s="81"/>
      <c r="E3681" s="81"/>
      <c r="F3681" s="81"/>
      <c r="G3681" s="326"/>
      <c r="H3681" s="83"/>
      <c r="I3681" s="327"/>
      <c r="J3681" s="81"/>
      <c r="K3681" s="81"/>
      <c r="L3681" s="508">
        <v>2.8</v>
      </c>
      <c r="M3681" s="285"/>
      <c r="N3681" s="287"/>
      <c r="O3681" s="285"/>
      <c r="P3681" s="325"/>
    </row>
    <row r="3682" spans="1:16" x14ac:dyDescent="0.2">
      <c r="A3682" s="285"/>
      <c r="B3682" s="507" t="s">
        <v>13478</v>
      </c>
      <c r="C3682" s="80" t="s">
        <v>13507</v>
      </c>
      <c r="D3682" s="81"/>
      <c r="E3682" s="81"/>
      <c r="F3682" s="81"/>
      <c r="G3682" s="326"/>
      <c r="H3682" s="83"/>
      <c r="I3682" s="327"/>
      <c r="J3682" s="81"/>
      <c r="K3682" s="81"/>
      <c r="L3682" s="508">
        <v>4.33</v>
      </c>
      <c r="M3682" s="285"/>
      <c r="N3682" s="287"/>
      <c r="O3682" s="285"/>
      <c r="P3682" s="325"/>
    </row>
    <row r="3683" spans="1:16" x14ac:dyDescent="0.2">
      <c r="A3683" s="285"/>
      <c r="B3683" s="507" t="s">
        <v>13480</v>
      </c>
      <c r="C3683" s="80" t="s">
        <v>13509</v>
      </c>
      <c r="D3683" s="81"/>
      <c r="E3683" s="81"/>
      <c r="F3683" s="81"/>
      <c r="G3683" s="326"/>
      <c r="H3683" s="83"/>
      <c r="I3683" s="327"/>
      <c r="J3683" s="81"/>
      <c r="K3683" s="81"/>
      <c r="L3683" s="508">
        <v>2.8</v>
      </c>
      <c r="M3683" s="285"/>
      <c r="N3683" s="287"/>
      <c r="O3683" s="285"/>
      <c r="P3683" s="325"/>
    </row>
    <row r="3684" spans="1:16" x14ac:dyDescent="0.2">
      <c r="A3684" s="285"/>
      <c r="B3684" s="507" t="s">
        <v>13482</v>
      </c>
      <c r="C3684" s="80" t="s">
        <v>13511</v>
      </c>
      <c r="D3684" s="81"/>
      <c r="E3684" s="81"/>
      <c r="F3684" s="81"/>
      <c r="G3684" s="326"/>
      <c r="H3684" s="83"/>
      <c r="I3684" s="327"/>
      <c r="J3684" s="81"/>
      <c r="K3684" s="81"/>
      <c r="L3684" s="508">
        <v>5.04</v>
      </c>
      <c r="M3684" s="285"/>
      <c r="N3684" s="287"/>
      <c r="O3684" s="285"/>
      <c r="P3684" s="325"/>
    </row>
    <row r="3685" spans="1:16" x14ac:dyDescent="0.2">
      <c r="A3685" s="285"/>
      <c r="B3685" s="507" t="s">
        <v>13484</v>
      </c>
      <c r="C3685" s="80" t="s">
        <v>13513</v>
      </c>
      <c r="D3685" s="81"/>
      <c r="E3685" s="81"/>
      <c r="F3685" s="81"/>
      <c r="G3685" s="326"/>
      <c r="H3685" s="83"/>
      <c r="I3685" s="327"/>
      <c r="J3685" s="81"/>
      <c r="K3685" s="81"/>
      <c r="L3685" s="508">
        <v>5.62</v>
      </c>
      <c r="M3685" s="285"/>
      <c r="N3685" s="287"/>
      <c r="O3685" s="285"/>
      <c r="P3685" s="325"/>
    </row>
    <row r="3686" spans="1:16" x14ac:dyDescent="0.2">
      <c r="A3686" s="285"/>
      <c r="B3686" s="507" t="s">
        <v>13486</v>
      </c>
      <c r="C3686" s="80" t="s">
        <v>13515</v>
      </c>
      <c r="D3686" s="81"/>
      <c r="E3686" s="81"/>
      <c r="F3686" s="81"/>
      <c r="G3686" s="326"/>
      <c r="H3686" s="83"/>
      <c r="I3686" s="327"/>
      <c r="J3686" s="81"/>
      <c r="K3686" s="81"/>
      <c r="L3686" s="508">
        <v>1.89</v>
      </c>
      <c r="M3686" s="285"/>
      <c r="N3686" s="287"/>
      <c r="O3686" s="285"/>
      <c r="P3686" s="325"/>
    </row>
    <row r="3687" spans="1:16" x14ac:dyDescent="0.2">
      <c r="A3687" s="285"/>
      <c r="B3687" s="507" t="s">
        <v>13488</v>
      </c>
      <c r="C3687" s="80" t="s">
        <v>13517</v>
      </c>
      <c r="D3687" s="81"/>
      <c r="E3687" s="81"/>
      <c r="F3687" s="81"/>
      <c r="G3687" s="326"/>
      <c r="H3687" s="83"/>
      <c r="I3687" s="327"/>
      <c r="J3687" s="81"/>
      <c r="K3687" s="81"/>
      <c r="L3687" s="508">
        <v>5.79</v>
      </c>
      <c r="M3687" s="285"/>
      <c r="N3687" s="287"/>
      <c r="O3687" s="285"/>
      <c r="P3687" s="325"/>
    </row>
    <row r="3688" spans="1:16" x14ac:dyDescent="0.2">
      <c r="A3688" s="285"/>
      <c r="B3688" s="507" t="s">
        <v>13490</v>
      </c>
      <c r="C3688" s="80" t="s">
        <v>13519</v>
      </c>
      <c r="D3688" s="81"/>
      <c r="E3688" s="81"/>
      <c r="F3688" s="81"/>
      <c r="G3688" s="326"/>
      <c r="H3688" s="83"/>
      <c r="I3688" s="327"/>
      <c r="J3688" s="81"/>
      <c r="K3688" s="81"/>
      <c r="L3688" s="508">
        <v>5.33</v>
      </c>
      <c r="M3688" s="285"/>
      <c r="N3688" s="287"/>
      <c r="O3688" s="285"/>
      <c r="P3688" s="325"/>
    </row>
    <row r="3689" spans="1:16" x14ac:dyDescent="0.2">
      <c r="A3689" s="285"/>
      <c r="B3689" s="507" t="s">
        <v>13492</v>
      </c>
      <c r="C3689" s="80" t="s">
        <v>13520</v>
      </c>
      <c r="D3689" s="81"/>
      <c r="E3689" s="81"/>
      <c r="F3689" s="81"/>
      <c r="G3689" s="326"/>
      <c r="H3689" s="83"/>
      <c r="I3689" s="327"/>
      <c r="J3689" s="81"/>
      <c r="K3689" s="81"/>
      <c r="L3689" s="508">
        <v>4.33</v>
      </c>
      <c r="M3689" s="285"/>
      <c r="N3689" s="287"/>
      <c r="O3689" s="285"/>
      <c r="P3689" s="325"/>
    </row>
    <row r="3690" spans="1:16" x14ac:dyDescent="0.2">
      <c r="A3690" s="285"/>
      <c r="B3690" s="507" t="s">
        <v>13494</v>
      </c>
      <c r="C3690" s="80" t="s">
        <v>13522</v>
      </c>
      <c r="D3690" s="81"/>
      <c r="E3690" s="81"/>
      <c r="F3690" s="81"/>
      <c r="G3690" s="326"/>
      <c r="H3690" s="83"/>
      <c r="I3690" s="327"/>
      <c r="J3690" s="81"/>
      <c r="K3690" s="81"/>
      <c r="L3690" s="508">
        <v>1.89</v>
      </c>
      <c r="M3690" s="285"/>
      <c r="N3690" s="287"/>
      <c r="O3690" s="285"/>
      <c r="P3690" s="325"/>
    </row>
    <row r="3691" spans="1:16" x14ac:dyDescent="0.2">
      <c r="A3691" s="285"/>
      <c r="B3691" s="507" t="s">
        <v>13496</v>
      </c>
      <c r="C3691" s="80" t="s">
        <v>13524</v>
      </c>
      <c r="D3691" s="81"/>
      <c r="E3691" s="81"/>
      <c r="F3691" s="81"/>
      <c r="G3691" s="326"/>
      <c r="H3691" s="83"/>
      <c r="I3691" s="327"/>
      <c r="J3691" s="81"/>
      <c r="K3691" s="81"/>
      <c r="L3691" s="508">
        <v>1.89</v>
      </c>
      <c r="M3691" s="285"/>
      <c r="N3691" s="287"/>
      <c r="O3691" s="285"/>
      <c r="P3691" s="325"/>
    </row>
    <row r="3692" spans="1:16" x14ac:dyDescent="0.2">
      <c r="A3692" s="285"/>
      <c r="B3692" s="507" t="s">
        <v>13498</v>
      </c>
      <c r="C3692" s="80" t="s">
        <v>13526</v>
      </c>
      <c r="D3692" s="81"/>
      <c r="E3692" s="81"/>
      <c r="F3692" s="81"/>
      <c r="G3692" s="326"/>
      <c r="H3692" s="83"/>
      <c r="I3692" s="327"/>
      <c r="J3692" s="81"/>
      <c r="K3692" s="81"/>
      <c r="L3692" s="508">
        <v>1.89</v>
      </c>
      <c r="M3692" s="285"/>
      <c r="N3692" s="287"/>
      <c r="O3692" s="285"/>
      <c r="P3692" s="325"/>
    </row>
    <row r="3693" spans="1:16" x14ac:dyDescent="0.2">
      <c r="A3693" s="285"/>
      <c r="B3693" s="507" t="s">
        <v>13500</v>
      </c>
      <c r="C3693" s="80" t="s">
        <v>13528</v>
      </c>
      <c r="D3693" s="81"/>
      <c r="E3693" s="81"/>
      <c r="F3693" s="81"/>
      <c r="G3693" s="326"/>
      <c r="H3693" s="83"/>
      <c r="I3693" s="327"/>
      <c r="J3693" s="81"/>
      <c r="K3693" s="81"/>
      <c r="L3693" s="508">
        <v>2.0099999999999998</v>
      </c>
      <c r="M3693" s="285"/>
      <c r="N3693" s="287"/>
      <c r="O3693" s="285"/>
      <c r="P3693" s="325"/>
    </row>
    <row r="3694" spans="1:16" x14ac:dyDescent="0.2">
      <c r="A3694" s="285"/>
      <c r="B3694" s="507" t="s">
        <v>13502</v>
      </c>
      <c r="C3694" s="80" t="s">
        <v>13530</v>
      </c>
      <c r="D3694" s="81"/>
      <c r="E3694" s="81"/>
      <c r="F3694" s="81"/>
      <c r="G3694" s="326"/>
      <c r="H3694" s="83"/>
      <c r="I3694" s="327"/>
      <c r="J3694" s="81"/>
      <c r="K3694" s="81"/>
      <c r="L3694" s="508">
        <v>2.0099999999999998</v>
      </c>
      <c r="M3694" s="285"/>
      <c r="N3694" s="287"/>
      <c r="O3694" s="285"/>
      <c r="P3694" s="325"/>
    </row>
    <row r="3695" spans="1:16" x14ac:dyDescent="0.2">
      <c r="A3695" s="285"/>
      <c r="B3695" s="507" t="s">
        <v>13504</v>
      </c>
      <c r="C3695" s="80" t="s">
        <v>13532</v>
      </c>
      <c r="D3695" s="81"/>
      <c r="E3695" s="81"/>
      <c r="F3695" s="81"/>
      <c r="G3695" s="326"/>
      <c r="H3695" s="83"/>
      <c r="I3695" s="327"/>
      <c r="J3695" s="81"/>
      <c r="K3695" s="81"/>
      <c r="L3695" s="508">
        <v>1.89</v>
      </c>
      <c r="M3695" s="285"/>
      <c r="N3695" s="287"/>
      <c r="O3695" s="285"/>
      <c r="P3695" s="325"/>
    </row>
    <row r="3696" spans="1:16" x14ac:dyDescent="0.2">
      <c r="A3696" s="285"/>
      <c r="B3696" s="507" t="s">
        <v>13506</v>
      </c>
      <c r="C3696" s="80" t="s">
        <v>13535</v>
      </c>
      <c r="D3696" s="81"/>
      <c r="E3696" s="81"/>
      <c r="F3696" s="81"/>
      <c r="G3696" s="326"/>
      <c r="H3696" s="83"/>
      <c r="I3696" s="327"/>
      <c r="J3696" s="81"/>
      <c r="K3696" s="81"/>
      <c r="L3696" s="508">
        <v>9.6999999999999993</v>
      </c>
      <c r="M3696" s="285"/>
      <c r="N3696" s="287"/>
      <c r="O3696" s="285"/>
      <c r="P3696" s="325"/>
    </row>
    <row r="3697" spans="1:16" x14ac:dyDescent="0.2">
      <c r="A3697" s="285"/>
      <c r="B3697" s="507" t="s">
        <v>13508</v>
      </c>
      <c r="C3697" s="80" t="s">
        <v>13537</v>
      </c>
      <c r="D3697" s="81"/>
      <c r="E3697" s="81"/>
      <c r="F3697" s="81"/>
      <c r="G3697" s="326"/>
      <c r="H3697" s="83"/>
      <c r="I3697" s="327"/>
      <c r="J3697" s="81"/>
      <c r="K3697" s="81"/>
      <c r="L3697" s="508">
        <v>2.0099999999999998</v>
      </c>
      <c r="M3697" s="285"/>
      <c r="N3697" s="287"/>
      <c r="O3697" s="285"/>
      <c r="P3697" s="325"/>
    </row>
    <row r="3698" spans="1:16" x14ac:dyDescent="0.2">
      <c r="A3698" s="285"/>
      <c r="B3698" s="507" t="s">
        <v>13510</v>
      </c>
      <c r="C3698" s="80" t="s">
        <v>13539</v>
      </c>
      <c r="D3698" s="81"/>
      <c r="E3698" s="81"/>
      <c r="F3698" s="81"/>
      <c r="G3698" s="326"/>
      <c r="H3698" s="83"/>
      <c r="I3698" s="327"/>
      <c r="J3698" s="81"/>
      <c r="K3698" s="81"/>
      <c r="L3698" s="508">
        <v>1.89</v>
      </c>
      <c r="M3698" s="285"/>
      <c r="N3698" s="287"/>
      <c r="O3698" s="285"/>
      <c r="P3698" s="325"/>
    </row>
    <row r="3699" spans="1:16" x14ac:dyDescent="0.2">
      <c r="A3699" s="285"/>
      <c r="B3699" s="507" t="s">
        <v>13512</v>
      </c>
      <c r="C3699" s="80" t="s">
        <v>13541</v>
      </c>
      <c r="D3699" s="81"/>
      <c r="E3699" s="81"/>
      <c r="F3699" s="81"/>
      <c r="G3699" s="326"/>
      <c r="H3699" s="83"/>
      <c r="I3699" s="327"/>
      <c r="J3699" s="81"/>
      <c r="K3699" s="81"/>
      <c r="L3699" s="508">
        <v>1.89</v>
      </c>
      <c r="M3699" s="285"/>
      <c r="N3699" s="287"/>
      <c r="O3699" s="285"/>
      <c r="P3699" s="325"/>
    </row>
    <row r="3700" spans="1:16" x14ac:dyDescent="0.2">
      <c r="A3700" s="285"/>
      <c r="B3700" s="507" t="s">
        <v>13514</v>
      </c>
      <c r="C3700" s="80" t="s">
        <v>13543</v>
      </c>
      <c r="D3700" s="81"/>
      <c r="E3700" s="81"/>
      <c r="F3700" s="81"/>
      <c r="G3700" s="326"/>
      <c r="H3700" s="83"/>
      <c r="I3700" s="327"/>
      <c r="J3700" s="81"/>
      <c r="K3700" s="81"/>
      <c r="L3700" s="508">
        <v>4.8</v>
      </c>
      <c r="M3700" s="285"/>
      <c r="N3700" s="287"/>
      <c r="O3700" s="285"/>
      <c r="P3700" s="325"/>
    </row>
    <row r="3701" spans="1:16" x14ac:dyDescent="0.2">
      <c r="A3701" s="285"/>
      <c r="B3701" s="507" t="s">
        <v>13516</v>
      </c>
      <c r="C3701" s="80" t="s">
        <v>13545</v>
      </c>
      <c r="D3701" s="81"/>
      <c r="E3701" s="81"/>
      <c r="F3701" s="81"/>
      <c r="G3701" s="326"/>
      <c r="H3701" s="83"/>
      <c r="I3701" s="327"/>
      <c r="J3701" s="81"/>
      <c r="K3701" s="81"/>
      <c r="L3701" s="508">
        <v>1.89</v>
      </c>
      <c r="M3701" s="285"/>
      <c r="N3701" s="287"/>
      <c r="O3701" s="285"/>
      <c r="P3701" s="325"/>
    </row>
    <row r="3702" spans="1:16" x14ac:dyDescent="0.2">
      <c r="A3702" s="285"/>
      <c r="B3702" s="507" t="s">
        <v>13518</v>
      </c>
      <c r="C3702" s="80" t="s">
        <v>13547</v>
      </c>
      <c r="D3702" s="81"/>
      <c r="E3702" s="81"/>
      <c r="F3702" s="81"/>
      <c r="G3702" s="326"/>
      <c r="H3702" s="83"/>
      <c r="I3702" s="327"/>
      <c r="J3702" s="81"/>
      <c r="K3702" s="81"/>
      <c r="L3702" s="508">
        <v>9.8000000000000007</v>
      </c>
      <c r="M3702" s="285"/>
      <c r="N3702" s="287"/>
      <c r="O3702" s="285"/>
      <c r="P3702" s="325"/>
    </row>
    <row r="3703" spans="1:16" ht="25.5" x14ac:dyDescent="0.2">
      <c r="A3703" s="285"/>
      <c r="B3703" s="507" t="s">
        <v>13521</v>
      </c>
      <c r="C3703" s="80" t="s">
        <v>13549</v>
      </c>
      <c r="D3703" s="81"/>
      <c r="E3703" s="81"/>
      <c r="F3703" s="81"/>
      <c r="G3703" s="326"/>
      <c r="H3703" s="83"/>
      <c r="I3703" s="327"/>
      <c r="J3703" s="81"/>
      <c r="K3703" s="81"/>
      <c r="L3703" s="508">
        <v>1.89</v>
      </c>
      <c r="M3703" s="285"/>
      <c r="N3703" s="287"/>
      <c r="O3703" s="285"/>
      <c r="P3703" s="325"/>
    </row>
    <row r="3704" spans="1:16" x14ac:dyDescent="0.2">
      <c r="A3704" s="285"/>
      <c r="B3704" s="507" t="s">
        <v>13523</v>
      </c>
      <c r="C3704" s="80" t="s">
        <v>13551</v>
      </c>
      <c r="D3704" s="81"/>
      <c r="E3704" s="81"/>
      <c r="F3704" s="81"/>
      <c r="G3704" s="326"/>
      <c r="H3704" s="83"/>
      <c r="I3704" s="327"/>
      <c r="J3704" s="81"/>
      <c r="K3704" s="81"/>
      <c r="L3704" s="508">
        <v>1.89</v>
      </c>
      <c r="M3704" s="285"/>
      <c r="N3704" s="287"/>
      <c r="O3704" s="285"/>
      <c r="P3704" s="325"/>
    </row>
    <row r="3705" spans="1:16" x14ac:dyDescent="0.2">
      <c r="A3705" s="285"/>
      <c r="B3705" s="507" t="s">
        <v>13525</v>
      </c>
      <c r="C3705" s="80" t="s">
        <v>13553</v>
      </c>
      <c r="D3705" s="81"/>
      <c r="E3705" s="81"/>
      <c r="F3705" s="81"/>
      <c r="G3705" s="326"/>
      <c r="H3705" s="83"/>
      <c r="I3705" s="327"/>
      <c r="J3705" s="81"/>
      <c r="K3705" s="81"/>
      <c r="L3705" s="508">
        <v>1.89</v>
      </c>
      <c r="M3705" s="285"/>
      <c r="N3705" s="287"/>
      <c r="O3705" s="285"/>
      <c r="P3705" s="325"/>
    </row>
    <row r="3706" spans="1:16" x14ac:dyDescent="0.2">
      <c r="A3706" s="285"/>
      <c r="B3706" s="507" t="s">
        <v>13527</v>
      </c>
      <c r="C3706" s="80" t="s">
        <v>13555</v>
      </c>
      <c r="D3706" s="81"/>
      <c r="E3706" s="81"/>
      <c r="F3706" s="81"/>
      <c r="G3706" s="326"/>
      <c r="H3706" s="83"/>
      <c r="I3706" s="327"/>
      <c r="J3706" s="81"/>
      <c r="K3706" s="81"/>
      <c r="L3706" s="508">
        <v>1.89</v>
      </c>
      <c r="M3706" s="285"/>
      <c r="N3706" s="287"/>
      <c r="O3706" s="285"/>
      <c r="P3706" s="325"/>
    </row>
    <row r="3707" spans="1:16" x14ac:dyDescent="0.2">
      <c r="A3707" s="285"/>
      <c r="B3707" s="507" t="s">
        <v>13529</v>
      </c>
      <c r="C3707" s="80" t="s">
        <v>13557</v>
      </c>
      <c r="D3707" s="81"/>
      <c r="E3707" s="81"/>
      <c r="F3707" s="81"/>
      <c r="G3707" s="326"/>
      <c r="H3707" s="83"/>
      <c r="I3707" s="327"/>
      <c r="J3707" s="81"/>
      <c r="K3707" s="81"/>
      <c r="L3707" s="508">
        <v>180</v>
      </c>
      <c r="M3707" s="285"/>
      <c r="N3707" s="287"/>
      <c r="O3707" s="285"/>
      <c r="P3707" s="325"/>
    </row>
    <row r="3708" spans="1:16" ht="25.5" x14ac:dyDescent="0.2">
      <c r="A3708" s="285"/>
      <c r="B3708" s="507" t="s">
        <v>13531</v>
      </c>
      <c r="C3708" s="80" t="s">
        <v>13559</v>
      </c>
      <c r="D3708" s="81"/>
      <c r="E3708" s="81"/>
      <c r="F3708" s="81"/>
      <c r="G3708" s="326"/>
      <c r="H3708" s="83"/>
      <c r="I3708" s="327"/>
      <c r="J3708" s="81"/>
      <c r="K3708" s="81"/>
      <c r="L3708" s="508">
        <v>160</v>
      </c>
      <c r="M3708" s="285"/>
      <c r="N3708" s="287"/>
      <c r="O3708" s="285"/>
      <c r="P3708" s="325"/>
    </row>
    <row r="3709" spans="1:16" x14ac:dyDescent="0.2">
      <c r="A3709" s="285"/>
      <c r="B3709" s="507" t="s">
        <v>13533</v>
      </c>
      <c r="C3709" s="80" t="s">
        <v>13561</v>
      </c>
      <c r="D3709" s="81"/>
      <c r="E3709" s="81"/>
      <c r="F3709" s="81"/>
      <c r="G3709" s="326"/>
      <c r="H3709" s="83"/>
      <c r="I3709" s="327"/>
      <c r="J3709" s="81"/>
      <c r="K3709" s="81"/>
      <c r="L3709" s="508">
        <v>160</v>
      </c>
      <c r="M3709" s="285"/>
      <c r="N3709" s="287"/>
      <c r="O3709" s="285"/>
      <c r="P3709" s="325"/>
    </row>
    <row r="3710" spans="1:16" x14ac:dyDescent="0.2">
      <c r="A3710" s="285"/>
      <c r="B3710" s="507" t="s">
        <v>13534</v>
      </c>
      <c r="C3710" s="80" t="s">
        <v>13563</v>
      </c>
      <c r="D3710" s="81"/>
      <c r="E3710" s="81"/>
      <c r="F3710" s="81"/>
      <c r="G3710" s="326"/>
      <c r="H3710" s="83"/>
      <c r="I3710" s="327"/>
      <c r="J3710" s="81"/>
      <c r="K3710" s="81"/>
      <c r="L3710" s="508">
        <v>8.8000000000000007</v>
      </c>
      <c r="M3710" s="285"/>
      <c r="N3710" s="287"/>
      <c r="O3710" s="285"/>
      <c r="P3710" s="325"/>
    </row>
    <row r="3711" spans="1:16" x14ac:dyDescent="0.2">
      <c r="A3711" s="285"/>
      <c r="B3711" s="507" t="s">
        <v>13536</v>
      </c>
      <c r="C3711" s="80" t="s">
        <v>13565</v>
      </c>
      <c r="D3711" s="81"/>
      <c r="E3711" s="81"/>
      <c r="F3711" s="81"/>
      <c r="G3711" s="326"/>
      <c r="H3711" s="83"/>
      <c r="I3711" s="327"/>
      <c r="J3711" s="81"/>
      <c r="K3711" s="81"/>
      <c r="L3711" s="508">
        <v>66</v>
      </c>
      <c r="M3711" s="285"/>
      <c r="N3711" s="287"/>
      <c r="O3711" s="285"/>
      <c r="P3711" s="325"/>
    </row>
    <row r="3712" spans="1:16" x14ac:dyDescent="0.2">
      <c r="A3712" s="285"/>
      <c r="B3712" s="507" t="s">
        <v>13538</v>
      </c>
      <c r="C3712" s="80" t="s">
        <v>13567</v>
      </c>
      <c r="D3712" s="81"/>
      <c r="E3712" s="81"/>
      <c r="F3712" s="81"/>
      <c r="G3712" s="326"/>
      <c r="H3712" s="83"/>
      <c r="I3712" s="327"/>
      <c r="J3712" s="81"/>
      <c r="K3712" s="81"/>
      <c r="L3712" s="508">
        <v>66</v>
      </c>
      <c r="M3712" s="285"/>
      <c r="N3712" s="287"/>
      <c r="O3712" s="285"/>
      <c r="P3712" s="325"/>
    </row>
    <row r="3713" spans="1:16" x14ac:dyDescent="0.2">
      <c r="A3713" s="285"/>
      <c r="B3713" s="507" t="s">
        <v>13540</v>
      </c>
      <c r="C3713" s="80" t="s">
        <v>13569</v>
      </c>
      <c r="D3713" s="81"/>
      <c r="E3713" s="81"/>
      <c r="F3713" s="81"/>
      <c r="G3713" s="326"/>
      <c r="H3713" s="83"/>
      <c r="I3713" s="327"/>
      <c r="J3713" s="81"/>
      <c r="K3713" s="81"/>
      <c r="L3713" s="508">
        <v>5.5</v>
      </c>
      <c r="M3713" s="285"/>
      <c r="N3713" s="287"/>
      <c r="O3713" s="285"/>
      <c r="P3713" s="325"/>
    </row>
    <row r="3714" spans="1:16" x14ac:dyDescent="0.2">
      <c r="A3714" s="285"/>
      <c r="B3714" s="507" t="s">
        <v>13542</v>
      </c>
      <c r="C3714" s="80" t="s">
        <v>13571</v>
      </c>
      <c r="D3714" s="81"/>
      <c r="E3714" s="81"/>
      <c r="F3714" s="81"/>
      <c r="G3714" s="326"/>
      <c r="H3714" s="83"/>
      <c r="I3714" s="327"/>
      <c r="J3714" s="81"/>
      <c r="K3714" s="81"/>
      <c r="L3714" s="508">
        <v>12.1</v>
      </c>
      <c r="M3714" s="285"/>
      <c r="N3714" s="287"/>
      <c r="O3714" s="285"/>
      <c r="P3714" s="325"/>
    </row>
    <row r="3715" spans="1:16" ht="25.5" x14ac:dyDescent="0.2">
      <c r="A3715" s="285"/>
      <c r="B3715" s="507" t="s">
        <v>13544</v>
      </c>
      <c r="C3715" s="80" t="s">
        <v>13573</v>
      </c>
      <c r="D3715" s="81"/>
      <c r="E3715" s="81"/>
      <c r="F3715" s="81"/>
      <c r="G3715" s="326"/>
      <c r="H3715" s="83"/>
      <c r="I3715" s="327"/>
      <c r="J3715" s="81"/>
      <c r="K3715" s="81"/>
      <c r="L3715" s="508">
        <v>20.9</v>
      </c>
      <c r="M3715" s="285"/>
      <c r="N3715" s="287"/>
      <c r="O3715" s="285"/>
      <c r="P3715" s="325"/>
    </row>
    <row r="3716" spans="1:16" x14ac:dyDescent="0.2">
      <c r="A3716" s="285"/>
      <c r="B3716" s="507" t="s">
        <v>13546</v>
      </c>
      <c r="C3716" s="80" t="s">
        <v>13575</v>
      </c>
      <c r="D3716" s="81"/>
      <c r="E3716" s="81"/>
      <c r="F3716" s="81"/>
      <c r="G3716" s="326"/>
      <c r="H3716" s="83"/>
      <c r="I3716" s="327"/>
      <c r="J3716" s="81"/>
      <c r="K3716" s="81"/>
      <c r="L3716" s="508">
        <v>13.2</v>
      </c>
      <c r="M3716" s="285"/>
      <c r="N3716" s="287"/>
      <c r="O3716" s="285"/>
      <c r="P3716" s="325"/>
    </row>
    <row r="3717" spans="1:16" x14ac:dyDescent="0.2">
      <c r="A3717" s="285"/>
      <c r="B3717" s="507" t="s">
        <v>13548</v>
      </c>
      <c r="C3717" s="80" t="s">
        <v>13577</v>
      </c>
      <c r="D3717" s="81"/>
      <c r="E3717" s="81"/>
      <c r="F3717" s="81"/>
      <c r="G3717" s="326"/>
      <c r="H3717" s="83"/>
      <c r="I3717" s="327"/>
      <c r="J3717" s="81"/>
      <c r="K3717" s="81"/>
      <c r="L3717" s="508">
        <v>10.65</v>
      </c>
      <c r="M3717" s="285"/>
      <c r="N3717" s="287"/>
      <c r="O3717" s="285"/>
      <c r="P3717" s="325"/>
    </row>
    <row r="3718" spans="1:16" x14ac:dyDescent="0.2">
      <c r="A3718" s="285"/>
      <c r="B3718" s="507" t="s">
        <v>13550</v>
      </c>
      <c r="C3718" s="80" t="s">
        <v>13579</v>
      </c>
      <c r="D3718" s="81"/>
      <c r="E3718" s="81"/>
      <c r="F3718" s="81"/>
      <c r="G3718" s="326"/>
      <c r="H3718" s="83"/>
      <c r="I3718" s="327"/>
      <c r="J3718" s="81"/>
      <c r="K3718" s="81"/>
      <c r="L3718" s="508">
        <v>2.73</v>
      </c>
      <c r="M3718" s="285"/>
      <c r="N3718" s="287"/>
      <c r="O3718" s="285"/>
      <c r="P3718" s="325"/>
    </row>
    <row r="3719" spans="1:16" x14ac:dyDescent="0.2">
      <c r="A3719" s="285"/>
      <c r="B3719" s="507" t="s">
        <v>13552</v>
      </c>
      <c r="C3719" s="80" t="s">
        <v>13580</v>
      </c>
      <c r="D3719" s="81"/>
      <c r="E3719" s="81"/>
      <c r="F3719" s="81"/>
      <c r="G3719" s="326"/>
      <c r="H3719" s="83"/>
      <c r="I3719" s="327"/>
      <c r="J3719" s="81"/>
      <c r="K3719" s="81"/>
      <c r="L3719" s="508">
        <v>5.79</v>
      </c>
      <c r="M3719" s="285"/>
      <c r="N3719" s="287"/>
      <c r="O3719" s="285"/>
      <c r="P3719" s="325"/>
    </row>
    <row r="3720" spans="1:16" x14ac:dyDescent="0.2">
      <c r="A3720" s="285"/>
      <c r="B3720" s="507" t="s">
        <v>13554</v>
      </c>
      <c r="C3720" s="80" t="s">
        <v>13581</v>
      </c>
      <c r="D3720" s="81"/>
      <c r="E3720" s="81"/>
      <c r="F3720" s="81"/>
      <c r="G3720" s="326"/>
      <c r="H3720" s="83"/>
      <c r="I3720" s="327"/>
      <c r="J3720" s="81"/>
      <c r="K3720" s="81"/>
      <c r="L3720" s="508">
        <v>18</v>
      </c>
      <c r="M3720" s="285"/>
      <c r="N3720" s="287"/>
      <c r="O3720" s="285"/>
      <c r="P3720" s="325"/>
    </row>
    <row r="3721" spans="1:16" x14ac:dyDescent="0.2">
      <c r="A3721" s="285"/>
      <c r="B3721" s="507" t="s">
        <v>13556</v>
      </c>
      <c r="C3721" s="80" t="s">
        <v>13582</v>
      </c>
      <c r="D3721" s="81"/>
      <c r="E3721" s="81"/>
      <c r="F3721" s="81"/>
      <c r="G3721" s="326"/>
      <c r="H3721" s="83"/>
      <c r="I3721" s="327"/>
      <c r="J3721" s="81"/>
      <c r="K3721" s="81"/>
      <c r="L3721" s="508">
        <v>13.35</v>
      </c>
      <c r="M3721" s="285"/>
      <c r="N3721" s="287"/>
      <c r="O3721" s="285"/>
      <c r="P3721" s="325"/>
    </row>
    <row r="3722" spans="1:16" x14ac:dyDescent="0.2">
      <c r="A3722" s="285"/>
      <c r="B3722" s="507" t="s">
        <v>13558</v>
      </c>
      <c r="C3722" s="80" t="s">
        <v>13583</v>
      </c>
      <c r="D3722" s="81"/>
      <c r="E3722" s="81"/>
      <c r="F3722" s="81"/>
      <c r="G3722" s="326"/>
      <c r="H3722" s="83"/>
      <c r="I3722" s="327"/>
      <c r="J3722" s="81"/>
      <c r="K3722" s="81"/>
      <c r="L3722" s="508">
        <v>80</v>
      </c>
      <c r="M3722" s="285"/>
      <c r="N3722" s="287"/>
      <c r="O3722" s="285"/>
      <c r="P3722" s="325"/>
    </row>
    <row r="3723" spans="1:16" x14ac:dyDescent="0.2">
      <c r="A3723" s="285"/>
      <c r="B3723" s="507" t="s">
        <v>13560</v>
      </c>
      <c r="C3723" s="80" t="s">
        <v>13584</v>
      </c>
      <c r="D3723" s="81"/>
      <c r="E3723" s="81"/>
      <c r="F3723" s="81"/>
      <c r="G3723" s="326"/>
      <c r="H3723" s="83"/>
      <c r="I3723" s="327"/>
      <c r="J3723" s="81"/>
      <c r="K3723" s="81"/>
      <c r="L3723" s="508">
        <v>120</v>
      </c>
      <c r="M3723" s="285"/>
      <c r="N3723" s="287"/>
      <c r="O3723" s="285"/>
      <c r="P3723" s="325"/>
    </row>
    <row r="3724" spans="1:16" x14ac:dyDescent="0.2">
      <c r="A3724" s="285"/>
      <c r="B3724" s="507" t="s">
        <v>13562</v>
      </c>
      <c r="C3724" s="80" t="s">
        <v>13585</v>
      </c>
      <c r="D3724" s="81"/>
      <c r="E3724" s="81"/>
      <c r="F3724" s="81"/>
      <c r="G3724" s="326"/>
      <c r="H3724" s="83"/>
      <c r="I3724" s="327"/>
      <c r="J3724" s="81"/>
      <c r="K3724" s="81"/>
      <c r="L3724" s="508">
        <v>65</v>
      </c>
      <c r="M3724" s="285"/>
      <c r="N3724" s="287"/>
      <c r="O3724" s="285"/>
      <c r="P3724" s="325"/>
    </row>
    <row r="3725" spans="1:16" x14ac:dyDescent="0.2">
      <c r="A3725" s="285"/>
      <c r="B3725" s="507" t="s">
        <v>13564</v>
      </c>
      <c r="C3725" s="80" t="s">
        <v>13586</v>
      </c>
      <c r="D3725" s="81"/>
      <c r="E3725" s="81"/>
      <c r="F3725" s="81"/>
      <c r="G3725" s="326"/>
      <c r="H3725" s="83"/>
      <c r="I3725" s="327"/>
      <c r="J3725" s="81"/>
      <c r="K3725" s="81"/>
      <c r="L3725" s="508">
        <v>3.7</v>
      </c>
      <c r="M3725" s="285"/>
      <c r="N3725" s="287"/>
      <c r="O3725" s="285"/>
      <c r="P3725" s="325"/>
    </row>
    <row r="3726" spans="1:16" x14ac:dyDescent="0.2">
      <c r="A3726" s="285"/>
      <c r="B3726" s="507" t="s">
        <v>13566</v>
      </c>
      <c r="C3726" s="80" t="s">
        <v>13587</v>
      </c>
      <c r="D3726" s="81"/>
      <c r="E3726" s="81"/>
      <c r="F3726" s="81"/>
      <c r="G3726" s="326"/>
      <c r="H3726" s="83"/>
      <c r="I3726" s="327"/>
      <c r="J3726" s="81"/>
      <c r="K3726" s="81"/>
      <c r="L3726" s="508">
        <v>120</v>
      </c>
      <c r="M3726" s="285"/>
      <c r="N3726" s="287"/>
      <c r="O3726" s="285"/>
      <c r="P3726" s="325"/>
    </row>
    <row r="3727" spans="1:16" x14ac:dyDescent="0.2">
      <c r="A3727" s="285"/>
      <c r="B3727" s="507" t="s">
        <v>13568</v>
      </c>
      <c r="C3727" s="80" t="s">
        <v>13598</v>
      </c>
      <c r="D3727" s="81"/>
      <c r="E3727" s="81"/>
      <c r="F3727" s="81"/>
      <c r="G3727" s="326"/>
      <c r="H3727" s="83"/>
      <c r="I3727" s="327"/>
      <c r="J3727" s="81"/>
      <c r="K3727" s="81"/>
      <c r="L3727" s="508">
        <v>8</v>
      </c>
      <c r="M3727" s="285"/>
      <c r="N3727" s="287"/>
      <c r="O3727" s="285"/>
      <c r="P3727" s="325"/>
    </row>
    <row r="3728" spans="1:16" ht="25.5" x14ac:dyDescent="0.2">
      <c r="A3728" s="285"/>
      <c r="B3728" s="507" t="s">
        <v>13570</v>
      </c>
      <c r="C3728" s="80" t="s">
        <v>13599</v>
      </c>
      <c r="D3728" s="81"/>
      <c r="E3728" s="81"/>
      <c r="F3728" s="81"/>
      <c r="G3728" s="326"/>
      <c r="H3728" s="83"/>
      <c r="I3728" s="327"/>
      <c r="J3728" s="81"/>
      <c r="K3728" s="81"/>
      <c r="L3728" s="508">
        <v>5.5</v>
      </c>
      <c r="M3728" s="285"/>
      <c r="N3728" s="287"/>
      <c r="O3728" s="285"/>
      <c r="P3728" s="325"/>
    </row>
    <row r="3729" spans="1:16" x14ac:dyDescent="0.2">
      <c r="A3729" s="285"/>
      <c r="B3729" s="507" t="s">
        <v>13572</v>
      </c>
      <c r="C3729" s="80" t="s">
        <v>13600</v>
      </c>
      <c r="D3729" s="81"/>
      <c r="E3729" s="81"/>
      <c r="F3729" s="81"/>
      <c r="G3729" s="326"/>
      <c r="H3729" s="83"/>
      <c r="I3729" s="327"/>
      <c r="J3729" s="81"/>
      <c r="K3729" s="81"/>
      <c r="L3729" s="508">
        <v>137</v>
      </c>
      <c r="M3729" s="285"/>
      <c r="N3729" s="287"/>
      <c r="O3729" s="285"/>
      <c r="P3729" s="325"/>
    </row>
    <row r="3730" spans="1:16" x14ac:dyDescent="0.2">
      <c r="A3730" s="285"/>
      <c r="B3730" s="507" t="s">
        <v>13574</v>
      </c>
      <c r="C3730" s="80" t="s">
        <v>13601</v>
      </c>
      <c r="D3730" s="81"/>
      <c r="E3730" s="81"/>
      <c r="F3730" s="81"/>
      <c r="G3730" s="326"/>
      <c r="H3730" s="83"/>
      <c r="I3730" s="327"/>
      <c r="J3730" s="81"/>
      <c r="K3730" s="81"/>
      <c r="L3730" s="508">
        <v>66</v>
      </c>
      <c r="M3730" s="285"/>
      <c r="N3730" s="287"/>
      <c r="O3730" s="285"/>
      <c r="P3730" s="325"/>
    </row>
    <row r="3731" spans="1:16" x14ac:dyDescent="0.2">
      <c r="A3731" s="285"/>
      <c r="B3731" s="507" t="s">
        <v>13576</v>
      </c>
      <c r="C3731" s="80" t="s">
        <v>13602</v>
      </c>
      <c r="D3731" s="81"/>
      <c r="E3731" s="81"/>
      <c r="F3731" s="81"/>
      <c r="G3731" s="326"/>
      <c r="H3731" s="83"/>
      <c r="I3731" s="327"/>
      <c r="J3731" s="81"/>
      <c r="K3731" s="81"/>
      <c r="L3731" s="508">
        <v>66</v>
      </c>
      <c r="M3731" s="285"/>
      <c r="N3731" s="287"/>
      <c r="O3731" s="285"/>
      <c r="P3731" s="325"/>
    </row>
    <row r="3732" spans="1:16" x14ac:dyDescent="0.2">
      <c r="A3732" s="285"/>
      <c r="B3732" s="521" t="s">
        <v>13578</v>
      </c>
      <c r="C3732" s="522" t="s">
        <v>13603</v>
      </c>
      <c r="D3732" s="523"/>
      <c r="E3732" s="523"/>
      <c r="F3732" s="523"/>
      <c r="G3732" s="524"/>
      <c r="H3732" s="525"/>
      <c r="I3732" s="526"/>
      <c r="J3732" s="523"/>
      <c r="K3732" s="523"/>
      <c r="L3732" s="527">
        <v>150</v>
      </c>
      <c r="M3732" s="285"/>
      <c r="N3732" s="287"/>
      <c r="O3732" s="285"/>
      <c r="P3732" s="325"/>
    </row>
    <row r="3733" spans="1:16" x14ac:dyDescent="0.2">
      <c r="A3733" s="285"/>
      <c r="B3733" s="408" t="s">
        <v>13760</v>
      </c>
      <c r="C3733" s="80" t="s">
        <v>13761</v>
      </c>
      <c r="D3733" s="81"/>
      <c r="E3733" s="81"/>
      <c r="F3733" s="81"/>
      <c r="G3733" s="326"/>
      <c r="H3733" s="83"/>
      <c r="I3733" s="327"/>
      <c r="J3733" s="81"/>
      <c r="K3733" s="81"/>
      <c r="L3733" s="508">
        <v>4.1100000000000003</v>
      </c>
      <c r="M3733" s="285"/>
      <c r="N3733" s="287"/>
      <c r="O3733" s="285"/>
      <c r="P3733" s="325"/>
    </row>
    <row r="3734" spans="1:16" x14ac:dyDescent="0.2">
      <c r="A3734" s="115">
        <v>40400000</v>
      </c>
      <c r="B3734" s="494" t="s">
        <v>12320</v>
      </c>
      <c r="C3734" s="495" t="s">
        <v>552</v>
      </c>
      <c r="D3734" s="496"/>
      <c r="E3734" s="496"/>
      <c r="F3734" s="496"/>
      <c r="G3734" s="496"/>
      <c r="H3734" s="497"/>
      <c r="I3734" s="497"/>
      <c r="J3734" s="496"/>
      <c r="K3734" s="496"/>
      <c r="L3734" s="498"/>
      <c r="M3734" s="138"/>
      <c r="N3734" s="139"/>
      <c r="O3734" s="138"/>
      <c r="P3734" s="203"/>
    </row>
    <row r="3735" spans="1:16" x14ac:dyDescent="0.2">
      <c r="A3735" s="160">
        <v>40401006</v>
      </c>
      <c r="B3735" s="161"/>
      <c r="C3735" s="392" t="s">
        <v>553</v>
      </c>
      <c r="D3735" s="393"/>
      <c r="E3735" s="393"/>
      <c r="F3735" s="393"/>
      <c r="G3735" s="393"/>
      <c r="H3735" s="394"/>
      <c r="I3735" s="394"/>
      <c r="J3735" s="393"/>
      <c r="K3735" s="393"/>
      <c r="L3735" s="431"/>
      <c r="M3735" s="162"/>
      <c r="N3735" s="163"/>
      <c r="O3735" s="162"/>
      <c r="P3735" s="209"/>
    </row>
    <row r="3736" spans="1:16" s="50" customFormat="1" x14ac:dyDescent="0.2">
      <c r="A3736" s="265" t="s">
        <v>5024</v>
      </c>
      <c r="B3736" s="388" t="s">
        <v>12321</v>
      </c>
      <c r="C3736" s="266" t="s">
        <v>5025</v>
      </c>
      <c r="D3736" s="267" t="s">
        <v>4683</v>
      </c>
      <c r="E3736" s="267"/>
      <c r="F3736" s="267" t="s">
        <v>8377</v>
      </c>
      <c r="G3736" s="268">
        <f>VLOOKUP(IF(LEN(F3736)=2,CONCATENATE(0,F3736),F3736),custo,2,TRUE)*IF(D3736="",1,D3736) - IF(VLOOKUP(A3736,deflator,2,TRUE)=1,0,VLOOKUP(IF(LEN(F3736)=2,CONCATENATE(0,F3736),F3736),custo,2,TRUE)*IF(D3736="",1,D3736) *VLOOKUP(A3736,deflator,2,TRUE))</f>
        <v>7.6</v>
      </c>
      <c r="H3736" s="260">
        <v>0</v>
      </c>
      <c r="I3736" s="302">
        <f>ROUND(IF(H3736="","",VLOOKUP(A3736,tab_proc,5,TRUE))*H3736,3)</f>
        <v>0</v>
      </c>
      <c r="J3736" s="267">
        <v>0</v>
      </c>
      <c r="K3736" s="267" t="s">
        <v>4684</v>
      </c>
      <c r="L3736" s="307">
        <v>10</v>
      </c>
      <c r="M3736" s="267"/>
      <c r="N3736" s="260" t="s">
        <v>4683</v>
      </c>
      <c r="O3736" s="267" t="s">
        <v>4683</v>
      </c>
      <c r="P3736" s="264" t="s">
        <v>8878</v>
      </c>
    </row>
    <row r="3737" spans="1:16" x14ac:dyDescent="0.2">
      <c r="A3737" s="108" t="s">
        <v>5026</v>
      </c>
      <c r="B3737" s="388" t="s">
        <v>12322</v>
      </c>
      <c r="C3737" s="109" t="s">
        <v>5027</v>
      </c>
      <c r="D3737" s="110" t="s">
        <v>4683</v>
      </c>
      <c r="E3737" s="110"/>
      <c r="F3737" s="110" t="s">
        <v>8394</v>
      </c>
      <c r="G3737" s="217">
        <f>VLOOKUP(IF(LEN(F3737)=2,CONCATENATE(0,F3737),F3737),custo,2,TRUE)*IF(D3737="",1,D3737) - IF(VLOOKUP(A3737,deflator,2,TRUE)=1,0,VLOOKUP(IF(LEN(F3737)=2,CONCATENATE(0,F3737),F3737),custo,2,TRUE)*IF(D3737="",1,D3737) *VLOOKUP(A3737,deflator,2,TRUE))</f>
        <v>152</v>
      </c>
      <c r="H3737" s="121">
        <v>0</v>
      </c>
      <c r="I3737" s="281">
        <f>ROUND(IF(H3737="","",VLOOKUP(A3737,tab_proc,5,TRUE))*H3737,3)</f>
        <v>0</v>
      </c>
      <c r="J3737" s="110">
        <v>0</v>
      </c>
      <c r="K3737" s="110" t="s">
        <v>4684</v>
      </c>
      <c r="L3737" s="308">
        <v>204</v>
      </c>
      <c r="M3737" s="110"/>
      <c r="N3737" s="121" t="s">
        <v>4683</v>
      </c>
      <c r="O3737" s="110" t="s">
        <v>4683</v>
      </c>
      <c r="P3737" s="190" t="s">
        <v>8878</v>
      </c>
    </row>
    <row r="3738" spans="1:16" x14ac:dyDescent="0.2">
      <c r="A3738" s="95">
        <v>40402002</v>
      </c>
      <c r="B3738" s="111"/>
      <c r="C3738" s="392" t="s">
        <v>554</v>
      </c>
      <c r="D3738" s="393"/>
      <c r="E3738" s="393"/>
      <c r="F3738" s="393"/>
      <c r="G3738" s="393"/>
      <c r="H3738" s="394"/>
      <c r="I3738" s="394"/>
      <c r="J3738" s="393"/>
      <c r="K3738" s="393"/>
      <c r="L3738" s="431"/>
      <c r="M3738" s="112"/>
      <c r="N3738" s="113"/>
      <c r="O3738" s="112"/>
      <c r="P3738" s="197"/>
    </row>
    <row r="3739" spans="1:16" s="50" customFormat="1" x14ac:dyDescent="0.2">
      <c r="A3739" s="256" t="s">
        <v>5047</v>
      </c>
      <c r="B3739" s="378" t="s">
        <v>12323</v>
      </c>
      <c r="C3739" s="266" t="s">
        <v>8696</v>
      </c>
      <c r="D3739" s="267">
        <v>0.1</v>
      </c>
      <c r="E3739" s="267" t="s">
        <v>2215</v>
      </c>
      <c r="F3739" s="267" t="s">
        <v>8377</v>
      </c>
      <c r="G3739" s="268">
        <f t="shared" ref="G3739:G3754" si="292">VLOOKUP(IF(LEN(F3739)=2,CONCATENATE(0,F3739),F3739),custo,2,TRUE)*IF(D3739="",1,D3739) - IF(VLOOKUP(A3739,deflator,2,TRUE)=1,0,VLOOKUP(IF(LEN(F3739)=2,CONCATENATE(0,F3739),F3739),custo,2,TRUE)*IF(D3739="",1,D3739) *VLOOKUP(A3739,deflator,2,TRUE))</f>
        <v>0.76</v>
      </c>
      <c r="H3739" s="260">
        <v>17.170000000000002</v>
      </c>
      <c r="I3739" s="302">
        <f t="shared" ref="I3739:I3754" si="293">ROUND(IF(H3739="","",VLOOKUP(A3739,tab_proc,5,TRUE))*H3739,3)</f>
        <v>151.95500000000001</v>
      </c>
      <c r="J3739" s="267">
        <v>0</v>
      </c>
      <c r="K3739" s="267" t="s">
        <v>4684</v>
      </c>
      <c r="L3739" s="307">
        <v>198.46</v>
      </c>
      <c r="M3739" s="258"/>
      <c r="N3739" s="263">
        <v>0</v>
      </c>
      <c r="O3739" s="258">
        <v>0</v>
      </c>
      <c r="P3739" s="264" t="s">
        <v>8878</v>
      </c>
    </row>
    <row r="3740" spans="1:16" x14ac:dyDescent="0.2">
      <c r="A3740" s="88" t="s">
        <v>5048</v>
      </c>
      <c r="B3740" s="378" t="s">
        <v>12324</v>
      </c>
      <c r="C3740" s="89" t="s">
        <v>5049</v>
      </c>
      <c r="D3740" s="90">
        <v>0.1</v>
      </c>
      <c r="E3740" s="90" t="s">
        <v>2215</v>
      </c>
      <c r="F3740" s="90" t="s">
        <v>8377</v>
      </c>
      <c r="G3740" s="84">
        <f t="shared" si="292"/>
        <v>0.76</v>
      </c>
      <c r="H3740" s="105">
        <v>20.170000000000002</v>
      </c>
      <c r="I3740" s="85">
        <f t="shared" si="293"/>
        <v>178.505</v>
      </c>
      <c r="J3740" s="90">
        <v>0</v>
      </c>
      <c r="K3740" s="90" t="s">
        <v>4684</v>
      </c>
      <c r="L3740" s="305">
        <v>232.96</v>
      </c>
      <c r="M3740" s="90"/>
      <c r="N3740" s="105">
        <v>0</v>
      </c>
      <c r="O3740" s="90">
        <v>0</v>
      </c>
      <c r="P3740" s="190" t="s">
        <v>8878</v>
      </c>
    </row>
    <row r="3741" spans="1:16" x14ac:dyDescent="0.2">
      <c r="A3741" s="88" t="s">
        <v>5051</v>
      </c>
      <c r="B3741" s="378" t="s">
        <v>12325</v>
      </c>
      <c r="C3741" s="89" t="s">
        <v>5052</v>
      </c>
      <c r="D3741" s="90">
        <v>0.1</v>
      </c>
      <c r="E3741" s="90" t="s">
        <v>2215</v>
      </c>
      <c r="F3741" s="90" t="s">
        <v>8377</v>
      </c>
      <c r="G3741" s="84">
        <f t="shared" si="292"/>
        <v>0.76</v>
      </c>
      <c r="H3741" s="105">
        <v>20.170000000000002</v>
      </c>
      <c r="I3741" s="85">
        <f t="shared" si="293"/>
        <v>178.505</v>
      </c>
      <c r="J3741" s="90">
        <v>0</v>
      </c>
      <c r="K3741" s="90" t="s">
        <v>4684</v>
      </c>
      <c r="L3741" s="305">
        <v>232.96</v>
      </c>
      <c r="M3741" s="90"/>
      <c r="N3741" s="105">
        <v>0</v>
      </c>
      <c r="O3741" s="90">
        <v>0</v>
      </c>
      <c r="P3741" s="190" t="s">
        <v>8878</v>
      </c>
    </row>
    <row r="3742" spans="1:16" x14ac:dyDescent="0.2">
      <c r="A3742" s="88" t="s">
        <v>5050</v>
      </c>
      <c r="B3742" s="378" t="s">
        <v>12326</v>
      </c>
      <c r="C3742" s="89" t="s">
        <v>8697</v>
      </c>
      <c r="D3742" s="90">
        <v>0.1</v>
      </c>
      <c r="E3742" s="90" t="s">
        <v>2215</v>
      </c>
      <c r="F3742" s="90" t="s">
        <v>8377</v>
      </c>
      <c r="G3742" s="84">
        <f t="shared" si="292"/>
        <v>0.76</v>
      </c>
      <c r="H3742" s="105">
        <v>3.08</v>
      </c>
      <c r="I3742" s="85">
        <f t="shared" si="293"/>
        <v>27.257999999999999</v>
      </c>
      <c r="J3742" s="90">
        <v>0</v>
      </c>
      <c r="K3742" s="90" t="s">
        <v>4684</v>
      </c>
      <c r="L3742" s="305">
        <v>36.42</v>
      </c>
      <c r="M3742" s="90"/>
      <c r="N3742" s="105">
        <v>0</v>
      </c>
      <c r="O3742" s="90">
        <v>0</v>
      </c>
      <c r="P3742" s="190" t="s">
        <v>8878</v>
      </c>
    </row>
    <row r="3743" spans="1:16" ht="25.5" x14ac:dyDescent="0.2">
      <c r="A3743" s="88" t="s">
        <v>5030</v>
      </c>
      <c r="B3743" s="378" t="s">
        <v>12327</v>
      </c>
      <c r="C3743" s="89" t="s">
        <v>5031</v>
      </c>
      <c r="D3743" s="90">
        <v>0.1</v>
      </c>
      <c r="E3743" s="90" t="s">
        <v>2215</v>
      </c>
      <c r="F3743" s="90" t="s">
        <v>8377</v>
      </c>
      <c r="G3743" s="84">
        <f t="shared" si="292"/>
        <v>0.76</v>
      </c>
      <c r="H3743" s="105">
        <v>100</v>
      </c>
      <c r="I3743" s="85">
        <f t="shared" si="293"/>
        <v>885</v>
      </c>
      <c r="J3743" s="90">
        <v>0</v>
      </c>
      <c r="K3743" s="90" t="s">
        <v>4684</v>
      </c>
      <c r="L3743" s="305">
        <v>1151</v>
      </c>
      <c r="M3743" s="90"/>
      <c r="N3743" s="105" t="s">
        <v>4683</v>
      </c>
      <c r="O3743" s="90" t="s">
        <v>4683</v>
      </c>
      <c r="P3743" s="190" t="s">
        <v>8878</v>
      </c>
    </row>
    <row r="3744" spans="1:16" ht="25.5" x14ac:dyDescent="0.2">
      <c r="A3744" s="96" t="s">
        <v>5028</v>
      </c>
      <c r="B3744" s="378" t="s">
        <v>12328</v>
      </c>
      <c r="C3744" s="97" t="s">
        <v>5029</v>
      </c>
      <c r="D3744" s="114">
        <v>0.1</v>
      </c>
      <c r="E3744" s="114" t="s">
        <v>2215</v>
      </c>
      <c r="F3744" s="114" t="s">
        <v>8377</v>
      </c>
      <c r="G3744" s="84">
        <f t="shared" si="292"/>
        <v>0.76</v>
      </c>
      <c r="H3744" s="120">
        <v>104</v>
      </c>
      <c r="I3744" s="85">
        <f t="shared" si="293"/>
        <v>920.4</v>
      </c>
      <c r="J3744" s="114">
        <v>0</v>
      </c>
      <c r="K3744" s="114" t="s">
        <v>4684</v>
      </c>
      <c r="L3744" s="305">
        <v>1197</v>
      </c>
      <c r="M3744" s="114"/>
      <c r="N3744" s="120" t="s">
        <v>4683</v>
      </c>
      <c r="O3744" s="114" t="s">
        <v>4683</v>
      </c>
      <c r="P3744" s="190" t="s">
        <v>8878</v>
      </c>
    </row>
    <row r="3745" spans="1:16" x14ac:dyDescent="0.2">
      <c r="A3745" s="88" t="s">
        <v>5032</v>
      </c>
      <c r="B3745" s="378" t="s">
        <v>12329</v>
      </c>
      <c r="C3745" s="89" t="s">
        <v>5033</v>
      </c>
      <c r="D3745" s="90" t="s">
        <v>4683</v>
      </c>
      <c r="E3745" s="90"/>
      <c r="F3745" s="90" t="s">
        <v>8377</v>
      </c>
      <c r="G3745" s="84">
        <f t="shared" si="292"/>
        <v>7.6</v>
      </c>
      <c r="H3745" s="105">
        <v>3.04</v>
      </c>
      <c r="I3745" s="85">
        <f t="shared" si="293"/>
        <v>26.904</v>
      </c>
      <c r="J3745" s="90">
        <v>0</v>
      </c>
      <c r="K3745" s="90" t="s">
        <v>4684</v>
      </c>
      <c r="L3745" s="305">
        <v>44.96</v>
      </c>
      <c r="M3745" s="90"/>
      <c r="N3745" s="105">
        <v>0</v>
      </c>
      <c r="O3745" s="90">
        <v>0</v>
      </c>
      <c r="P3745" s="190" t="s">
        <v>8878</v>
      </c>
    </row>
    <row r="3746" spans="1:16" x14ac:dyDescent="0.2">
      <c r="A3746" s="88" t="s">
        <v>5053</v>
      </c>
      <c r="B3746" s="378" t="s">
        <v>12330</v>
      </c>
      <c r="C3746" s="89" t="s">
        <v>5054</v>
      </c>
      <c r="D3746" s="90" t="s">
        <v>4683</v>
      </c>
      <c r="E3746" s="90"/>
      <c r="F3746" s="90" t="s">
        <v>8374</v>
      </c>
      <c r="G3746" s="84">
        <f t="shared" si="292"/>
        <v>30.4</v>
      </c>
      <c r="H3746" s="105">
        <v>86.69</v>
      </c>
      <c r="I3746" s="85">
        <f t="shared" si="293"/>
        <v>767.20699999999999</v>
      </c>
      <c r="J3746" s="90" t="s">
        <v>4683</v>
      </c>
      <c r="K3746" s="90" t="s">
        <v>4683</v>
      </c>
      <c r="L3746" s="305">
        <v>1036.94</v>
      </c>
      <c r="M3746" s="90"/>
      <c r="N3746" s="105">
        <v>0</v>
      </c>
      <c r="O3746" s="90">
        <v>0</v>
      </c>
      <c r="P3746" s="190" t="s">
        <v>8878</v>
      </c>
    </row>
    <row r="3747" spans="1:16" x14ac:dyDescent="0.2">
      <c r="A3747" s="88" t="s">
        <v>5034</v>
      </c>
      <c r="B3747" s="378" t="s">
        <v>12331</v>
      </c>
      <c r="C3747" s="89" t="s">
        <v>5035</v>
      </c>
      <c r="D3747" s="90" t="s">
        <v>4683</v>
      </c>
      <c r="E3747" s="90"/>
      <c r="F3747" s="90" t="s">
        <v>8377</v>
      </c>
      <c r="G3747" s="84">
        <f t="shared" si="292"/>
        <v>7.6</v>
      </c>
      <c r="H3747" s="105">
        <v>5.28</v>
      </c>
      <c r="I3747" s="85">
        <f t="shared" si="293"/>
        <v>46.728000000000002</v>
      </c>
      <c r="J3747" s="90">
        <v>0</v>
      </c>
      <c r="K3747" s="90" t="s">
        <v>4684</v>
      </c>
      <c r="L3747" s="305">
        <v>70.72</v>
      </c>
      <c r="M3747" s="90"/>
      <c r="N3747" s="105">
        <v>0</v>
      </c>
      <c r="O3747" s="90">
        <v>0</v>
      </c>
      <c r="P3747" s="190" t="s">
        <v>8878</v>
      </c>
    </row>
    <row r="3748" spans="1:16" x14ac:dyDescent="0.2">
      <c r="A3748" s="88" t="s">
        <v>5036</v>
      </c>
      <c r="B3748" s="378" t="s">
        <v>12332</v>
      </c>
      <c r="C3748" s="89" t="s">
        <v>5037</v>
      </c>
      <c r="D3748" s="90" t="s">
        <v>4683</v>
      </c>
      <c r="E3748" s="90"/>
      <c r="F3748" s="90" t="s">
        <v>8377</v>
      </c>
      <c r="G3748" s="84">
        <f t="shared" si="292"/>
        <v>7.6</v>
      </c>
      <c r="H3748" s="105">
        <v>6.69</v>
      </c>
      <c r="I3748" s="85">
        <f t="shared" si="293"/>
        <v>59.207000000000001</v>
      </c>
      <c r="J3748" s="90">
        <v>0</v>
      </c>
      <c r="K3748" s="90" t="s">
        <v>4684</v>
      </c>
      <c r="L3748" s="305">
        <v>86.94</v>
      </c>
      <c r="M3748" s="90"/>
      <c r="N3748" s="105">
        <v>0</v>
      </c>
      <c r="O3748" s="90">
        <v>0</v>
      </c>
      <c r="P3748" s="190" t="s">
        <v>8878</v>
      </c>
    </row>
    <row r="3749" spans="1:16" x14ac:dyDescent="0.2">
      <c r="A3749" s="88" t="s">
        <v>5055</v>
      </c>
      <c r="B3749" s="378" t="s">
        <v>12333</v>
      </c>
      <c r="C3749" s="89" t="s">
        <v>5056</v>
      </c>
      <c r="D3749" s="90" t="s">
        <v>4683</v>
      </c>
      <c r="E3749" s="90"/>
      <c r="F3749" s="90" t="s">
        <v>8377</v>
      </c>
      <c r="G3749" s="84">
        <f t="shared" si="292"/>
        <v>7.6</v>
      </c>
      <c r="H3749" s="105">
        <v>4.3499999999999996</v>
      </c>
      <c r="I3749" s="85">
        <f t="shared" si="293"/>
        <v>38.497999999999998</v>
      </c>
      <c r="J3749" s="90" t="s">
        <v>4683</v>
      </c>
      <c r="K3749" s="90" t="s">
        <v>4683</v>
      </c>
      <c r="L3749" s="305">
        <v>60.03</v>
      </c>
      <c r="M3749" s="90"/>
      <c r="N3749" s="105">
        <v>0</v>
      </c>
      <c r="O3749" s="90">
        <v>0</v>
      </c>
      <c r="P3749" s="190" t="s">
        <v>8878</v>
      </c>
    </row>
    <row r="3750" spans="1:16" x14ac:dyDescent="0.2">
      <c r="A3750" s="88" t="s">
        <v>5038</v>
      </c>
      <c r="B3750" s="378" t="s">
        <v>12334</v>
      </c>
      <c r="C3750" s="89" t="s">
        <v>8698</v>
      </c>
      <c r="D3750" s="90" t="s">
        <v>4683</v>
      </c>
      <c r="E3750" s="90"/>
      <c r="F3750" s="90" t="s">
        <v>8377</v>
      </c>
      <c r="G3750" s="84">
        <f t="shared" si="292"/>
        <v>7.6</v>
      </c>
      <c r="H3750" s="105">
        <v>2.2799999999999998</v>
      </c>
      <c r="I3750" s="85">
        <f t="shared" si="293"/>
        <v>20.178000000000001</v>
      </c>
      <c r="J3750" s="90">
        <v>0</v>
      </c>
      <c r="K3750" s="90" t="s">
        <v>4684</v>
      </c>
      <c r="L3750" s="305">
        <v>36.22</v>
      </c>
      <c r="M3750" s="90"/>
      <c r="N3750" s="105" t="s">
        <v>4683</v>
      </c>
      <c r="O3750" s="90" t="s">
        <v>4683</v>
      </c>
      <c r="P3750" s="190" t="s">
        <v>8878</v>
      </c>
    </row>
    <row r="3751" spans="1:16" x14ac:dyDescent="0.2">
      <c r="A3751" s="88" t="s">
        <v>5039</v>
      </c>
      <c r="B3751" s="378" t="s">
        <v>12335</v>
      </c>
      <c r="C3751" s="89" t="s">
        <v>5040</v>
      </c>
      <c r="D3751" s="90" t="s">
        <v>4683</v>
      </c>
      <c r="E3751" s="90"/>
      <c r="F3751" s="90" t="s">
        <v>8377</v>
      </c>
      <c r="G3751" s="84">
        <f t="shared" si="292"/>
        <v>7.6</v>
      </c>
      <c r="H3751" s="105">
        <v>4.3499999999999996</v>
      </c>
      <c r="I3751" s="85">
        <f t="shared" si="293"/>
        <v>38.497999999999998</v>
      </c>
      <c r="J3751" s="90">
        <v>0</v>
      </c>
      <c r="K3751" s="90" t="s">
        <v>4684</v>
      </c>
      <c r="L3751" s="305">
        <v>60.03</v>
      </c>
      <c r="M3751" s="90"/>
      <c r="N3751" s="105">
        <v>0</v>
      </c>
      <c r="O3751" s="90">
        <v>0</v>
      </c>
      <c r="P3751" s="190" t="s">
        <v>8878</v>
      </c>
    </row>
    <row r="3752" spans="1:16" x14ac:dyDescent="0.2">
      <c r="A3752" s="88" t="s">
        <v>5041</v>
      </c>
      <c r="B3752" s="378" t="s">
        <v>12336</v>
      </c>
      <c r="C3752" s="89" t="s">
        <v>5042</v>
      </c>
      <c r="D3752" s="90" t="s">
        <v>4683</v>
      </c>
      <c r="E3752" s="90"/>
      <c r="F3752" s="90" t="s">
        <v>8377</v>
      </c>
      <c r="G3752" s="84">
        <f t="shared" si="292"/>
        <v>7.6</v>
      </c>
      <c r="H3752" s="105">
        <v>3.91</v>
      </c>
      <c r="I3752" s="85">
        <f t="shared" si="293"/>
        <v>34.603999999999999</v>
      </c>
      <c r="J3752" s="90">
        <v>0</v>
      </c>
      <c r="K3752" s="90" t="s">
        <v>4684</v>
      </c>
      <c r="L3752" s="305">
        <f>G3752+IF(I3752="",0,I3752)</f>
        <v>42.204000000000001</v>
      </c>
      <c r="M3752" s="90"/>
      <c r="N3752" s="105">
        <v>0</v>
      </c>
      <c r="O3752" s="90">
        <v>0</v>
      </c>
      <c r="P3752" s="190" t="s">
        <v>8878</v>
      </c>
    </row>
    <row r="3753" spans="1:16" x14ac:dyDescent="0.2">
      <c r="A3753" s="88" t="s">
        <v>5043</v>
      </c>
      <c r="B3753" s="378" t="s">
        <v>12337</v>
      </c>
      <c r="C3753" s="89" t="s">
        <v>5044</v>
      </c>
      <c r="D3753" s="90" t="s">
        <v>4683</v>
      </c>
      <c r="E3753" s="90"/>
      <c r="F3753" s="90" t="s">
        <v>8377</v>
      </c>
      <c r="G3753" s="84">
        <f t="shared" si="292"/>
        <v>7.6</v>
      </c>
      <c r="H3753" s="105">
        <v>3.74</v>
      </c>
      <c r="I3753" s="85">
        <f t="shared" si="293"/>
        <v>33.098999999999997</v>
      </c>
      <c r="J3753" s="90">
        <v>0</v>
      </c>
      <c r="K3753" s="90" t="s">
        <v>4684</v>
      </c>
      <c r="L3753" s="305">
        <v>53.01</v>
      </c>
      <c r="M3753" s="90"/>
      <c r="N3753" s="105">
        <v>0</v>
      </c>
      <c r="O3753" s="90">
        <v>0</v>
      </c>
      <c r="P3753" s="190" t="s">
        <v>8878</v>
      </c>
    </row>
    <row r="3754" spans="1:16" x14ac:dyDescent="0.2">
      <c r="A3754" s="108" t="s">
        <v>5045</v>
      </c>
      <c r="B3754" s="378" t="s">
        <v>12338</v>
      </c>
      <c r="C3754" s="109" t="s">
        <v>5046</v>
      </c>
      <c r="D3754" s="110" t="s">
        <v>4683</v>
      </c>
      <c r="E3754" s="110"/>
      <c r="F3754" s="110" t="s">
        <v>8377</v>
      </c>
      <c r="G3754" s="217">
        <f t="shared" si="292"/>
        <v>7.6</v>
      </c>
      <c r="H3754" s="121">
        <v>7.35</v>
      </c>
      <c r="I3754" s="281">
        <f t="shared" si="293"/>
        <v>65.048000000000002</v>
      </c>
      <c r="J3754" s="110">
        <v>0</v>
      </c>
      <c r="K3754" s="110" t="s">
        <v>4684</v>
      </c>
      <c r="L3754" s="308">
        <v>94.53</v>
      </c>
      <c r="M3754" s="110"/>
      <c r="N3754" s="121">
        <v>0</v>
      </c>
      <c r="O3754" s="110">
        <v>0</v>
      </c>
      <c r="P3754" s="190" t="s">
        <v>8878</v>
      </c>
    </row>
    <row r="3755" spans="1:16" x14ac:dyDescent="0.2">
      <c r="A3755" s="95">
        <v>40403009</v>
      </c>
      <c r="B3755" s="111"/>
      <c r="C3755" s="392" t="s">
        <v>4429</v>
      </c>
      <c r="D3755" s="393"/>
      <c r="E3755" s="393"/>
      <c r="F3755" s="393"/>
      <c r="G3755" s="393"/>
      <c r="H3755" s="394"/>
      <c r="I3755" s="394"/>
      <c r="J3755" s="393"/>
      <c r="K3755" s="393"/>
      <c r="L3755" s="431"/>
      <c r="M3755" s="112"/>
      <c r="N3755" s="113"/>
      <c r="O3755" s="112"/>
      <c r="P3755" s="197"/>
    </row>
    <row r="3756" spans="1:16" ht="25.5" x14ac:dyDescent="0.2">
      <c r="A3756" s="96" t="s">
        <v>5057</v>
      </c>
      <c r="B3756" s="388" t="s">
        <v>12339</v>
      </c>
      <c r="C3756" s="97" t="s">
        <v>5058</v>
      </c>
      <c r="D3756" s="114" t="s">
        <v>4683</v>
      </c>
      <c r="E3756" s="114"/>
      <c r="F3756" s="114" t="s">
        <v>8371</v>
      </c>
      <c r="G3756" s="218">
        <f t="shared" ref="G3756:G3787" si="294">VLOOKUP(IF(LEN(F3756)=2,CONCATENATE(0,F3756),F3756),custo,2,TRUE)*IF(D3756="",1,D3756) - IF(VLOOKUP(A3756,deflator,2,TRUE)=1,0,VLOOKUP(IF(LEN(F3756)=2,CONCATENATE(0,F3756),F3756),custo,2,TRUE)*IF(D3756="",1,D3756) *VLOOKUP(A3756,deflator,2,TRUE))</f>
        <v>83.6</v>
      </c>
      <c r="H3756" s="120">
        <v>0</v>
      </c>
      <c r="I3756" s="297">
        <f t="shared" ref="I3756:I3787" si="295">ROUND(IF(H3756="","",VLOOKUP(A3756,tab_proc,5,TRUE))*H3756,3)</f>
        <v>0</v>
      </c>
      <c r="J3756" s="114">
        <v>0</v>
      </c>
      <c r="K3756" s="114" t="s">
        <v>4684</v>
      </c>
      <c r="L3756" s="309">
        <v>112</v>
      </c>
      <c r="M3756" s="114"/>
      <c r="N3756" s="120">
        <v>0</v>
      </c>
      <c r="O3756" s="114">
        <v>0</v>
      </c>
      <c r="P3756" s="190" t="s">
        <v>8878</v>
      </c>
    </row>
    <row r="3757" spans="1:16" x14ac:dyDescent="0.2">
      <c r="A3757" s="88" t="s">
        <v>5059</v>
      </c>
      <c r="B3757" s="388" t="s">
        <v>12340</v>
      </c>
      <c r="C3757" s="89" t="s">
        <v>52</v>
      </c>
      <c r="D3757" s="90">
        <v>0.1</v>
      </c>
      <c r="E3757" s="90" t="s">
        <v>2215</v>
      </c>
      <c r="F3757" s="90" t="s">
        <v>8377</v>
      </c>
      <c r="G3757" s="84">
        <f t="shared" si="294"/>
        <v>0.76</v>
      </c>
      <c r="H3757" s="105">
        <v>1.59</v>
      </c>
      <c r="I3757" s="85">
        <f t="shared" si="295"/>
        <v>14.071999999999999</v>
      </c>
      <c r="J3757" s="90">
        <v>0</v>
      </c>
      <c r="K3757" s="90" t="s">
        <v>4684</v>
      </c>
      <c r="L3757" s="305">
        <v>19.29</v>
      </c>
      <c r="M3757" s="90"/>
      <c r="N3757" s="105">
        <v>0</v>
      </c>
      <c r="O3757" s="90">
        <v>0</v>
      </c>
      <c r="P3757" s="190" t="s">
        <v>8878</v>
      </c>
    </row>
    <row r="3758" spans="1:16" x14ac:dyDescent="0.2">
      <c r="A3758" s="88" t="s">
        <v>5060</v>
      </c>
      <c r="B3758" s="388" t="s">
        <v>12341</v>
      </c>
      <c r="C3758" s="89" t="s">
        <v>5061</v>
      </c>
      <c r="D3758" s="90" t="s">
        <v>4683</v>
      </c>
      <c r="E3758" s="90"/>
      <c r="F3758" s="90" t="s">
        <v>8379</v>
      </c>
      <c r="G3758" s="84">
        <f t="shared" si="294"/>
        <v>114</v>
      </c>
      <c r="H3758" s="105">
        <v>4.26</v>
      </c>
      <c r="I3758" s="85">
        <f t="shared" si="295"/>
        <v>37.701000000000001</v>
      </c>
      <c r="J3758" s="90">
        <v>0</v>
      </c>
      <c r="K3758" s="90" t="s">
        <v>4684</v>
      </c>
      <c r="L3758" s="305">
        <v>201.99</v>
      </c>
      <c r="M3758" s="90"/>
      <c r="N3758" s="105">
        <v>0</v>
      </c>
      <c r="O3758" s="90">
        <v>0</v>
      </c>
      <c r="P3758" s="190" t="s">
        <v>8878</v>
      </c>
    </row>
    <row r="3759" spans="1:16" x14ac:dyDescent="0.2">
      <c r="A3759" s="88" t="s">
        <v>954</v>
      </c>
      <c r="B3759" s="388" t="s">
        <v>12342</v>
      </c>
      <c r="C3759" s="89" t="s">
        <v>54</v>
      </c>
      <c r="D3759" s="90" t="s">
        <v>4683</v>
      </c>
      <c r="E3759" s="90"/>
      <c r="F3759" s="90" t="s">
        <v>8380</v>
      </c>
      <c r="G3759" s="84">
        <f t="shared" si="294"/>
        <v>47.5</v>
      </c>
      <c r="H3759" s="105">
        <v>21.57</v>
      </c>
      <c r="I3759" s="85">
        <f t="shared" si="295"/>
        <v>190.89500000000001</v>
      </c>
      <c r="J3759" s="90">
        <v>0</v>
      </c>
      <c r="K3759" s="90" t="s">
        <v>4686</v>
      </c>
      <c r="L3759" s="305">
        <v>312.06</v>
      </c>
      <c r="M3759" s="90"/>
      <c r="N3759" s="105">
        <v>0</v>
      </c>
      <c r="O3759" s="90">
        <v>0</v>
      </c>
      <c r="P3759" s="190" t="s">
        <v>8878</v>
      </c>
    </row>
    <row r="3760" spans="1:16" x14ac:dyDescent="0.2">
      <c r="A3760" s="88" t="s">
        <v>5062</v>
      </c>
      <c r="B3760" s="388" t="s">
        <v>12343</v>
      </c>
      <c r="C3760" s="89" t="s">
        <v>952</v>
      </c>
      <c r="D3760" s="90" t="s">
        <v>4683</v>
      </c>
      <c r="E3760" s="90"/>
      <c r="F3760" s="90" t="s">
        <v>8371</v>
      </c>
      <c r="G3760" s="84">
        <f t="shared" si="294"/>
        <v>83.6</v>
      </c>
      <c r="H3760" s="105">
        <v>35.299999999999997</v>
      </c>
      <c r="I3760" s="85">
        <f t="shared" si="295"/>
        <v>312.40499999999997</v>
      </c>
      <c r="J3760" s="90">
        <v>0</v>
      </c>
      <c r="K3760" s="90" t="s">
        <v>4684</v>
      </c>
      <c r="L3760" s="84">
        <v>517.95000000000005</v>
      </c>
      <c r="M3760" s="90"/>
      <c r="N3760" s="105">
        <v>0</v>
      </c>
      <c r="O3760" s="90">
        <v>0</v>
      </c>
      <c r="P3760" s="190" t="s">
        <v>8878</v>
      </c>
    </row>
    <row r="3761" spans="1:16" x14ac:dyDescent="0.2">
      <c r="A3761" s="88" t="s">
        <v>953</v>
      </c>
      <c r="B3761" s="388" t="s">
        <v>12344</v>
      </c>
      <c r="C3761" s="89" t="s">
        <v>53</v>
      </c>
      <c r="D3761" s="90" t="s">
        <v>4683</v>
      </c>
      <c r="E3761" s="90"/>
      <c r="F3761" s="90" t="s">
        <v>8394</v>
      </c>
      <c r="G3761" s="84">
        <f t="shared" si="294"/>
        <v>152</v>
      </c>
      <c r="H3761" s="105">
        <v>101</v>
      </c>
      <c r="I3761" s="85">
        <f t="shared" si="295"/>
        <v>893.85</v>
      </c>
      <c r="J3761" s="90">
        <v>0</v>
      </c>
      <c r="K3761" s="90" t="s">
        <v>4684</v>
      </c>
      <c r="L3761" s="84">
        <v>1365.5</v>
      </c>
      <c r="M3761" s="90"/>
      <c r="N3761" s="105">
        <v>0</v>
      </c>
      <c r="O3761" s="90">
        <v>0</v>
      </c>
      <c r="P3761" s="190" t="s">
        <v>8878</v>
      </c>
    </row>
    <row r="3762" spans="1:16" x14ac:dyDescent="0.2">
      <c r="A3762" s="88" t="s">
        <v>955</v>
      </c>
      <c r="B3762" s="388" t="s">
        <v>12345</v>
      </c>
      <c r="C3762" s="89" t="s">
        <v>956</v>
      </c>
      <c r="D3762" s="90" t="s">
        <v>4683</v>
      </c>
      <c r="E3762" s="90"/>
      <c r="F3762" s="90" t="s">
        <v>8390</v>
      </c>
      <c r="G3762" s="84">
        <f t="shared" si="294"/>
        <v>228</v>
      </c>
      <c r="H3762" s="105">
        <v>28.92</v>
      </c>
      <c r="I3762" s="85">
        <f t="shared" si="295"/>
        <v>255.94200000000001</v>
      </c>
      <c r="J3762" s="90">
        <v>0</v>
      </c>
      <c r="K3762" s="90" t="s">
        <v>4694</v>
      </c>
      <c r="L3762" s="84">
        <v>638.58000000000004</v>
      </c>
      <c r="M3762" s="90"/>
      <c r="N3762" s="105">
        <v>0</v>
      </c>
      <c r="O3762" s="90">
        <v>0</v>
      </c>
      <c r="P3762" s="190" t="s">
        <v>8878</v>
      </c>
    </row>
    <row r="3763" spans="1:16" ht="25.5" x14ac:dyDescent="0.2">
      <c r="A3763" s="88" t="s">
        <v>6049</v>
      </c>
      <c r="B3763" s="388" t="s">
        <v>12346</v>
      </c>
      <c r="C3763" s="89" t="s">
        <v>8699</v>
      </c>
      <c r="D3763" s="90">
        <v>0.5</v>
      </c>
      <c r="E3763" s="90" t="s">
        <v>2215</v>
      </c>
      <c r="F3763" s="90" t="s">
        <v>8377</v>
      </c>
      <c r="G3763" s="84">
        <f t="shared" si="294"/>
        <v>3.8</v>
      </c>
      <c r="H3763" s="105">
        <v>8.1</v>
      </c>
      <c r="I3763" s="85">
        <f t="shared" si="295"/>
        <v>71.685000000000002</v>
      </c>
      <c r="J3763" s="90">
        <v>0</v>
      </c>
      <c r="K3763" s="90" t="s">
        <v>4684</v>
      </c>
      <c r="L3763" s="84">
        <v>98.15</v>
      </c>
      <c r="M3763" s="90"/>
      <c r="N3763" s="105">
        <v>0</v>
      </c>
      <c r="O3763" s="90">
        <v>0</v>
      </c>
      <c r="P3763" s="190" t="s">
        <v>8878</v>
      </c>
    </row>
    <row r="3764" spans="1:16" ht="25.5" x14ac:dyDescent="0.2">
      <c r="A3764" s="88" t="s">
        <v>6050</v>
      </c>
      <c r="B3764" s="388" t="s">
        <v>12347</v>
      </c>
      <c r="C3764" s="89" t="s">
        <v>8700</v>
      </c>
      <c r="D3764" s="90">
        <v>0.5</v>
      </c>
      <c r="E3764" s="90" t="s">
        <v>2215</v>
      </c>
      <c r="F3764" s="90" t="s">
        <v>8377</v>
      </c>
      <c r="G3764" s="84">
        <f t="shared" si="294"/>
        <v>3.8</v>
      </c>
      <c r="H3764" s="105">
        <v>24.3</v>
      </c>
      <c r="I3764" s="85">
        <f t="shared" si="295"/>
        <v>215.05500000000001</v>
      </c>
      <c r="J3764" s="90">
        <v>0</v>
      </c>
      <c r="K3764" s="90" t="s">
        <v>4684</v>
      </c>
      <c r="L3764" s="84">
        <v>284.45</v>
      </c>
      <c r="M3764" s="90"/>
      <c r="N3764" s="105">
        <v>0</v>
      </c>
      <c r="O3764" s="90">
        <v>0</v>
      </c>
      <c r="P3764" s="190" t="s">
        <v>8878</v>
      </c>
    </row>
    <row r="3765" spans="1:16" x14ac:dyDescent="0.2">
      <c r="A3765" s="88" t="s">
        <v>957</v>
      </c>
      <c r="B3765" s="388" t="s">
        <v>12348</v>
      </c>
      <c r="C3765" s="89" t="s">
        <v>8701</v>
      </c>
      <c r="D3765" s="90" t="s">
        <v>4683</v>
      </c>
      <c r="E3765" s="90"/>
      <c r="F3765" s="90" t="s">
        <v>8373</v>
      </c>
      <c r="G3765" s="84">
        <f t="shared" si="294"/>
        <v>15.2</v>
      </c>
      <c r="H3765" s="105">
        <v>15</v>
      </c>
      <c r="I3765" s="85">
        <f t="shared" si="295"/>
        <v>132.75</v>
      </c>
      <c r="J3765" s="90">
        <v>0</v>
      </c>
      <c r="K3765" s="90" t="s">
        <v>4684</v>
      </c>
      <c r="L3765" s="84">
        <v>192.5</v>
      </c>
      <c r="M3765" s="90"/>
      <c r="N3765" s="105">
        <v>0</v>
      </c>
      <c r="O3765" s="90">
        <v>0</v>
      </c>
      <c r="P3765" s="190" t="s">
        <v>8878</v>
      </c>
    </row>
    <row r="3766" spans="1:16" x14ac:dyDescent="0.2">
      <c r="A3766" s="88" t="s">
        <v>958</v>
      </c>
      <c r="B3766" s="388" t="s">
        <v>12349</v>
      </c>
      <c r="C3766" s="89" t="s">
        <v>959</v>
      </c>
      <c r="D3766" s="90" t="s">
        <v>4683</v>
      </c>
      <c r="E3766" s="90"/>
      <c r="F3766" s="90" t="s">
        <v>8373</v>
      </c>
      <c r="G3766" s="84">
        <f t="shared" si="294"/>
        <v>15.2</v>
      </c>
      <c r="H3766" s="105">
        <v>18.59</v>
      </c>
      <c r="I3766" s="85">
        <f t="shared" si="295"/>
        <v>164.52199999999999</v>
      </c>
      <c r="J3766" s="90">
        <v>0</v>
      </c>
      <c r="K3766" s="90" t="s">
        <v>4684</v>
      </c>
      <c r="L3766" s="84">
        <v>233.79</v>
      </c>
      <c r="M3766" s="90"/>
      <c r="N3766" s="105">
        <v>0</v>
      </c>
      <c r="O3766" s="90">
        <v>0</v>
      </c>
      <c r="P3766" s="190" t="s">
        <v>8878</v>
      </c>
    </row>
    <row r="3767" spans="1:16" x14ac:dyDescent="0.2">
      <c r="A3767" s="88" t="s">
        <v>6054</v>
      </c>
      <c r="B3767" s="388" t="s">
        <v>12350</v>
      </c>
      <c r="C3767" s="89" t="s">
        <v>6055</v>
      </c>
      <c r="D3767" s="90">
        <v>0.1</v>
      </c>
      <c r="E3767" s="90" t="s">
        <v>2215</v>
      </c>
      <c r="F3767" s="90" t="s">
        <v>8377</v>
      </c>
      <c r="G3767" s="84">
        <f t="shared" si="294"/>
        <v>0.76</v>
      </c>
      <c r="H3767" s="105">
        <v>0.55800000000000005</v>
      </c>
      <c r="I3767" s="85">
        <f t="shared" si="295"/>
        <v>4.9379999999999997</v>
      </c>
      <c r="J3767" s="90" t="s">
        <v>4683</v>
      </c>
      <c r="K3767" s="90" t="s">
        <v>4683</v>
      </c>
      <c r="L3767" s="84">
        <v>1.37</v>
      </c>
      <c r="M3767" s="90"/>
      <c r="N3767" s="105">
        <v>0</v>
      </c>
      <c r="O3767" s="90">
        <v>0</v>
      </c>
      <c r="P3767" s="190" t="s">
        <v>8878</v>
      </c>
    </row>
    <row r="3768" spans="1:16" x14ac:dyDescent="0.2">
      <c r="A3768" s="88" t="s">
        <v>6056</v>
      </c>
      <c r="B3768" s="388" t="s">
        <v>12351</v>
      </c>
      <c r="C3768" s="89" t="s">
        <v>6057</v>
      </c>
      <c r="D3768" s="90" t="s">
        <v>4683</v>
      </c>
      <c r="E3768" s="90"/>
      <c r="F3768" s="90" t="s">
        <v>8376</v>
      </c>
      <c r="G3768" s="84">
        <f t="shared" si="294"/>
        <v>190</v>
      </c>
      <c r="H3768" s="105">
        <v>104</v>
      </c>
      <c r="I3768" s="85">
        <f t="shared" si="295"/>
        <v>920.4</v>
      </c>
      <c r="J3768" s="90" t="s">
        <v>4683</v>
      </c>
      <c r="K3768" s="90" t="s">
        <v>4683</v>
      </c>
      <c r="L3768" s="84">
        <v>1451</v>
      </c>
      <c r="M3768" s="90"/>
      <c r="N3768" s="105">
        <v>0</v>
      </c>
      <c r="O3768" s="90">
        <v>0</v>
      </c>
      <c r="P3768" s="190" t="s">
        <v>8878</v>
      </c>
    </row>
    <row r="3769" spans="1:16" x14ac:dyDescent="0.2">
      <c r="A3769" s="88" t="s">
        <v>6058</v>
      </c>
      <c r="B3769" s="388" t="s">
        <v>12352</v>
      </c>
      <c r="C3769" s="89" t="s">
        <v>212</v>
      </c>
      <c r="D3769" s="90" t="s">
        <v>4683</v>
      </c>
      <c r="E3769" s="90"/>
      <c r="F3769" s="90" t="s">
        <v>8378</v>
      </c>
      <c r="G3769" s="84">
        <f t="shared" si="294"/>
        <v>22.8</v>
      </c>
      <c r="H3769" s="105">
        <v>4.3499999999999996</v>
      </c>
      <c r="I3769" s="85">
        <f t="shared" si="295"/>
        <v>38.497999999999998</v>
      </c>
      <c r="J3769" s="90" t="s">
        <v>4683</v>
      </c>
      <c r="K3769" s="90" t="s">
        <v>4683</v>
      </c>
      <c r="L3769" s="84">
        <v>80.03</v>
      </c>
      <c r="M3769" s="90"/>
      <c r="N3769" s="105">
        <v>0</v>
      </c>
      <c r="O3769" s="90">
        <v>0</v>
      </c>
      <c r="P3769" s="190" t="s">
        <v>8878</v>
      </c>
    </row>
    <row r="3770" spans="1:16" x14ac:dyDescent="0.2">
      <c r="A3770" s="88" t="s">
        <v>6059</v>
      </c>
      <c r="B3770" s="388" t="s">
        <v>12353</v>
      </c>
      <c r="C3770" s="89" t="s">
        <v>6060</v>
      </c>
      <c r="D3770" s="90" t="s">
        <v>4683</v>
      </c>
      <c r="E3770" s="90"/>
      <c r="F3770" s="90" t="s">
        <v>8373</v>
      </c>
      <c r="G3770" s="84">
        <f t="shared" si="294"/>
        <v>15.2</v>
      </c>
      <c r="H3770" s="105">
        <v>28.18</v>
      </c>
      <c r="I3770" s="85">
        <f t="shared" si="295"/>
        <v>249.393</v>
      </c>
      <c r="J3770" s="90" t="s">
        <v>4683</v>
      </c>
      <c r="K3770" s="90" t="s">
        <v>4683</v>
      </c>
      <c r="L3770" s="84">
        <v>344.07</v>
      </c>
      <c r="M3770" s="90"/>
      <c r="N3770" s="105">
        <v>0</v>
      </c>
      <c r="O3770" s="90">
        <v>0</v>
      </c>
      <c r="P3770" s="190" t="s">
        <v>8878</v>
      </c>
    </row>
    <row r="3771" spans="1:16" x14ac:dyDescent="0.2">
      <c r="A3771" s="88" t="s">
        <v>960</v>
      </c>
      <c r="B3771" s="388" t="s">
        <v>12354</v>
      </c>
      <c r="C3771" s="89" t="s">
        <v>55</v>
      </c>
      <c r="D3771" s="90">
        <v>0.1</v>
      </c>
      <c r="E3771" s="90" t="s">
        <v>2215</v>
      </c>
      <c r="F3771" s="90" t="s">
        <v>8377</v>
      </c>
      <c r="G3771" s="84">
        <f t="shared" si="294"/>
        <v>0.76</v>
      </c>
      <c r="H3771" s="105">
        <v>0.57999999999999996</v>
      </c>
      <c r="I3771" s="85">
        <f t="shared" si="295"/>
        <v>5.133</v>
      </c>
      <c r="J3771" s="90">
        <v>0</v>
      </c>
      <c r="K3771" s="90" t="s">
        <v>4684</v>
      </c>
      <c r="L3771" s="84">
        <v>7.67</v>
      </c>
      <c r="M3771" s="90"/>
      <c r="N3771" s="105">
        <v>0</v>
      </c>
      <c r="O3771" s="90">
        <v>0</v>
      </c>
      <c r="P3771" s="190" t="s">
        <v>8878</v>
      </c>
    </row>
    <row r="3772" spans="1:16" x14ac:dyDescent="0.2">
      <c r="A3772" s="88" t="s">
        <v>961</v>
      </c>
      <c r="B3772" s="388" t="s">
        <v>12355</v>
      </c>
      <c r="C3772" s="89" t="s">
        <v>56</v>
      </c>
      <c r="D3772" s="90">
        <v>0.1</v>
      </c>
      <c r="E3772" s="90" t="s">
        <v>2215</v>
      </c>
      <c r="F3772" s="90" t="s">
        <v>8377</v>
      </c>
      <c r="G3772" s="84">
        <f t="shared" si="294"/>
        <v>0.76</v>
      </c>
      <c r="H3772" s="105">
        <v>0.82</v>
      </c>
      <c r="I3772" s="85">
        <f t="shared" si="295"/>
        <v>7.2569999999999997</v>
      </c>
      <c r="J3772" s="90">
        <v>0</v>
      </c>
      <c r="K3772" s="90" t="s">
        <v>4684</v>
      </c>
      <c r="L3772" s="84">
        <v>10.43</v>
      </c>
      <c r="M3772" s="90"/>
      <c r="N3772" s="105">
        <v>0</v>
      </c>
      <c r="O3772" s="90">
        <v>0</v>
      </c>
      <c r="P3772" s="190" t="s">
        <v>8878</v>
      </c>
    </row>
    <row r="3773" spans="1:16" x14ac:dyDescent="0.2">
      <c r="A3773" s="88" t="s">
        <v>6053</v>
      </c>
      <c r="B3773" s="388" t="s">
        <v>12356</v>
      </c>
      <c r="C3773" s="89" t="s">
        <v>8702</v>
      </c>
      <c r="D3773" s="90" t="s">
        <v>4683</v>
      </c>
      <c r="E3773" s="90"/>
      <c r="F3773" s="90" t="s">
        <v>8380</v>
      </c>
      <c r="G3773" s="84">
        <f t="shared" si="294"/>
        <v>47.5</v>
      </c>
      <c r="H3773" s="105">
        <v>456.16</v>
      </c>
      <c r="I3773" s="85">
        <f t="shared" si="295"/>
        <v>4037.0160000000001</v>
      </c>
      <c r="J3773" s="90" t="s">
        <v>4683</v>
      </c>
      <c r="K3773" s="90" t="s">
        <v>4683</v>
      </c>
      <c r="L3773" s="84">
        <v>5309.84</v>
      </c>
      <c r="M3773" s="90"/>
      <c r="N3773" s="105">
        <v>0</v>
      </c>
      <c r="O3773" s="90">
        <v>0</v>
      </c>
      <c r="P3773" s="190" t="s">
        <v>8878</v>
      </c>
    </row>
    <row r="3774" spans="1:16" ht="25.5" x14ac:dyDescent="0.2">
      <c r="A3774" s="88" t="s">
        <v>6061</v>
      </c>
      <c r="B3774" s="388" t="s">
        <v>12357</v>
      </c>
      <c r="C3774" s="89" t="s">
        <v>1562</v>
      </c>
      <c r="D3774" s="90">
        <v>0.2</v>
      </c>
      <c r="E3774" s="90" t="s">
        <v>2215</v>
      </c>
      <c r="F3774" s="90" t="s">
        <v>8377</v>
      </c>
      <c r="G3774" s="84">
        <f t="shared" si="294"/>
        <v>1.52</v>
      </c>
      <c r="H3774" s="105">
        <v>1.73</v>
      </c>
      <c r="I3774" s="85">
        <f t="shared" si="295"/>
        <v>15.311</v>
      </c>
      <c r="J3774" s="90" t="s">
        <v>4683</v>
      </c>
      <c r="K3774" s="90" t="s">
        <v>4683</v>
      </c>
      <c r="L3774" s="84">
        <v>21.9</v>
      </c>
      <c r="M3774" s="90"/>
      <c r="N3774" s="105">
        <v>0</v>
      </c>
      <c r="O3774" s="90">
        <v>0</v>
      </c>
      <c r="P3774" s="190" t="s">
        <v>8878</v>
      </c>
    </row>
    <row r="3775" spans="1:16" x14ac:dyDescent="0.2">
      <c r="A3775" s="88" t="s">
        <v>962</v>
      </c>
      <c r="B3775" s="388" t="s">
        <v>12358</v>
      </c>
      <c r="C3775" s="89" t="s">
        <v>963</v>
      </c>
      <c r="D3775" s="90" t="s">
        <v>4683</v>
      </c>
      <c r="E3775" s="90"/>
      <c r="F3775" s="90" t="s">
        <v>8394</v>
      </c>
      <c r="G3775" s="84">
        <f t="shared" si="294"/>
        <v>152</v>
      </c>
      <c r="H3775" s="105">
        <v>0</v>
      </c>
      <c r="I3775" s="85">
        <f t="shared" si="295"/>
        <v>0</v>
      </c>
      <c r="J3775" s="90">
        <v>0</v>
      </c>
      <c r="K3775" s="90" t="s">
        <v>4684</v>
      </c>
      <c r="L3775" s="84">
        <v>204</v>
      </c>
      <c r="M3775" s="90"/>
      <c r="N3775" s="105">
        <v>0</v>
      </c>
      <c r="O3775" s="90">
        <v>0</v>
      </c>
      <c r="P3775" s="190" t="s">
        <v>8878</v>
      </c>
    </row>
    <row r="3776" spans="1:16" x14ac:dyDescent="0.2">
      <c r="A3776" s="88" t="s">
        <v>964</v>
      </c>
      <c r="B3776" s="388" t="s">
        <v>12359</v>
      </c>
      <c r="C3776" s="89" t="s">
        <v>57</v>
      </c>
      <c r="D3776" s="90">
        <v>0.1</v>
      </c>
      <c r="E3776" s="90" t="s">
        <v>2215</v>
      </c>
      <c r="F3776" s="90" t="s">
        <v>8377</v>
      </c>
      <c r="G3776" s="84">
        <f t="shared" si="294"/>
        <v>0.76</v>
      </c>
      <c r="H3776" s="105">
        <v>1.82</v>
      </c>
      <c r="I3776" s="85">
        <f t="shared" si="295"/>
        <v>16.106999999999999</v>
      </c>
      <c r="J3776" s="90">
        <v>0</v>
      </c>
      <c r="K3776" s="90" t="s">
        <v>4684</v>
      </c>
      <c r="L3776" s="84">
        <v>21.93</v>
      </c>
      <c r="M3776" s="90"/>
      <c r="N3776" s="105">
        <v>0</v>
      </c>
      <c r="O3776" s="90">
        <v>0</v>
      </c>
      <c r="P3776" s="190" t="s">
        <v>8878</v>
      </c>
    </row>
    <row r="3777" spans="1:16" x14ac:dyDescent="0.2">
      <c r="A3777" s="88" t="s">
        <v>965</v>
      </c>
      <c r="B3777" s="388" t="s">
        <v>12360</v>
      </c>
      <c r="C3777" s="89" t="s">
        <v>58</v>
      </c>
      <c r="D3777" s="90">
        <v>0.1</v>
      </c>
      <c r="E3777" s="90" t="s">
        <v>2215</v>
      </c>
      <c r="F3777" s="90" t="s">
        <v>8377</v>
      </c>
      <c r="G3777" s="84">
        <f t="shared" si="294"/>
        <v>0.76</v>
      </c>
      <c r="H3777" s="105">
        <v>2.92</v>
      </c>
      <c r="I3777" s="85">
        <f t="shared" si="295"/>
        <v>25.841999999999999</v>
      </c>
      <c r="J3777" s="90">
        <v>0</v>
      </c>
      <c r="K3777" s="90" t="s">
        <v>4684</v>
      </c>
      <c r="L3777" s="84">
        <v>34.58</v>
      </c>
      <c r="M3777" s="90"/>
      <c r="N3777" s="105">
        <v>0</v>
      </c>
      <c r="O3777" s="90">
        <v>0</v>
      </c>
      <c r="P3777" s="190" t="s">
        <v>8878</v>
      </c>
    </row>
    <row r="3778" spans="1:16" x14ac:dyDescent="0.2">
      <c r="A3778" s="88" t="s">
        <v>966</v>
      </c>
      <c r="B3778" s="388" t="s">
        <v>12361</v>
      </c>
      <c r="C3778" s="89" t="s">
        <v>967</v>
      </c>
      <c r="D3778" s="90">
        <v>0.1</v>
      </c>
      <c r="E3778" s="90" t="s">
        <v>2215</v>
      </c>
      <c r="F3778" s="90" t="s">
        <v>8377</v>
      </c>
      <c r="G3778" s="84">
        <f t="shared" si="294"/>
        <v>0.76</v>
      </c>
      <c r="H3778" s="105">
        <v>2.04</v>
      </c>
      <c r="I3778" s="85">
        <f t="shared" si="295"/>
        <v>18.053999999999998</v>
      </c>
      <c r="J3778" s="90">
        <v>0</v>
      </c>
      <c r="K3778" s="90" t="s">
        <v>4684</v>
      </c>
      <c r="L3778" s="84">
        <v>24.46</v>
      </c>
      <c r="M3778" s="90"/>
      <c r="N3778" s="105">
        <v>0</v>
      </c>
      <c r="O3778" s="90">
        <v>0</v>
      </c>
      <c r="P3778" s="190" t="s">
        <v>8878</v>
      </c>
    </row>
    <row r="3779" spans="1:16" x14ac:dyDescent="0.2">
      <c r="A3779" s="88" t="s">
        <v>968</v>
      </c>
      <c r="B3779" s="388" t="s">
        <v>12362</v>
      </c>
      <c r="C3779" s="89" t="s">
        <v>3753</v>
      </c>
      <c r="D3779" s="90">
        <v>0.1</v>
      </c>
      <c r="E3779" s="90" t="s">
        <v>2215</v>
      </c>
      <c r="F3779" s="90" t="s">
        <v>8377</v>
      </c>
      <c r="G3779" s="84">
        <f t="shared" si="294"/>
        <v>0.76</v>
      </c>
      <c r="H3779" s="105">
        <v>1.74</v>
      </c>
      <c r="I3779" s="85">
        <f t="shared" si="295"/>
        <v>15.398999999999999</v>
      </c>
      <c r="J3779" s="90">
        <v>0</v>
      </c>
      <c r="K3779" s="90" t="s">
        <v>4684</v>
      </c>
      <c r="L3779" s="84">
        <v>21.01</v>
      </c>
      <c r="M3779" s="90"/>
      <c r="N3779" s="105">
        <v>0</v>
      </c>
      <c r="O3779" s="90">
        <v>0</v>
      </c>
      <c r="P3779" s="190" t="s">
        <v>8878</v>
      </c>
    </row>
    <row r="3780" spans="1:16" x14ac:dyDescent="0.2">
      <c r="A3780" s="88" t="s">
        <v>3754</v>
      </c>
      <c r="B3780" s="388" t="s">
        <v>12363</v>
      </c>
      <c r="C3780" s="89" t="s">
        <v>59</v>
      </c>
      <c r="D3780" s="90">
        <v>0.1</v>
      </c>
      <c r="E3780" s="90" t="s">
        <v>2215</v>
      </c>
      <c r="F3780" s="90" t="s">
        <v>8377</v>
      </c>
      <c r="G3780" s="84">
        <f t="shared" si="294"/>
        <v>0.76</v>
      </c>
      <c r="H3780" s="105">
        <v>0.93</v>
      </c>
      <c r="I3780" s="85">
        <f t="shared" si="295"/>
        <v>8.2309999999999999</v>
      </c>
      <c r="J3780" s="90">
        <v>0</v>
      </c>
      <c r="K3780" s="90" t="s">
        <v>4684</v>
      </c>
      <c r="L3780" s="84">
        <v>11.7</v>
      </c>
      <c r="M3780" s="90"/>
      <c r="N3780" s="105">
        <v>0</v>
      </c>
      <c r="O3780" s="90">
        <v>0</v>
      </c>
      <c r="P3780" s="190" t="s">
        <v>8878</v>
      </c>
    </row>
    <row r="3781" spans="1:16" x14ac:dyDescent="0.2">
      <c r="A3781" s="88" t="s">
        <v>3755</v>
      </c>
      <c r="B3781" s="388" t="s">
        <v>12364</v>
      </c>
      <c r="C3781" s="89" t="s">
        <v>60</v>
      </c>
      <c r="D3781" s="90">
        <v>0.1</v>
      </c>
      <c r="E3781" s="90" t="s">
        <v>2215</v>
      </c>
      <c r="F3781" s="90" t="s">
        <v>8377</v>
      </c>
      <c r="G3781" s="84">
        <f t="shared" si="294"/>
        <v>0.76</v>
      </c>
      <c r="H3781" s="105">
        <v>1.9</v>
      </c>
      <c r="I3781" s="85">
        <f t="shared" si="295"/>
        <v>16.815000000000001</v>
      </c>
      <c r="J3781" s="90">
        <v>0</v>
      </c>
      <c r="K3781" s="90" t="s">
        <v>4684</v>
      </c>
      <c r="L3781" s="84">
        <v>22.85</v>
      </c>
      <c r="M3781" s="90"/>
      <c r="N3781" s="105">
        <v>0</v>
      </c>
      <c r="O3781" s="90">
        <v>0</v>
      </c>
      <c r="P3781" s="190" t="s">
        <v>8878</v>
      </c>
    </row>
    <row r="3782" spans="1:16" x14ac:dyDescent="0.2">
      <c r="A3782" s="88" t="s">
        <v>4452</v>
      </c>
      <c r="B3782" s="388" t="s">
        <v>12365</v>
      </c>
      <c r="C3782" s="89" t="s">
        <v>213</v>
      </c>
      <c r="D3782" s="90">
        <v>0.1</v>
      </c>
      <c r="E3782" s="90" t="s">
        <v>2215</v>
      </c>
      <c r="F3782" s="90" t="s">
        <v>8377</v>
      </c>
      <c r="G3782" s="84">
        <f t="shared" si="294"/>
        <v>0.76</v>
      </c>
      <c r="H3782" s="105">
        <v>4.84</v>
      </c>
      <c r="I3782" s="85">
        <f t="shared" si="295"/>
        <v>42.834000000000003</v>
      </c>
      <c r="J3782" s="90">
        <v>0</v>
      </c>
      <c r="K3782" s="90" t="s">
        <v>4684</v>
      </c>
      <c r="L3782" s="84">
        <v>5.79</v>
      </c>
      <c r="M3782" s="90"/>
      <c r="N3782" s="105">
        <v>0</v>
      </c>
      <c r="O3782" s="90">
        <v>0</v>
      </c>
      <c r="P3782" s="190" t="s">
        <v>8878</v>
      </c>
    </row>
    <row r="3783" spans="1:16" ht="25.5" x14ac:dyDescent="0.2">
      <c r="A3783" s="88" t="s">
        <v>4453</v>
      </c>
      <c r="B3783" s="388" t="s">
        <v>12366</v>
      </c>
      <c r="C3783" s="89" t="s">
        <v>214</v>
      </c>
      <c r="D3783" s="90">
        <v>0.1</v>
      </c>
      <c r="E3783" s="90" t="s">
        <v>2215</v>
      </c>
      <c r="F3783" s="90" t="s">
        <v>8377</v>
      </c>
      <c r="G3783" s="84">
        <f t="shared" si="294"/>
        <v>0.76</v>
      </c>
      <c r="H3783" s="105">
        <v>4.2</v>
      </c>
      <c r="I3783" s="85">
        <f t="shared" si="295"/>
        <v>37.17</v>
      </c>
      <c r="J3783" s="90">
        <v>0</v>
      </c>
      <c r="K3783" s="90" t="s">
        <v>4684</v>
      </c>
      <c r="L3783" s="84">
        <v>10.65</v>
      </c>
      <c r="M3783" s="90"/>
      <c r="N3783" s="105">
        <v>0</v>
      </c>
      <c r="O3783" s="90">
        <v>0</v>
      </c>
      <c r="P3783" s="190" t="s">
        <v>8878</v>
      </c>
    </row>
    <row r="3784" spans="1:16" x14ac:dyDescent="0.2">
      <c r="A3784" s="88" t="s">
        <v>4454</v>
      </c>
      <c r="B3784" s="388" t="s">
        <v>12367</v>
      </c>
      <c r="C3784" s="89" t="s">
        <v>215</v>
      </c>
      <c r="D3784" s="90">
        <v>0.1</v>
      </c>
      <c r="E3784" s="90" t="s">
        <v>2215</v>
      </c>
      <c r="F3784" s="90" t="s">
        <v>8377</v>
      </c>
      <c r="G3784" s="84">
        <f t="shared" si="294"/>
        <v>0.76</v>
      </c>
      <c r="H3784" s="105">
        <v>3.91</v>
      </c>
      <c r="I3784" s="85">
        <f t="shared" si="295"/>
        <v>34.603999999999999</v>
      </c>
      <c r="J3784" s="90">
        <v>0</v>
      </c>
      <c r="K3784" s="90" t="s">
        <v>4684</v>
      </c>
      <c r="L3784" s="84">
        <v>10.65</v>
      </c>
      <c r="M3784" s="90"/>
      <c r="N3784" s="105">
        <v>0</v>
      </c>
      <c r="O3784" s="90">
        <v>0</v>
      </c>
      <c r="P3784" s="190" t="s">
        <v>8878</v>
      </c>
    </row>
    <row r="3785" spans="1:16" ht="25.5" x14ac:dyDescent="0.2">
      <c r="A3785" s="88" t="s">
        <v>4455</v>
      </c>
      <c r="B3785" s="388" t="s">
        <v>12368</v>
      </c>
      <c r="C3785" s="89" t="s">
        <v>8703</v>
      </c>
      <c r="D3785" s="90">
        <v>0.1</v>
      </c>
      <c r="E3785" s="90" t="s">
        <v>2215</v>
      </c>
      <c r="F3785" s="90" t="s">
        <v>8377</v>
      </c>
      <c r="G3785" s="84">
        <f t="shared" si="294"/>
        <v>0.76</v>
      </c>
      <c r="H3785" s="105">
        <v>4.5999999999999996</v>
      </c>
      <c r="I3785" s="85">
        <f t="shared" si="295"/>
        <v>40.71</v>
      </c>
      <c r="J3785" s="90">
        <v>0</v>
      </c>
      <c r="K3785" s="90" t="s">
        <v>4684</v>
      </c>
      <c r="L3785" s="84">
        <v>53.9</v>
      </c>
      <c r="M3785" s="90"/>
      <c r="N3785" s="105">
        <v>0</v>
      </c>
      <c r="O3785" s="90">
        <v>0</v>
      </c>
      <c r="P3785" s="190" t="s">
        <v>8878</v>
      </c>
    </row>
    <row r="3786" spans="1:16" ht="25.5" x14ac:dyDescent="0.2">
      <c r="A3786" s="88" t="s">
        <v>4456</v>
      </c>
      <c r="B3786" s="388" t="s">
        <v>12369</v>
      </c>
      <c r="C3786" s="89" t="s">
        <v>216</v>
      </c>
      <c r="D3786" s="90">
        <v>0.1</v>
      </c>
      <c r="E3786" s="90" t="s">
        <v>2215</v>
      </c>
      <c r="F3786" s="90" t="s">
        <v>8377</v>
      </c>
      <c r="G3786" s="84">
        <f t="shared" si="294"/>
        <v>0.76</v>
      </c>
      <c r="H3786" s="105">
        <v>4.2</v>
      </c>
      <c r="I3786" s="85">
        <f t="shared" si="295"/>
        <v>37.17</v>
      </c>
      <c r="J3786" s="90">
        <v>0</v>
      </c>
      <c r="K3786" s="90" t="s">
        <v>4684</v>
      </c>
      <c r="L3786" s="84">
        <v>49.3</v>
      </c>
      <c r="M3786" s="90"/>
      <c r="N3786" s="105">
        <v>0</v>
      </c>
      <c r="O3786" s="90">
        <v>0</v>
      </c>
      <c r="P3786" s="190" t="s">
        <v>8878</v>
      </c>
    </row>
    <row r="3787" spans="1:16" x14ac:dyDescent="0.2">
      <c r="A3787" s="88" t="s">
        <v>4457</v>
      </c>
      <c r="B3787" s="388" t="s">
        <v>12370</v>
      </c>
      <c r="C3787" s="89" t="s">
        <v>8704</v>
      </c>
      <c r="D3787" s="90" t="s">
        <v>4683</v>
      </c>
      <c r="E3787" s="90"/>
      <c r="F3787" s="90" t="s">
        <v>8373</v>
      </c>
      <c r="G3787" s="84">
        <f t="shared" si="294"/>
        <v>15.2</v>
      </c>
      <c r="H3787" s="105">
        <v>15.38</v>
      </c>
      <c r="I3787" s="85">
        <f t="shared" si="295"/>
        <v>136.113</v>
      </c>
      <c r="J3787" s="90">
        <v>0</v>
      </c>
      <c r="K3787" s="90" t="s">
        <v>4684</v>
      </c>
      <c r="L3787" s="84">
        <v>196.87</v>
      </c>
      <c r="M3787" s="90"/>
      <c r="N3787" s="105">
        <v>0</v>
      </c>
      <c r="O3787" s="90">
        <v>0</v>
      </c>
      <c r="P3787" s="190" t="s">
        <v>8878</v>
      </c>
    </row>
    <row r="3788" spans="1:16" x14ac:dyDescent="0.2">
      <c r="A3788" s="88" t="s">
        <v>4458</v>
      </c>
      <c r="B3788" s="388" t="s">
        <v>12371</v>
      </c>
      <c r="C3788" s="89" t="s">
        <v>4459</v>
      </c>
      <c r="D3788" s="90" t="s">
        <v>4683</v>
      </c>
      <c r="E3788" s="90"/>
      <c r="F3788" s="90" t="s">
        <v>8373</v>
      </c>
      <c r="G3788" s="84">
        <f t="shared" ref="G3788:G3819" si="296">VLOOKUP(IF(LEN(F3788)=2,CONCATENATE(0,F3788),F3788),custo,2,TRUE)*IF(D3788="",1,D3788) - IF(VLOOKUP(A3788,deflator,2,TRUE)=1,0,VLOOKUP(IF(LEN(F3788)=2,CONCATENATE(0,F3788),F3788),custo,2,TRUE)*IF(D3788="",1,D3788) *VLOOKUP(A3788,deflator,2,TRUE))</f>
        <v>15.2</v>
      </c>
      <c r="H3788" s="105">
        <v>48.5</v>
      </c>
      <c r="I3788" s="85">
        <f t="shared" ref="I3788:I3819" si="297">ROUND(IF(H3788="","",VLOOKUP(A3788,tab_proc,5,TRUE))*H3788,3)</f>
        <v>429.22500000000002</v>
      </c>
      <c r="J3788" s="90">
        <v>0</v>
      </c>
      <c r="K3788" s="90" t="s">
        <v>4684</v>
      </c>
      <c r="L3788" s="84">
        <v>577.75</v>
      </c>
      <c r="M3788" s="90"/>
      <c r="N3788" s="105">
        <v>0</v>
      </c>
      <c r="O3788" s="90">
        <v>0</v>
      </c>
      <c r="P3788" s="190" t="s">
        <v>8878</v>
      </c>
    </row>
    <row r="3789" spans="1:16" ht="38.25" x14ac:dyDescent="0.2">
      <c r="A3789" s="88" t="s">
        <v>1563</v>
      </c>
      <c r="B3789" s="388" t="s">
        <v>12372</v>
      </c>
      <c r="C3789" s="89" t="s">
        <v>8705</v>
      </c>
      <c r="D3789" s="90">
        <v>0.3</v>
      </c>
      <c r="E3789" s="90" t="s">
        <v>2215</v>
      </c>
      <c r="F3789" s="90" t="s">
        <v>8377</v>
      </c>
      <c r="G3789" s="84">
        <f t="shared" si="296"/>
        <v>2.2799999999999998</v>
      </c>
      <c r="H3789" s="105">
        <v>6.24</v>
      </c>
      <c r="I3789" s="85">
        <f t="shared" si="297"/>
        <v>55.223999999999997</v>
      </c>
      <c r="J3789" s="90" t="s">
        <v>4683</v>
      </c>
      <c r="K3789" s="90" t="s">
        <v>4683</v>
      </c>
      <c r="L3789" s="84">
        <v>74.760000000000005</v>
      </c>
      <c r="M3789" s="90"/>
      <c r="N3789" s="105">
        <v>0</v>
      </c>
      <c r="O3789" s="90">
        <v>0</v>
      </c>
      <c r="P3789" s="190" t="s">
        <v>8878</v>
      </c>
    </row>
    <row r="3790" spans="1:16" ht="25.5" x14ac:dyDescent="0.2">
      <c r="A3790" s="88" t="s">
        <v>1564</v>
      </c>
      <c r="B3790" s="388" t="s">
        <v>12373</v>
      </c>
      <c r="C3790" s="89" t="s">
        <v>1565</v>
      </c>
      <c r="D3790" s="90">
        <v>0.1</v>
      </c>
      <c r="E3790" s="90" t="s">
        <v>2215</v>
      </c>
      <c r="F3790" s="90" t="s">
        <v>8377</v>
      </c>
      <c r="G3790" s="84">
        <f t="shared" si="296"/>
        <v>0.76</v>
      </c>
      <c r="H3790" s="105">
        <v>2.17</v>
      </c>
      <c r="I3790" s="85">
        <f t="shared" si="297"/>
        <v>19.204999999999998</v>
      </c>
      <c r="J3790" s="90" t="s">
        <v>4683</v>
      </c>
      <c r="K3790" s="90" t="s">
        <v>4683</v>
      </c>
      <c r="L3790" s="84">
        <v>25.96</v>
      </c>
      <c r="M3790" s="90"/>
      <c r="N3790" s="105">
        <v>0</v>
      </c>
      <c r="O3790" s="90">
        <v>0</v>
      </c>
      <c r="P3790" s="190" t="s">
        <v>8878</v>
      </c>
    </row>
    <row r="3791" spans="1:16" x14ac:dyDescent="0.2">
      <c r="A3791" s="88" t="s">
        <v>6051</v>
      </c>
      <c r="B3791" s="388" t="s">
        <v>12374</v>
      </c>
      <c r="C3791" s="89" t="s">
        <v>217</v>
      </c>
      <c r="D3791" s="90">
        <v>0.1</v>
      </c>
      <c r="E3791" s="90" t="s">
        <v>2215</v>
      </c>
      <c r="F3791" s="90" t="s">
        <v>8377</v>
      </c>
      <c r="G3791" s="84">
        <f t="shared" si="296"/>
        <v>0.76</v>
      </c>
      <c r="H3791" s="105">
        <v>11.87</v>
      </c>
      <c r="I3791" s="85">
        <f t="shared" si="297"/>
        <v>105.05</v>
      </c>
      <c r="J3791" s="90">
        <v>0</v>
      </c>
      <c r="K3791" s="90" t="s">
        <v>4684</v>
      </c>
      <c r="L3791" s="84">
        <v>137.51</v>
      </c>
      <c r="M3791" s="90"/>
      <c r="N3791" s="105">
        <v>0</v>
      </c>
      <c r="O3791" s="90">
        <v>0</v>
      </c>
      <c r="P3791" s="190" t="s">
        <v>8878</v>
      </c>
    </row>
    <row r="3792" spans="1:16" x14ac:dyDescent="0.2">
      <c r="A3792" s="88" t="s">
        <v>6052</v>
      </c>
      <c r="B3792" s="388" t="s">
        <v>12375</v>
      </c>
      <c r="C3792" s="89" t="s">
        <v>218</v>
      </c>
      <c r="D3792" s="90">
        <v>0.1</v>
      </c>
      <c r="E3792" s="90" t="s">
        <v>2215</v>
      </c>
      <c r="F3792" s="90" t="s">
        <v>8377</v>
      </c>
      <c r="G3792" s="84">
        <f t="shared" si="296"/>
        <v>0.76</v>
      </c>
      <c r="H3792" s="105">
        <v>16.96</v>
      </c>
      <c r="I3792" s="85">
        <f t="shared" si="297"/>
        <v>150.096</v>
      </c>
      <c r="J3792" s="90">
        <v>0</v>
      </c>
      <c r="K3792" s="90" t="s">
        <v>4684</v>
      </c>
      <c r="L3792" s="84">
        <v>196.04</v>
      </c>
      <c r="M3792" s="90"/>
      <c r="N3792" s="105">
        <v>0</v>
      </c>
      <c r="O3792" s="90">
        <v>0</v>
      </c>
      <c r="P3792" s="190" t="s">
        <v>8878</v>
      </c>
    </row>
    <row r="3793" spans="1:16" x14ac:dyDescent="0.2">
      <c r="A3793" s="88" t="s">
        <v>4460</v>
      </c>
      <c r="B3793" s="388" t="s">
        <v>12376</v>
      </c>
      <c r="C3793" s="89" t="s">
        <v>219</v>
      </c>
      <c r="D3793" s="90">
        <v>0.1</v>
      </c>
      <c r="E3793" s="90" t="s">
        <v>2215</v>
      </c>
      <c r="F3793" s="90" t="s">
        <v>8377</v>
      </c>
      <c r="G3793" s="84">
        <f t="shared" si="296"/>
        <v>0.76</v>
      </c>
      <c r="H3793" s="105">
        <v>11.87</v>
      </c>
      <c r="I3793" s="85">
        <f t="shared" si="297"/>
        <v>105.05</v>
      </c>
      <c r="J3793" s="90">
        <v>0</v>
      </c>
      <c r="K3793" s="90" t="s">
        <v>4684</v>
      </c>
      <c r="L3793" s="84">
        <v>137.51</v>
      </c>
      <c r="M3793" s="90"/>
      <c r="N3793" s="105" t="s">
        <v>4683</v>
      </c>
      <c r="O3793" s="90" t="s">
        <v>4683</v>
      </c>
      <c r="P3793" s="190" t="s">
        <v>8878</v>
      </c>
    </row>
    <row r="3794" spans="1:16" x14ac:dyDescent="0.2">
      <c r="A3794" s="88" t="s">
        <v>4461</v>
      </c>
      <c r="B3794" s="388" t="s">
        <v>12377</v>
      </c>
      <c r="C3794" s="89" t="s">
        <v>220</v>
      </c>
      <c r="D3794" s="90">
        <v>0.1</v>
      </c>
      <c r="E3794" s="90" t="s">
        <v>2215</v>
      </c>
      <c r="F3794" s="90" t="s">
        <v>8377</v>
      </c>
      <c r="G3794" s="84">
        <f t="shared" si="296"/>
        <v>0.76</v>
      </c>
      <c r="H3794" s="105">
        <v>16.96</v>
      </c>
      <c r="I3794" s="85">
        <f t="shared" si="297"/>
        <v>150.096</v>
      </c>
      <c r="J3794" s="90">
        <v>0</v>
      </c>
      <c r="K3794" s="90" t="s">
        <v>4684</v>
      </c>
      <c r="L3794" s="84">
        <v>196.04</v>
      </c>
      <c r="M3794" s="90"/>
      <c r="N3794" s="105" t="s">
        <v>4683</v>
      </c>
      <c r="O3794" s="90" t="s">
        <v>4683</v>
      </c>
      <c r="P3794" s="190" t="s">
        <v>8878</v>
      </c>
    </row>
    <row r="3795" spans="1:16" x14ac:dyDescent="0.2">
      <c r="A3795" s="88" t="s">
        <v>4462</v>
      </c>
      <c r="B3795" s="388" t="s">
        <v>12378</v>
      </c>
      <c r="C3795" s="89" t="s">
        <v>221</v>
      </c>
      <c r="D3795" s="90">
        <v>0.1</v>
      </c>
      <c r="E3795" s="90" t="s">
        <v>2215</v>
      </c>
      <c r="F3795" s="90" t="s">
        <v>8377</v>
      </c>
      <c r="G3795" s="84">
        <f t="shared" si="296"/>
        <v>0.76</v>
      </c>
      <c r="H3795" s="105">
        <v>11.87</v>
      </c>
      <c r="I3795" s="85">
        <f t="shared" si="297"/>
        <v>105.05</v>
      </c>
      <c r="J3795" s="90">
        <v>0</v>
      </c>
      <c r="K3795" s="90" t="s">
        <v>4684</v>
      </c>
      <c r="L3795" s="84">
        <v>137.51</v>
      </c>
      <c r="M3795" s="90"/>
      <c r="N3795" s="105">
        <v>0</v>
      </c>
      <c r="O3795" s="90">
        <v>0</v>
      </c>
      <c r="P3795" s="190" t="s">
        <v>8878</v>
      </c>
    </row>
    <row r="3796" spans="1:16" x14ac:dyDescent="0.2">
      <c r="A3796" s="88" t="s">
        <v>4463</v>
      </c>
      <c r="B3796" s="388" t="s">
        <v>12379</v>
      </c>
      <c r="C3796" s="89" t="s">
        <v>222</v>
      </c>
      <c r="D3796" s="90">
        <v>0.1</v>
      </c>
      <c r="E3796" s="90" t="s">
        <v>2215</v>
      </c>
      <c r="F3796" s="90" t="s">
        <v>8377</v>
      </c>
      <c r="G3796" s="84">
        <f t="shared" si="296"/>
        <v>0.76</v>
      </c>
      <c r="H3796" s="105">
        <v>16.96</v>
      </c>
      <c r="I3796" s="85">
        <f t="shared" si="297"/>
        <v>150.096</v>
      </c>
      <c r="J3796" s="90">
        <v>0</v>
      </c>
      <c r="K3796" s="90" t="s">
        <v>4684</v>
      </c>
      <c r="L3796" s="84">
        <v>196.04</v>
      </c>
      <c r="M3796" s="90"/>
      <c r="N3796" s="105">
        <v>0</v>
      </c>
      <c r="O3796" s="90">
        <v>0</v>
      </c>
      <c r="P3796" s="190" t="s">
        <v>8878</v>
      </c>
    </row>
    <row r="3797" spans="1:16" x14ac:dyDescent="0.2">
      <c r="A3797" s="88" t="s">
        <v>4464</v>
      </c>
      <c r="B3797" s="388" t="s">
        <v>12380</v>
      </c>
      <c r="C3797" s="89" t="s">
        <v>4465</v>
      </c>
      <c r="D3797" s="90" t="s">
        <v>4683</v>
      </c>
      <c r="E3797" s="90"/>
      <c r="F3797" s="90" t="s">
        <v>8394</v>
      </c>
      <c r="G3797" s="84">
        <f t="shared" si="296"/>
        <v>152</v>
      </c>
      <c r="H3797" s="105">
        <v>0</v>
      </c>
      <c r="I3797" s="85">
        <f t="shared" si="297"/>
        <v>0</v>
      </c>
      <c r="J3797" s="90">
        <v>0</v>
      </c>
      <c r="K3797" s="90" t="s">
        <v>4684</v>
      </c>
      <c r="L3797" s="84">
        <v>204</v>
      </c>
      <c r="M3797" s="90"/>
      <c r="N3797" s="105">
        <v>0</v>
      </c>
      <c r="O3797" s="90">
        <v>0</v>
      </c>
      <c r="P3797" s="190" t="s">
        <v>8878</v>
      </c>
    </row>
    <row r="3798" spans="1:16" x14ac:dyDescent="0.2">
      <c r="A3798" s="88" t="s">
        <v>4466</v>
      </c>
      <c r="B3798" s="388" t="s">
        <v>12381</v>
      </c>
      <c r="C3798" s="89" t="s">
        <v>4467</v>
      </c>
      <c r="D3798" s="90" t="s">
        <v>4683</v>
      </c>
      <c r="E3798" s="90"/>
      <c r="F3798" s="90" t="s">
        <v>8376</v>
      </c>
      <c r="G3798" s="84">
        <f t="shared" si="296"/>
        <v>190</v>
      </c>
      <c r="H3798" s="105">
        <v>0</v>
      </c>
      <c r="I3798" s="85">
        <f t="shared" si="297"/>
        <v>0</v>
      </c>
      <c r="J3798" s="90">
        <v>0</v>
      </c>
      <c r="K3798" s="90" t="s">
        <v>4684</v>
      </c>
      <c r="L3798" s="84">
        <v>255</v>
      </c>
      <c r="M3798" s="90"/>
      <c r="N3798" s="105">
        <v>0</v>
      </c>
      <c r="O3798" s="90">
        <v>0</v>
      </c>
      <c r="P3798" s="190" t="s">
        <v>8878</v>
      </c>
    </row>
    <row r="3799" spans="1:16" x14ac:dyDescent="0.2">
      <c r="A3799" s="88" t="s">
        <v>4469</v>
      </c>
      <c r="B3799" s="388" t="s">
        <v>12382</v>
      </c>
      <c r="C3799" s="89" t="s">
        <v>223</v>
      </c>
      <c r="D3799" s="90">
        <v>0.1</v>
      </c>
      <c r="E3799" s="90" t="s">
        <v>2215</v>
      </c>
      <c r="F3799" s="90" t="s">
        <v>8377</v>
      </c>
      <c r="G3799" s="84">
        <f t="shared" si="296"/>
        <v>0.76</v>
      </c>
      <c r="H3799" s="105">
        <v>0.41</v>
      </c>
      <c r="I3799" s="85">
        <f t="shared" si="297"/>
        <v>3.629</v>
      </c>
      <c r="J3799" s="90">
        <v>0</v>
      </c>
      <c r="K3799" s="90" t="s">
        <v>4684</v>
      </c>
      <c r="L3799" s="84">
        <v>11.93</v>
      </c>
      <c r="M3799" s="90"/>
      <c r="N3799" s="105">
        <v>0</v>
      </c>
      <c r="O3799" s="90">
        <v>0</v>
      </c>
      <c r="P3799" s="190" t="s">
        <v>8878</v>
      </c>
    </row>
    <row r="3800" spans="1:16" x14ac:dyDescent="0.2">
      <c r="A3800" s="88" t="s">
        <v>4468</v>
      </c>
      <c r="B3800" s="388" t="s">
        <v>12383</v>
      </c>
      <c r="C3800" s="89" t="s">
        <v>224</v>
      </c>
      <c r="D3800" s="90">
        <v>0.1</v>
      </c>
      <c r="E3800" s="90" t="s">
        <v>2215</v>
      </c>
      <c r="F3800" s="90" t="s">
        <v>8377</v>
      </c>
      <c r="G3800" s="84">
        <f t="shared" si="296"/>
        <v>0.76</v>
      </c>
      <c r="H3800" s="105">
        <v>0.95</v>
      </c>
      <c r="I3800" s="85">
        <f t="shared" si="297"/>
        <v>8.4079999999999995</v>
      </c>
      <c r="J3800" s="90">
        <v>0</v>
      </c>
      <c r="K3800" s="90" t="s">
        <v>4684</v>
      </c>
      <c r="L3800" s="84">
        <v>5.72</v>
      </c>
      <c r="M3800" s="90"/>
      <c r="N3800" s="105">
        <v>0</v>
      </c>
      <c r="O3800" s="90">
        <v>0</v>
      </c>
      <c r="P3800" s="190" t="s">
        <v>8878</v>
      </c>
    </row>
    <row r="3801" spans="1:16" x14ac:dyDescent="0.2">
      <c r="A3801" s="88" t="s">
        <v>4470</v>
      </c>
      <c r="B3801" s="388" t="s">
        <v>12384</v>
      </c>
      <c r="C3801" s="89" t="s">
        <v>225</v>
      </c>
      <c r="D3801" s="90">
        <v>0.1</v>
      </c>
      <c r="E3801" s="90" t="s">
        <v>2215</v>
      </c>
      <c r="F3801" s="90" t="s">
        <v>8377</v>
      </c>
      <c r="G3801" s="84">
        <f t="shared" si="296"/>
        <v>0.76</v>
      </c>
      <c r="H3801" s="105">
        <v>1.4</v>
      </c>
      <c r="I3801" s="85">
        <f t="shared" si="297"/>
        <v>12.39</v>
      </c>
      <c r="J3801" s="90">
        <v>0</v>
      </c>
      <c r="K3801" s="90" t="s">
        <v>4684</v>
      </c>
      <c r="L3801" s="84">
        <v>17.100000000000001</v>
      </c>
      <c r="M3801" s="90"/>
      <c r="N3801" s="105">
        <v>0</v>
      </c>
      <c r="O3801" s="90">
        <v>0</v>
      </c>
      <c r="P3801" s="190" t="s">
        <v>8878</v>
      </c>
    </row>
    <row r="3802" spans="1:16" x14ac:dyDescent="0.2">
      <c r="A3802" s="88" t="s">
        <v>4471</v>
      </c>
      <c r="B3802" s="388" t="s">
        <v>12385</v>
      </c>
      <c r="C3802" s="89" t="s">
        <v>226</v>
      </c>
      <c r="D3802" s="90">
        <v>0.1</v>
      </c>
      <c r="E3802" s="90" t="s">
        <v>2215</v>
      </c>
      <c r="F3802" s="90" t="s">
        <v>8377</v>
      </c>
      <c r="G3802" s="84">
        <f t="shared" si="296"/>
        <v>0.76</v>
      </c>
      <c r="H3802" s="105">
        <v>1.5</v>
      </c>
      <c r="I3802" s="85">
        <f t="shared" si="297"/>
        <v>13.275</v>
      </c>
      <c r="J3802" s="90">
        <v>0</v>
      </c>
      <c r="K3802" s="90" t="s">
        <v>4684</v>
      </c>
      <c r="L3802" s="84">
        <v>18.25</v>
      </c>
      <c r="M3802" s="90"/>
      <c r="N3802" s="105">
        <v>0</v>
      </c>
      <c r="O3802" s="90">
        <v>0</v>
      </c>
      <c r="P3802" s="190" t="s">
        <v>8878</v>
      </c>
    </row>
    <row r="3803" spans="1:16" x14ac:dyDescent="0.2">
      <c r="A3803" s="88" t="s">
        <v>4472</v>
      </c>
      <c r="B3803" s="388" t="s">
        <v>12386</v>
      </c>
      <c r="C3803" s="89" t="s">
        <v>227</v>
      </c>
      <c r="D3803" s="90">
        <v>0.1</v>
      </c>
      <c r="E3803" s="90" t="s">
        <v>2215</v>
      </c>
      <c r="F3803" s="90" t="s">
        <v>8377</v>
      </c>
      <c r="G3803" s="84">
        <f t="shared" si="296"/>
        <v>0.76</v>
      </c>
      <c r="H3803" s="105">
        <v>1.73</v>
      </c>
      <c r="I3803" s="85">
        <f t="shared" si="297"/>
        <v>15.311</v>
      </c>
      <c r="J3803" s="90">
        <v>0</v>
      </c>
      <c r="K3803" s="90" t="s">
        <v>4684</v>
      </c>
      <c r="L3803" s="84">
        <v>5.79</v>
      </c>
      <c r="M3803" s="90"/>
      <c r="N3803" s="105">
        <v>0</v>
      </c>
      <c r="O3803" s="90">
        <v>0</v>
      </c>
      <c r="P3803" s="190" t="s">
        <v>8878</v>
      </c>
    </row>
    <row r="3804" spans="1:16" x14ac:dyDescent="0.2">
      <c r="A3804" s="88" t="s">
        <v>4473</v>
      </c>
      <c r="B3804" s="388" t="s">
        <v>12387</v>
      </c>
      <c r="C3804" s="89" t="s">
        <v>228</v>
      </c>
      <c r="D3804" s="90">
        <v>0.1</v>
      </c>
      <c r="E3804" s="90" t="s">
        <v>2215</v>
      </c>
      <c r="F3804" s="90" t="s">
        <v>8377</v>
      </c>
      <c r="G3804" s="84">
        <f t="shared" si="296"/>
        <v>0.76</v>
      </c>
      <c r="H3804" s="105">
        <v>0.8</v>
      </c>
      <c r="I3804" s="85">
        <f t="shared" si="297"/>
        <v>7.08</v>
      </c>
      <c r="J3804" s="90">
        <v>0</v>
      </c>
      <c r="K3804" s="90" t="s">
        <v>4684</v>
      </c>
      <c r="L3804" s="84">
        <v>5.79</v>
      </c>
      <c r="M3804" s="90"/>
      <c r="N3804" s="105">
        <v>0</v>
      </c>
      <c r="O3804" s="90">
        <v>0</v>
      </c>
      <c r="P3804" s="190" t="s">
        <v>8878</v>
      </c>
    </row>
    <row r="3805" spans="1:16" x14ac:dyDescent="0.2">
      <c r="A3805" s="88" t="s">
        <v>4474</v>
      </c>
      <c r="B3805" s="388" t="s">
        <v>12388</v>
      </c>
      <c r="C3805" s="89" t="s">
        <v>8706</v>
      </c>
      <c r="D3805" s="90">
        <v>0.1</v>
      </c>
      <c r="E3805" s="90" t="s">
        <v>2215</v>
      </c>
      <c r="F3805" s="90" t="s">
        <v>8377</v>
      </c>
      <c r="G3805" s="84">
        <f t="shared" si="296"/>
        <v>0.76</v>
      </c>
      <c r="H3805" s="105">
        <v>2.4</v>
      </c>
      <c r="I3805" s="85">
        <f t="shared" si="297"/>
        <v>21.24</v>
      </c>
      <c r="J3805" s="90">
        <v>0</v>
      </c>
      <c r="K3805" s="90" t="s">
        <v>4684</v>
      </c>
      <c r="L3805" s="84">
        <v>28.6</v>
      </c>
      <c r="M3805" s="90"/>
      <c r="N3805" s="105" t="s">
        <v>4683</v>
      </c>
      <c r="O3805" s="90" t="s">
        <v>4683</v>
      </c>
      <c r="P3805" s="190" t="s">
        <v>8878</v>
      </c>
    </row>
    <row r="3806" spans="1:16" x14ac:dyDescent="0.2">
      <c r="A3806" s="88" t="s">
        <v>4475</v>
      </c>
      <c r="B3806" s="388" t="s">
        <v>12389</v>
      </c>
      <c r="C3806" s="89" t="s">
        <v>8707</v>
      </c>
      <c r="D3806" s="90">
        <v>0.1</v>
      </c>
      <c r="E3806" s="90" t="s">
        <v>2215</v>
      </c>
      <c r="F3806" s="90" t="s">
        <v>8377</v>
      </c>
      <c r="G3806" s="84">
        <f t="shared" si="296"/>
        <v>0.76</v>
      </c>
      <c r="H3806" s="105">
        <v>3.43</v>
      </c>
      <c r="I3806" s="85">
        <f t="shared" si="297"/>
        <v>30.356000000000002</v>
      </c>
      <c r="J3806" s="90">
        <v>0</v>
      </c>
      <c r="K3806" s="90" t="s">
        <v>4684</v>
      </c>
      <c r="L3806" s="84">
        <v>40.450000000000003</v>
      </c>
      <c r="M3806" s="90"/>
      <c r="N3806" s="105">
        <v>0</v>
      </c>
      <c r="O3806" s="90">
        <v>0</v>
      </c>
      <c r="P3806" s="190" t="s">
        <v>8878</v>
      </c>
    </row>
    <row r="3807" spans="1:16" x14ac:dyDescent="0.2">
      <c r="A3807" s="88" t="s">
        <v>4476</v>
      </c>
      <c r="B3807" s="388" t="s">
        <v>12390</v>
      </c>
      <c r="C3807" s="89" t="s">
        <v>4477</v>
      </c>
      <c r="D3807" s="90">
        <v>0.1</v>
      </c>
      <c r="E3807" s="90" t="s">
        <v>2215</v>
      </c>
      <c r="F3807" s="90" t="s">
        <v>8377</v>
      </c>
      <c r="G3807" s="84">
        <f t="shared" si="296"/>
        <v>0.76</v>
      </c>
      <c r="H3807" s="105">
        <v>0.97</v>
      </c>
      <c r="I3807" s="85">
        <f t="shared" si="297"/>
        <v>8.5850000000000009</v>
      </c>
      <c r="J3807" s="90">
        <v>0</v>
      </c>
      <c r="K3807" s="90" t="s">
        <v>4684</v>
      </c>
      <c r="L3807" s="84">
        <v>12.16</v>
      </c>
      <c r="M3807" s="90"/>
      <c r="N3807" s="105">
        <v>0</v>
      </c>
      <c r="O3807" s="90">
        <v>0</v>
      </c>
      <c r="P3807" s="190" t="s">
        <v>8878</v>
      </c>
    </row>
    <row r="3808" spans="1:16" x14ac:dyDescent="0.2">
      <c r="A3808" s="88" t="s">
        <v>4478</v>
      </c>
      <c r="B3808" s="388" t="s">
        <v>12391</v>
      </c>
      <c r="C3808" s="89" t="s">
        <v>4479</v>
      </c>
      <c r="D3808" s="90">
        <v>0.1</v>
      </c>
      <c r="E3808" s="90" t="s">
        <v>2215</v>
      </c>
      <c r="F3808" s="90" t="s">
        <v>8377</v>
      </c>
      <c r="G3808" s="84">
        <f t="shared" si="296"/>
        <v>0.76</v>
      </c>
      <c r="H3808" s="105">
        <v>1.3</v>
      </c>
      <c r="I3808" s="85">
        <f t="shared" si="297"/>
        <v>11.505000000000001</v>
      </c>
      <c r="J3808" s="90">
        <v>0</v>
      </c>
      <c r="K3808" s="90" t="s">
        <v>4684</v>
      </c>
      <c r="L3808" s="84">
        <v>15.95</v>
      </c>
      <c r="M3808" s="90"/>
      <c r="N3808" s="105">
        <v>0</v>
      </c>
      <c r="O3808" s="90">
        <v>0</v>
      </c>
      <c r="P3808" s="190" t="s">
        <v>8878</v>
      </c>
    </row>
    <row r="3809" spans="1:16" x14ac:dyDescent="0.2">
      <c r="A3809" s="88" t="s">
        <v>4480</v>
      </c>
      <c r="B3809" s="388" t="s">
        <v>12392</v>
      </c>
      <c r="C3809" s="89" t="s">
        <v>229</v>
      </c>
      <c r="D3809" s="90">
        <v>0.1</v>
      </c>
      <c r="E3809" s="90" t="s">
        <v>2215</v>
      </c>
      <c r="F3809" s="90" t="s">
        <v>8377</v>
      </c>
      <c r="G3809" s="84">
        <f t="shared" si="296"/>
        <v>0.76</v>
      </c>
      <c r="H3809" s="105">
        <v>3.01</v>
      </c>
      <c r="I3809" s="85">
        <f t="shared" si="297"/>
        <v>26.638999999999999</v>
      </c>
      <c r="J3809" s="90">
        <v>0</v>
      </c>
      <c r="K3809" s="90" t="s">
        <v>4684</v>
      </c>
      <c r="L3809" s="84">
        <v>35.619999999999997</v>
      </c>
      <c r="M3809" s="90"/>
      <c r="N3809" s="105">
        <v>0</v>
      </c>
      <c r="O3809" s="90">
        <v>0</v>
      </c>
      <c r="P3809" s="190" t="s">
        <v>8878</v>
      </c>
    </row>
    <row r="3810" spans="1:16" x14ac:dyDescent="0.2">
      <c r="A3810" s="88" t="s">
        <v>4481</v>
      </c>
      <c r="B3810" s="388" t="s">
        <v>12393</v>
      </c>
      <c r="C3810" s="89" t="s">
        <v>230</v>
      </c>
      <c r="D3810" s="90">
        <v>0.1</v>
      </c>
      <c r="E3810" s="90" t="s">
        <v>2215</v>
      </c>
      <c r="F3810" s="90" t="s">
        <v>8377</v>
      </c>
      <c r="G3810" s="84">
        <f t="shared" si="296"/>
        <v>0.76</v>
      </c>
      <c r="H3810" s="105">
        <v>4.3</v>
      </c>
      <c r="I3810" s="85">
        <f t="shared" si="297"/>
        <v>38.055</v>
      </c>
      <c r="J3810" s="90">
        <v>0</v>
      </c>
      <c r="K3810" s="90" t="s">
        <v>4684</v>
      </c>
      <c r="L3810" s="84">
        <v>50.45</v>
      </c>
      <c r="M3810" s="90"/>
      <c r="N3810" s="105">
        <v>0</v>
      </c>
      <c r="O3810" s="90">
        <v>0</v>
      </c>
      <c r="P3810" s="190" t="s">
        <v>8878</v>
      </c>
    </row>
    <row r="3811" spans="1:16" x14ac:dyDescent="0.2">
      <c r="A3811" s="88" t="s">
        <v>4482</v>
      </c>
      <c r="B3811" s="388" t="s">
        <v>12394</v>
      </c>
      <c r="C3811" s="89" t="s">
        <v>231</v>
      </c>
      <c r="D3811" s="90">
        <v>0.1</v>
      </c>
      <c r="E3811" s="90" t="s">
        <v>2215</v>
      </c>
      <c r="F3811" s="90" t="s">
        <v>8377</v>
      </c>
      <c r="G3811" s="84">
        <f t="shared" si="296"/>
        <v>0.76</v>
      </c>
      <c r="H3811" s="105">
        <v>1.4</v>
      </c>
      <c r="I3811" s="85">
        <f t="shared" si="297"/>
        <v>12.39</v>
      </c>
      <c r="J3811" s="90">
        <v>0</v>
      </c>
      <c r="K3811" s="90" t="s">
        <v>4684</v>
      </c>
      <c r="L3811" s="84">
        <v>24</v>
      </c>
      <c r="M3811" s="90"/>
      <c r="N3811" s="105">
        <v>0</v>
      </c>
      <c r="O3811" s="90">
        <v>0</v>
      </c>
      <c r="P3811" s="190" t="s">
        <v>8878</v>
      </c>
    </row>
    <row r="3812" spans="1:16" x14ac:dyDescent="0.2">
      <c r="A3812" s="88" t="s">
        <v>4483</v>
      </c>
      <c r="B3812" s="388" t="s">
        <v>12395</v>
      </c>
      <c r="C3812" s="89" t="s">
        <v>232</v>
      </c>
      <c r="D3812" s="90">
        <v>0.1</v>
      </c>
      <c r="E3812" s="90" t="s">
        <v>2215</v>
      </c>
      <c r="F3812" s="90" t="s">
        <v>8377</v>
      </c>
      <c r="G3812" s="84">
        <f t="shared" si="296"/>
        <v>0.76</v>
      </c>
      <c r="H3812" s="105">
        <v>2</v>
      </c>
      <c r="I3812" s="85">
        <f t="shared" si="297"/>
        <v>17.7</v>
      </c>
      <c r="J3812" s="90">
        <v>0</v>
      </c>
      <c r="K3812" s="90" t="s">
        <v>4684</v>
      </c>
      <c r="L3812" s="84">
        <v>17.100000000000001</v>
      </c>
      <c r="M3812" s="90"/>
      <c r="N3812" s="105">
        <v>0</v>
      </c>
      <c r="O3812" s="90">
        <v>0</v>
      </c>
      <c r="P3812" s="190" t="s">
        <v>8878</v>
      </c>
    </row>
    <row r="3813" spans="1:16" x14ac:dyDescent="0.2">
      <c r="A3813" s="88" t="s">
        <v>4484</v>
      </c>
      <c r="B3813" s="388" t="s">
        <v>12396</v>
      </c>
      <c r="C3813" s="89" t="s">
        <v>233</v>
      </c>
      <c r="D3813" s="90">
        <v>0.1</v>
      </c>
      <c r="E3813" s="90" t="s">
        <v>2215</v>
      </c>
      <c r="F3813" s="90" t="s">
        <v>8377</v>
      </c>
      <c r="G3813" s="84">
        <f t="shared" si="296"/>
        <v>0.76</v>
      </c>
      <c r="H3813" s="105">
        <v>1.36</v>
      </c>
      <c r="I3813" s="85">
        <f t="shared" si="297"/>
        <v>12.036</v>
      </c>
      <c r="J3813" s="90">
        <v>0</v>
      </c>
      <c r="K3813" s="90" t="s">
        <v>4684</v>
      </c>
      <c r="L3813" s="84">
        <v>16.64</v>
      </c>
      <c r="M3813" s="90"/>
      <c r="N3813" s="105">
        <v>0</v>
      </c>
      <c r="O3813" s="90">
        <v>0</v>
      </c>
      <c r="P3813" s="190" t="s">
        <v>8878</v>
      </c>
    </row>
    <row r="3814" spans="1:16" x14ac:dyDescent="0.2">
      <c r="A3814" s="88" t="s">
        <v>4485</v>
      </c>
      <c r="B3814" s="388" t="s">
        <v>12397</v>
      </c>
      <c r="C3814" s="89" t="s">
        <v>234</v>
      </c>
      <c r="D3814" s="90">
        <v>0.1</v>
      </c>
      <c r="E3814" s="90" t="s">
        <v>2215</v>
      </c>
      <c r="F3814" s="90" t="s">
        <v>8377</v>
      </c>
      <c r="G3814" s="84">
        <f t="shared" si="296"/>
        <v>0.76</v>
      </c>
      <c r="H3814" s="105">
        <v>2.0299999999999998</v>
      </c>
      <c r="I3814" s="85">
        <f t="shared" si="297"/>
        <v>17.966000000000001</v>
      </c>
      <c r="J3814" s="90">
        <v>0</v>
      </c>
      <c r="K3814" s="90" t="s">
        <v>4684</v>
      </c>
      <c r="L3814" s="84">
        <v>18.55</v>
      </c>
      <c r="M3814" s="90"/>
      <c r="N3814" s="105">
        <v>0</v>
      </c>
      <c r="O3814" s="90">
        <v>0</v>
      </c>
      <c r="P3814" s="190" t="s">
        <v>8878</v>
      </c>
    </row>
    <row r="3815" spans="1:16" x14ac:dyDescent="0.2">
      <c r="A3815" s="88" t="s">
        <v>4486</v>
      </c>
      <c r="B3815" s="388" t="s">
        <v>12398</v>
      </c>
      <c r="C3815" s="89" t="s">
        <v>235</v>
      </c>
      <c r="D3815" s="90">
        <v>0.1</v>
      </c>
      <c r="E3815" s="90" t="s">
        <v>2215</v>
      </c>
      <c r="F3815" s="90" t="s">
        <v>8377</v>
      </c>
      <c r="G3815" s="84">
        <f t="shared" si="296"/>
        <v>0.76</v>
      </c>
      <c r="H3815" s="105">
        <v>3.07</v>
      </c>
      <c r="I3815" s="85">
        <f t="shared" si="297"/>
        <v>27.17</v>
      </c>
      <c r="J3815" s="90">
        <v>0</v>
      </c>
      <c r="K3815" s="90" t="s">
        <v>4684</v>
      </c>
      <c r="L3815" s="84">
        <v>36.31</v>
      </c>
      <c r="M3815" s="90"/>
      <c r="N3815" s="105">
        <v>0</v>
      </c>
      <c r="O3815" s="90">
        <v>0</v>
      </c>
      <c r="P3815" s="190" t="s">
        <v>8878</v>
      </c>
    </row>
    <row r="3816" spans="1:16" x14ac:dyDescent="0.2">
      <c r="A3816" s="88" t="s">
        <v>4487</v>
      </c>
      <c r="B3816" s="388" t="s">
        <v>12399</v>
      </c>
      <c r="C3816" s="89" t="s">
        <v>236</v>
      </c>
      <c r="D3816" s="90">
        <v>0.1</v>
      </c>
      <c r="E3816" s="90" t="s">
        <v>2215</v>
      </c>
      <c r="F3816" s="90" t="s">
        <v>8377</v>
      </c>
      <c r="G3816" s="84">
        <f t="shared" si="296"/>
        <v>0.76</v>
      </c>
      <c r="H3816" s="105">
        <v>4.38</v>
      </c>
      <c r="I3816" s="85">
        <f t="shared" si="297"/>
        <v>38.762999999999998</v>
      </c>
      <c r="J3816" s="90">
        <v>0</v>
      </c>
      <c r="K3816" s="90" t="s">
        <v>4684</v>
      </c>
      <c r="L3816" s="84">
        <v>51.37</v>
      </c>
      <c r="M3816" s="90"/>
      <c r="N3816" s="105">
        <v>0</v>
      </c>
      <c r="O3816" s="90">
        <v>0</v>
      </c>
      <c r="P3816" s="190" t="s">
        <v>8878</v>
      </c>
    </row>
    <row r="3817" spans="1:16" x14ac:dyDescent="0.2">
      <c r="A3817" s="88" t="s">
        <v>4488</v>
      </c>
      <c r="B3817" s="388" t="s">
        <v>12400</v>
      </c>
      <c r="C3817" s="89" t="s">
        <v>237</v>
      </c>
      <c r="D3817" s="90">
        <v>0.1</v>
      </c>
      <c r="E3817" s="90" t="s">
        <v>2215</v>
      </c>
      <c r="F3817" s="90" t="s">
        <v>8377</v>
      </c>
      <c r="G3817" s="84">
        <f t="shared" si="296"/>
        <v>0.76</v>
      </c>
      <c r="H3817" s="105">
        <v>2.85</v>
      </c>
      <c r="I3817" s="85">
        <f t="shared" si="297"/>
        <v>25.222999999999999</v>
      </c>
      <c r="J3817" s="90">
        <v>0</v>
      </c>
      <c r="K3817" s="90" t="s">
        <v>4684</v>
      </c>
      <c r="L3817" s="84">
        <v>33.78</v>
      </c>
      <c r="M3817" s="90"/>
      <c r="N3817" s="105">
        <v>0</v>
      </c>
      <c r="O3817" s="90">
        <v>0</v>
      </c>
      <c r="P3817" s="190" t="s">
        <v>8878</v>
      </c>
    </row>
    <row r="3818" spans="1:16" x14ac:dyDescent="0.2">
      <c r="A3818" s="88" t="s">
        <v>4489</v>
      </c>
      <c r="B3818" s="388" t="s">
        <v>12401</v>
      </c>
      <c r="C3818" s="89" t="s">
        <v>238</v>
      </c>
      <c r="D3818" s="90">
        <v>0.1</v>
      </c>
      <c r="E3818" s="90" t="s">
        <v>2215</v>
      </c>
      <c r="F3818" s="90" t="s">
        <v>8377</v>
      </c>
      <c r="G3818" s="84">
        <f t="shared" si="296"/>
        <v>0.76</v>
      </c>
      <c r="H3818" s="105">
        <v>3.6</v>
      </c>
      <c r="I3818" s="85">
        <f t="shared" si="297"/>
        <v>31.86</v>
      </c>
      <c r="J3818" s="90">
        <v>0</v>
      </c>
      <c r="K3818" s="90" t="s">
        <v>4684</v>
      </c>
      <c r="L3818" s="84">
        <v>42.4</v>
      </c>
      <c r="M3818" s="90"/>
      <c r="N3818" s="105">
        <v>0</v>
      </c>
      <c r="O3818" s="90">
        <v>0</v>
      </c>
      <c r="P3818" s="190" t="s">
        <v>8878</v>
      </c>
    </row>
    <row r="3819" spans="1:16" x14ac:dyDescent="0.2">
      <c r="A3819" s="88" t="s">
        <v>4490</v>
      </c>
      <c r="B3819" s="388" t="s">
        <v>12402</v>
      </c>
      <c r="C3819" s="89" t="s">
        <v>239</v>
      </c>
      <c r="D3819" s="90">
        <v>0.1</v>
      </c>
      <c r="E3819" s="90" t="s">
        <v>2215</v>
      </c>
      <c r="F3819" s="90" t="s">
        <v>8377</v>
      </c>
      <c r="G3819" s="84">
        <f t="shared" si="296"/>
        <v>0.76</v>
      </c>
      <c r="H3819" s="105">
        <v>0.74</v>
      </c>
      <c r="I3819" s="85">
        <f t="shared" si="297"/>
        <v>6.5490000000000004</v>
      </c>
      <c r="J3819" s="90">
        <v>0</v>
      </c>
      <c r="K3819" s="90" t="s">
        <v>4684</v>
      </c>
      <c r="L3819" s="84">
        <v>9.51</v>
      </c>
      <c r="M3819" s="90"/>
      <c r="N3819" s="105">
        <v>0</v>
      </c>
      <c r="O3819" s="90">
        <v>0</v>
      </c>
      <c r="P3819" s="190" t="s">
        <v>8878</v>
      </c>
    </row>
    <row r="3820" spans="1:16" x14ac:dyDescent="0.2">
      <c r="A3820" s="88" t="s">
        <v>4491</v>
      </c>
      <c r="B3820" s="388" t="s">
        <v>12403</v>
      </c>
      <c r="C3820" s="89" t="s">
        <v>240</v>
      </c>
      <c r="D3820" s="90">
        <v>0.1</v>
      </c>
      <c r="E3820" s="90" t="s">
        <v>2215</v>
      </c>
      <c r="F3820" s="90" t="s">
        <v>8377</v>
      </c>
      <c r="G3820" s="84">
        <f t="shared" ref="G3820:G3851" si="298">VLOOKUP(IF(LEN(F3820)=2,CONCATENATE(0,F3820),F3820),custo,2,TRUE)*IF(D3820="",1,D3820) - IF(VLOOKUP(A3820,deflator,2,TRUE)=1,0,VLOOKUP(IF(LEN(F3820)=2,CONCATENATE(0,F3820),F3820),custo,2,TRUE)*IF(D3820="",1,D3820) *VLOOKUP(A3820,deflator,2,TRUE))</f>
        <v>0.76</v>
      </c>
      <c r="H3820" s="105">
        <v>1.5</v>
      </c>
      <c r="I3820" s="85">
        <f t="shared" ref="I3820:I3851" si="299">ROUND(IF(H3820="","",VLOOKUP(A3820,tab_proc,5,TRUE))*H3820,3)</f>
        <v>13.275</v>
      </c>
      <c r="J3820" s="90">
        <v>0</v>
      </c>
      <c r="K3820" s="90" t="s">
        <v>4684</v>
      </c>
      <c r="L3820" s="84">
        <v>18.25</v>
      </c>
      <c r="M3820" s="90"/>
      <c r="N3820" s="105">
        <v>0</v>
      </c>
      <c r="O3820" s="90">
        <v>0</v>
      </c>
      <c r="P3820" s="190" t="s">
        <v>8878</v>
      </c>
    </row>
    <row r="3821" spans="1:16" x14ac:dyDescent="0.2">
      <c r="A3821" s="88" t="s">
        <v>4492</v>
      </c>
      <c r="B3821" s="388" t="s">
        <v>12404</v>
      </c>
      <c r="C3821" s="89" t="s">
        <v>241</v>
      </c>
      <c r="D3821" s="90">
        <v>0.1</v>
      </c>
      <c r="E3821" s="90" t="s">
        <v>2215</v>
      </c>
      <c r="F3821" s="90" t="s">
        <v>8377</v>
      </c>
      <c r="G3821" s="84">
        <f t="shared" si="298"/>
        <v>0.76</v>
      </c>
      <c r="H3821" s="105">
        <v>1.41</v>
      </c>
      <c r="I3821" s="85">
        <f t="shared" si="299"/>
        <v>12.478999999999999</v>
      </c>
      <c r="J3821" s="90">
        <v>0</v>
      </c>
      <c r="K3821" s="90" t="s">
        <v>4684</v>
      </c>
      <c r="L3821" s="84">
        <v>17.22</v>
      </c>
      <c r="M3821" s="90"/>
      <c r="N3821" s="105">
        <v>0</v>
      </c>
      <c r="O3821" s="90">
        <v>0</v>
      </c>
      <c r="P3821" s="190" t="s">
        <v>8878</v>
      </c>
    </row>
    <row r="3822" spans="1:16" x14ac:dyDescent="0.2">
      <c r="A3822" s="88" t="s">
        <v>4493</v>
      </c>
      <c r="B3822" s="388" t="s">
        <v>12405</v>
      </c>
      <c r="C3822" s="89" t="s">
        <v>242</v>
      </c>
      <c r="D3822" s="90">
        <v>0.1</v>
      </c>
      <c r="E3822" s="90" t="s">
        <v>2215</v>
      </c>
      <c r="F3822" s="90" t="s">
        <v>8377</v>
      </c>
      <c r="G3822" s="84">
        <f t="shared" si="298"/>
        <v>0.76</v>
      </c>
      <c r="H3822" s="105">
        <v>2.0099999999999998</v>
      </c>
      <c r="I3822" s="85">
        <f t="shared" si="299"/>
        <v>17.789000000000001</v>
      </c>
      <c r="J3822" s="90">
        <v>0</v>
      </c>
      <c r="K3822" s="90" t="s">
        <v>4684</v>
      </c>
      <c r="L3822" s="84">
        <v>24.12</v>
      </c>
      <c r="M3822" s="90"/>
      <c r="N3822" s="105">
        <v>0</v>
      </c>
      <c r="O3822" s="90">
        <v>0</v>
      </c>
      <c r="P3822" s="190" t="s">
        <v>8878</v>
      </c>
    </row>
    <row r="3823" spans="1:16" x14ac:dyDescent="0.2">
      <c r="A3823" s="88" t="s">
        <v>4494</v>
      </c>
      <c r="B3823" s="388" t="s">
        <v>12406</v>
      </c>
      <c r="C3823" s="89" t="s">
        <v>243</v>
      </c>
      <c r="D3823" s="90">
        <v>0.1</v>
      </c>
      <c r="E3823" s="90" t="s">
        <v>2215</v>
      </c>
      <c r="F3823" s="90" t="s">
        <v>8377</v>
      </c>
      <c r="G3823" s="84">
        <f t="shared" si="298"/>
        <v>0.76</v>
      </c>
      <c r="H3823" s="105">
        <v>1.19</v>
      </c>
      <c r="I3823" s="85">
        <f t="shared" si="299"/>
        <v>10.532</v>
      </c>
      <c r="J3823" s="90">
        <v>0</v>
      </c>
      <c r="K3823" s="90" t="s">
        <v>4684</v>
      </c>
      <c r="L3823" s="84">
        <v>14.69</v>
      </c>
      <c r="M3823" s="90"/>
      <c r="N3823" s="105">
        <v>0</v>
      </c>
      <c r="O3823" s="90">
        <v>0</v>
      </c>
      <c r="P3823" s="190" t="s">
        <v>8878</v>
      </c>
    </row>
    <row r="3824" spans="1:16" x14ac:dyDescent="0.2">
      <c r="A3824" s="88" t="s">
        <v>4495</v>
      </c>
      <c r="B3824" s="388" t="s">
        <v>12407</v>
      </c>
      <c r="C3824" s="89" t="s">
        <v>244</v>
      </c>
      <c r="D3824" s="90">
        <v>0.1</v>
      </c>
      <c r="E3824" s="90" t="s">
        <v>2215</v>
      </c>
      <c r="F3824" s="90" t="s">
        <v>8377</v>
      </c>
      <c r="G3824" s="84">
        <f t="shared" si="298"/>
        <v>0.76</v>
      </c>
      <c r="H3824" s="105">
        <v>1.7</v>
      </c>
      <c r="I3824" s="85">
        <f t="shared" si="299"/>
        <v>15.045</v>
      </c>
      <c r="J3824" s="90">
        <v>0</v>
      </c>
      <c r="K3824" s="90" t="s">
        <v>4684</v>
      </c>
      <c r="L3824" s="84">
        <v>20.55</v>
      </c>
      <c r="M3824" s="90"/>
      <c r="N3824" s="105">
        <v>0</v>
      </c>
      <c r="O3824" s="90">
        <v>0</v>
      </c>
      <c r="P3824" s="190" t="s">
        <v>8878</v>
      </c>
    </row>
    <row r="3825" spans="1:16" x14ac:dyDescent="0.2">
      <c r="A3825" s="88" t="s">
        <v>4496</v>
      </c>
      <c r="B3825" s="388" t="s">
        <v>12408</v>
      </c>
      <c r="C3825" s="89" t="s">
        <v>245</v>
      </c>
      <c r="D3825" s="90">
        <v>0.1</v>
      </c>
      <c r="E3825" s="90" t="s">
        <v>2215</v>
      </c>
      <c r="F3825" s="90" t="s">
        <v>8377</v>
      </c>
      <c r="G3825" s="84">
        <f t="shared" si="298"/>
        <v>0.76</v>
      </c>
      <c r="H3825" s="105">
        <v>0.91</v>
      </c>
      <c r="I3825" s="85">
        <f t="shared" si="299"/>
        <v>8.0540000000000003</v>
      </c>
      <c r="J3825" s="90">
        <v>0</v>
      </c>
      <c r="K3825" s="90" t="s">
        <v>4684</v>
      </c>
      <c r="L3825" s="84">
        <v>11.47</v>
      </c>
      <c r="M3825" s="90"/>
      <c r="N3825" s="105">
        <v>0</v>
      </c>
      <c r="O3825" s="90">
        <v>0</v>
      </c>
      <c r="P3825" s="190" t="s">
        <v>8878</v>
      </c>
    </row>
    <row r="3826" spans="1:16" x14ac:dyDescent="0.2">
      <c r="A3826" s="88" t="s">
        <v>4497</v>
      </c>
      <c r="B3826" s="388" t="s">
        <v>12409</v>
      </c>
      <c r="C3826" s="89" t="s">
        <v>246</v>
      </c>
      <c r="D3826" s="90">
        <v>0.1</v>
      </c>
      <c r="E3826" s="90" t="s">
        <v>2215</v>
      </c>
      <c r="F3826" s="90" t="s">
        <v>8377</v>
      </c>
      <c r="G3826" s="84">
        <f t="shared" si="298"/>
        <v>0.76</v>
      </c>
      <c r="H3826" s="105">
        <v>1.43</v>
      </c>
      <c r="I3826" s="85">
        <f t="shared" si="299"/>
        <v>12.656000000000001</v>
      </c>
      <c r="J3826" s="90">
        <v>0</v>
      </c>
      <c r="K3826" s="90" t="s">
        <v>4684</v>
      </c>
      <c r="L3826" s="84">
        <v>17.45</v>
      </c>
      <c r="M3826" s="90"/>
      <c r="N3826" s="105">
        <v>0</v>
      </c>
      <c r="O3826" s="90">
        <v>0</v>
      </c>
      <c r="P3826" s="190" t="s">
        <v>8878</v>
      </c>
    </row>
    <row r="3827" spans="1:16" x14ac:dyDescent="0.2">
      <c r="A3827" s="88" t="s">
        <v>4498</v>
      </c>
      <c r="B3827" s="388" t="s">
        <v>12410</v>
      </c>
      <c r="C3827" s="89" t="s">
        <v>247</v>
      </c>
      <c r="D3827" s="90">
        <v>0.1</v>
      </c>
      <c r="E3827" s="90" t="s">
        <v>2215</v>
      </c>
      <c r="F3827" s="90" t="s">
        <v>8377</v>
      </c>
      <c r="G3827" s="84">
        <f t="shared" si="298"/>
        <v>0.76</v>
      </c>
      <c r="H3827" s="105">
        <v>0.22</v>
      </c>
      <c r="I3827" s="85">
        <f t="shared" si="299"/>
        <v>1.9470000000000001</v>
      </c>
      <c r="J3827" s="90">
        <v>0</v>
      </c>
      <c r="K3827" s="90" t="s">
        <v>4684</v>
      </c>
      <c r="L3827" s="84">
        <v>3.53</v>
      </c>
      <c r="M3827" s="90"/>
      <c r="N3827" s="105">
        <v>0</v>
      </c>
      <c r="O3827" s="90">
        <v>0</v>
      </c>
      <c r="P3827" s="190" t="s">
        <v>8878</v>
      </c>
    </row>
    <row r="3828" spans="1:16" x14ac:dyDescent="0.2">
      <c r="A3828" s="88" t="s">
        <v>4499</v>
      </c>
      <c r="B3828" s="388" t="s">
        <v>12411</v>
      </c>
      <c r="C3828" s="89" t="s">
        <v>248</v>
      </c>
      <c r="D3828" s="90">
        <v>0.1</v>
      </c>
      <c r="E3828" s="90" t="s">
        <v>2215</v>
      </c>
      <c r="F3828" s="90" t="s">
        <v>8377</v>
      </c>
      <c r="G3828" s="84">
        <f t="shared" si="298"/>
        <v>0.76</v>
      </c>
      <c r="H3828" s="105">
        <v>0.5</v>
      </c>
      <c r="I3828" s="85">
        <f t="shared" si="299"/>
        <v>4.4249999999999998</v>
      </c>
      <c r="J3828" s="90">
        <v>0</v>
      </c>
      <c r="K3828" s="90" t="s">
        <v>4684</v>
      </c>
      <c r="L3828" s="84">
        <v>6.65</v>
      </c>
      <c r="M3828" s="90"/>
      <c r="N3828" s="105">
        <v>0</v>
      </c>
      <c r="O3828" s="90">
        <v>0</v>
      </c>
      <c r="P3828" s="190" t="s">
        <v>8878</v>
      </c>
    </row>
    <row r="3829" spans="1:16" x14ac:dyDescent="0.2">
      <c r="A3829" s="88" t="s">
        <v>4500</v>
      </c>
      <c r="B3829" s="388" t="s">
        <v>12412</v>
      </c>
      <c r="C3829" s="89" t="s">
        <v>249</v>
      </c>
      <c r="D3829" s="90">
        <v>0.1</v>
      </c>
      <c r="E3829" s="90" t="s">
        <v>2215</v>
      </c>
      <c r="F3829" s="90" t="s">
        <v>8377</v>
      </c>
      <c r="G3829" s="84">
        <f t="shared" si="298"/>
        <v>0.76</v>
      </c>
      <c r="H3829" s="105">
        <v>0.7</v>
      </c>
      <c r="I3829" s="85">
        <f t="shared" si="299"/>
        <v>6.1950000000000003</v>
      </c>
      <c r="J3829" s="90">
        <v>0</v>
      </c>
      <c r="K3829" s="90" t="s">
        <v>4684</v>
      </c>
      <c r="L3829" s="84">
        <v>9.0500000000000007</v>
      </c>
      <c r="M3829" s="90"/>
      <c r="N3829" s="105">
        <v>0</v>
      </c>
      <c r="O3829" s="90">
        <v>0</v>
      </c>
      <c r="P3829" s="190" t="s">
        <v>8878</v>
      </c>
    </row>
    <row r="3830" spans="1:16" x14ac:dyDescent="0.2">
      <c r="A3830" s="88" t="s">
        <v>4501</v>
      </c>
      <c r="B3830" s="388" t="s">
        <v>12413</v>
      </c>
      <c r="C3830" s="89" t="s">
        <v>250</v>
      </c>
      <c r="D3830" s="90">
        <v>0.1</v>
      </c>
      <c r="E3830" s="90" t="s">
        <v>2215</v>
      </c>
      <c r="F3830" s="90" t="s">
        <v>8377</v>
      </c>
      <c r="G3830" s="84">
        <f t="shared" si="298"/>
        <v>0.76</v>
      </c>
      <c r="H3830" s="105">
        <v>0.97</v>
      </c>
      <c r="I3830" s="85">
        <f t="shared" si="299"/>
        <v>8.5850000000000009</v>
      </c>
      <c r="J3830" s="90">
        <v>0</v>
      </c>
      <c r="K3830" s="90" t="s">
        <v>4684</v>
      </c>
      <c r="L3830" s="84">
        <v>12.16</v>
      </c>
      <c r="M3830" s="90"/>
      <c r="N3830" s="105">
        <v>0</v>
      </c>
      <c r="O3830" s="90">
        <v>0</v>
      </c>
      <c r="P3830" s="190" t="s">
        <v>8878</v>
      </c>
    </row>
    <row r="3831" spans="1:16" x14ac:dyDescent="0.2">
      <c r="A3831" s="88" t="s">
        <v>4502</v>
      </c>
      <c r="B3831" s="388" t="s">
        <v>12414</v>
      </c>
      <c r="C3831" s="89" t="s">
        <v>251</v>
      </c>
      <c r="D3831" s="90">
        <v>0.1</v>
      </c>
      <c r="E3831" s="90" t="s">
        <v>2215</v>
      </c>
      <c r="F3831" s="90" t="s">
        <v>8377</v>
      </c>
      <c r="G3831" s="84">
        <f t="shared" si="298"/>
        <v>0.76</v>
      </c>
      <c r="H3831" s="105">
        <v>1.07</v>
      </c>
      <c r="I3831" s="85">
        <f t="shared" si="299"/>
        <v>9.4700000000000006</v>
      </c>
      <c r="J3831" s="90">
        <v>0</v>
      </c>
      <c r="K3831" s="90" t="s">
        <v>4684</v>
      </c>
      <c r="L3831" s="84">
        <v>13.31</v>
      </c>
      <c r="M3831" s="90"/>
      <c r="N3831" s="105">
        <v>0</v>
      </c>
      <c r="O3831" s="90">
        <v>0</v>
      </c>
      <c r="P3831" s="190" t="s">
        <v>8878</v>
      </c>
    </row>
    <row r="3832" spans="1:16" x14ac:dyDescent="0.2">
      <c r="A3832" s="88" t="s">
        <v>4503</v>
      </c>
      <c r="B3832" s="388" t="s">
        <v>12415</v>
      </c>
      <c r="C3832" s="89" t="s">
        <v>252</v>
      </c>
      <c r="D3832" s="90">
        <v>0.1</v>
      </c>
      <c r="E3832" s="90" t="s">
        <v>2215</v>
      </c>
      <c r="F3832" s="90" t="s">
        <v>8377</v>
      </c>
      <c r="G3832" s="84">
        <f t="shared" si="298"/>
        <v>0.76</v>
      </c>
      <c r="H3832" s="105">
        <v>1.49</v>
      </c>
      <c r="I3832" s="85">
        <f t="shared" si="299"/>
        <v>13.186999999999999</v>
      </c>
      <c r="J3832" s="90">
        <v>0</v>
      </c>
      <c r="K3832" s="90" t="s">
        <v>4684</v>
      </c>
      <c r="L3832" s="84">
        <v>18.14</v>
      </c>
      <c r="M3832" s="90"/>
      <c r="N3832" s="105">
        <v>0</v>
      </c>
      <c r="O3832" s="90">
        <v>0</v>
      </c>
      <c r="P3832" s="190" t="s">
        <v>8878</v>
      </c>
    </row>
    <row r="3833" spans="1:16" x14ac:dyDescent="0.2">
      <c r="A3833" s="88" t="s">
        <v>4504</v>
      </c>
      <c r="B3833" s="388" t="s">
        <v>12416</v>
      </c>
      <c r="C3833" s="89" t="s">
        <v>253</v>
      </c>
      <c r="D3833" s="90">
        <v>0.1</v>
      </c>
      <c r="E3833" s="90" t="s">
        <v>2215</v>
      </c>
      <c r="F3833" s="90" t="s">
        <v>8377</v>
      </c>
      <c r="G3833" s="84">
        <f t="shared" si="298"/>
        <v>0.76</v>
      </c>
      <c r="H3833" s="105">
        <v>1.26</v>
      </c>
      <c r="I3833" s="85">
        <f t="shared" si="299"/>
        <v>11.151</v>
      </c>
      <c r="J3833" s="90">
        <v>0</v>
      </c>
      <c r="K3833" s="90" t="s">
        <v>4684</v>
      </c>
      <c r="L3833" s="84">
        <v>15.49</v>
      </c>
      <c r="M3833" s="90"/>
      <c r="N3833" s="105">
        <v>0</v>
      </c>
      <c r="O3833" s="90">
        <v>0</v>
      </c>
      <c r="P3833" s="190" t="s">
        <v>8878</v>
      </c>
    </row>
    <row r="3834" spans="1:16" x14ac:dyDescent="0.2">
      <c r="A3834" s="88" t="s">
        <v>4505</v>
      </c>
      <c r="B3834" s="388" t="s">
        <v>12417</v>
      </c>
      <c r="C3834" s="89" t="s">
        <v>254</v>
      </c>
      <c r="D3834" s="90">
        <v>0.1</v>
      </c>
      <c r="E3834" s="90" t="s">
        <v>2215</v>
      </c>
      <c r="F3834" s="90" t="s">
        <v>8377</v>
      </c>
      <c r="G3834" s="84">
        <f t="shared" si="298"/>
        <v>0.76</v>
      </c>
      <c r="H3834" s="105">
        <v>1.81</v>
      </c>
      <c r="I3834" s="85">
        <f t="shared" si="299"/>
        <v>16.018999999999998</v>
      </c>
      <c r="J3834" s="90">
        <v>0</v>
      </c>
      <c r="K3834" s="90" t="s">
        <v>4684</v>
      </c>
      <c r="L3834" s="84">
        <v>21.82</v>
      </c>
      <c r="M3834" s="90"/>
      <c r="N3834" s="105">
        <v>0</v>
      </c>
      <c r="O3834" s="90">
        <v>0</v>
      </c>
      <c r="P3834" s="190" t="s">
        <v>8878</v>
      </c>
    </row>
    <row r="3835" spans="1:16" x14ac:dyDescent="0.2">
      <c r="A3835" s="88" t="s">
        <v>4506</v>
      </c>
      <c r="B3835" s="388" t="s">
        <v>12418</v>
      </c>
      <c r="C3835" s="89" t="s">
        <v>4507</v>
      </c>
      <c r="D3835" s="90">
        <v>0.1</v>
      </c>
      <c r="E3835" s="90" t="s">
        <v>2215</v>
      </c>
      <c r="F3835" s="90" t="s">
        <v>8377</v>
      </c>
      <c r="G3835" s="84">
        <f t="shared" si="298"/>
        <v>0.76</v>
      </c>
      <c r="H3835" s="105">
        <v>0.8</v>
      </c>
      <c r="I3835" s="85">
        <f t="shared" si="299"/>
        <v>7.08</v>
      </c>
      <c r="J3835" s="90">
        <v>0</v>
      </c>
      <c r="K3835" s="90" t="s">
        <v>4684</v>
      </c>
      <c r="L3835" s="84">
        <v>10.199999999999999</v>
      </c>
      <c r="M3835" s="90"/>
      <c r="N3835" s="105">
        <v>0</v>
      </c>
      <c r="O3835" s="90">
        <v>0</v>
      </c>
      <c r="P3835" s="190" t="s">
        <v>8878</v>
      </c>
    </row>
    <row r="3836" spans="1:16" x14ac:dyDescent="0.2">
      <c r="A3836" s="88" t="s">
        <v>4508</v>
      </c>
      <c r="B3836" s="388" t="s">
        <v>12419</v>
      </c>
      <c r="C3836" s="89" t="s">
        <v>4509</v>
      </c>
      <c r="D3836" s="90">
        <v>0.1</v>
      </c>
      <c r="E3836" s="90" t="s">
        <v>2215</v>
      </c>
      <c r="F3836" s="90" t="s">
        <v>8377</v>
      </c>
      <c r="G3836" s="84">
        <f t="shared" si="298"/>
        <v>0.76</v>
      </c>
      <c r="H3836" s="105">
        <v>0.53</v>
      </c>
      <c r="I3836" s="85">
        <f t="shared" si="299"/>
        <v>4.6909999999999998</v>
      </c>
      <c r="J3836" s="90">
        <v>0</v>
      </c>
      <c r="K3836" s="90" t="s">
        <v>4684</v>
      </c>
      <c r="L3836" s="84">
        <v>7.1</v>
      </c>
      <c r="M3836" s="90"/>
      <c r="N3836" s="105">
        <v>0</v>
      </c>
      <c r="O3836" s="90">
        <v>0</v>
      </c>
      <c r="P3836" s="190" t="s">
        <v>8878</v>
      </c>
    </row>
    <row r="3837" spans="1:16" x14ac:dyDescent="0.2">
      <c r="A3837" s="88" t="s">
        <v>4510</v>
      </c>
      <c r="B3837" s="388" t="s">
        <v>12420</v>
      </c>
      <c r="C3837" s="89" t="s">
        <v>8760</v>
      </c>
      <c r="D3837" s="90">
        <v>0.1</v>
      </c>
      <c r="E3837" s="90" t="s">
        <v>2215</v>
      </c>
      <c r="F3837" s="90" t="s">
        <v>8377</v>
      </c>
      <c r="G3837" s="84">
        <f t="shared" si="298"/>
        <v>0.76</v>
      </c>
      <c r="H3837" s="105">
        <v>3.47</v>
      </c>
      <c r="I3837" s="85">
        <f t="shared" si="299"/>
        <v>30.71</v>
      </c>
      <c r="J3837" s="90">
        <v>0</v>
      </c>
      <c r="K3837" s="90" t="s">
        <v>4684</v>
      </c>
      <c r="L3837" s="84">
        <v>40.909999999999997</v>
      </c>
      <c r="M3837" s="90"/>
      <c r="N3837" s="105">
        <v>0</v>
      </c>
      <c r="O3837" s="90">
        <v>0</v>
      </c>
      <c r="P3837" s="190" t="s">
        <v>8878</v>
      </c>
    </row>
    <row r="3838" spans="1:16" x14ac:dyDescent="0.2">
      <c r="A3838" s="88" t="s">
        <v>4511</v>
      </c>
      <c r="B3838" s="388" t="s">
        <v>12421</v>
      </c>
      <c r="C3838" s="89" t="s">
        <v>8761</v>
      </c>
      <c r="D3838" s="90">
        <v>0.1</v>
      </c>
      <c r="E3838" s="90" t="s">
        <v>2215</v>
      </c>
      <c r="F3838" s="90" t="s">
        <v>8377</v>
      </c>
      <c r="G3838" s="84">
        <f t="shared" si="298"/>
        <v>0.76</v>
      </c>
      <c r="H3838" s="105">
        <v>3.47</v>
      </c>
      <c r="I3838" s="85">
        <f t="shared" si="299"/>
        <v>30.71</v>
      </c>
      <c r="J3838" s="90">
        <v>0</v>
      </c>
      <c r="K3838" s="90" t="s">
        <v>4684</v>
      </c>
      <c r="L3838" s="84">
        <v>40.909999999999997</v>
      </c>
      <c r="M3838" s="90"/>
      <c r="N3838" s="105">
        <v>0</v>
      </c>
      <c r="O3838" s="90">
        <v>0</v>
      </c>
      <c r="P3838" s="190" t="s">
        <v>8878</v>
      </c>
    </row>
    <row r="3839" spans="1:16" ht="25.5" x14ac:dyDescent="0.2">
      <c r="A3839" s="88" t="s">
        <v>1566</v>
      </c>
      <c r="B3839" s="388" t="s">
        <v>12422</v>
      </c>
      <c r="C3839" s="89" t="s">
        <v>1567</v>
      </c>
      <c r="D3839" s="90">
        <v>0.1</v>
      </c>
      <c r="E3839" s="90" t="s">
        <v>2215</v>
      </c>
      <c r="F3839" s="90" t="s">
        <v>8377</v>
      </c>
      <c r="G3839" s="84">
        <f t="shared" si="298"/>
        <v>0.76</v>
      </c>
      <c r="H3839" s="105">
        <v>0.55800000000000005</v>
      </c>
      <c r="I3839" s="85">
        <f t="shared" si="299"/>
        <v>4.9379999999999997</v>
      </c>
      <c r="J3839" s="90" t="s">
        <v>4683</v>
      </c>
      <c r="K3839" s="90" t="s">
        <v>4683</v>
      </c>
      <c r="L3839" s="84">
        <v>7.42</v>
      </c>
      <c r="M3839" s="90"/>
      <c r="N3839" s="105">
        <v>0</v>
      </c>
      <c r="O3839" s="90">
        <v>0</v>
      </c>
      <c r="P3839" s="190" t="s">
        <v>8878</v>
      </c>
    </row>
    <row r="3840" spans="1:16" x14ac:dyDescent="0.2">
      <c r="A3840" s="88" t="s">
        <v>4512</v>
      </c>
      <c r="B3840" s="388" t="s">
        <v>12423</v>
      </c>
      <c r="C3840" s="89" t="s">
        <v>4513</v>
      </c>
      <c r="D3840" s="90">
        <v>0.1</v>
      </c>
      <c r="E3840" s="90" t="s">
        <v>2215</v>
      </c>
      <c r="F3840" s="90" t="s">
        <v>8377</v>
      </c>
      <c r="G3840" s="84">
        <f t="shared" si="298"/>
        <v>0.76</v>
      </c>
      <c r="H3840" s="105">
        <v>48.4</v>
      </c>
      <c r="I3840" s="85">
        <f t="shared" si="299"/>
        <v>428.34</v>
      </c>
      <c r="J3840" s="90">
        <v>0</v>
      </c>
      <c r="K3840" s="90" t="s">
        <v>4684</v>
      </c>
      <c r="L3840" s="84">
        <v>557.6</v>
      </c>
      <c r="M3840" s="90"/>
      <c r="N3840" s="105">
        <v>0</v>
      </c>
      <c r="O3840" s="90">
        <v>0</v>
      </c>
      <c r="P3840" s="190" t="s">
        <v>8878</v>
      </c>
    </row>
    <row r="3841" spans="1:16" x14ac:dyDescent="0.2">
      <c r="A3841" s="88" t="s">
        <v>4514</v>
      </c>
      <c r="B3841" s="388" t="s">
        <v>12424</v>
      </c>
      <c r="C3841" s="89" t="s">
        <v>6025</v>
      </c>
      <c r="D3841" s="90">
        <v>0.1</v>
      </c>
      <c r="E3841" s="90" t="s">
        <v>2215</v>
      </c>
      <c r="F3841" s="90" t="s">
        <v>8377</v>
      </c>
      <c r="G3841" s="84">
        <f t="shared" si="298"/>
        <v>0.76</v>
      </c>
      <c r="H3841" s="105">
        <v>22.9</v>
      </c>
      <c r="I3841" s="85">
        <f t="shared" si="299"/>
        <v>202.66499999999999</v>
      </c>
      <c r="J3841" s="90">
        <v>0</v>
      </c>
      <c r="K3841" s="90" t="s">
        <v>4684</v>
      </c>
      <c r="L3841" s="84">
        <v>264.35000000000002</v>
      </c>
      <c r="M3841" s="90"/>
      <c r="N3841" s="105">
        <v>0</v>
      </c>
      <c r="O3841" s="90">
        <v>0</v>
      </c>
      <c r="P3841" s="190" t="s">
        <v>8878</v>
      </c>
    </row>
    <row r="3842" spans="1:16" x14ac:dyDescent="0.2">
      <c r="A3842" s="88" t="s">
        <v>6026</v>
      </c>
      <c r="B3842" s="388" t="s">
        <v>12425</v>
      </c>
      <c r="C3842" s="89" t="s">
        <v>6027</v>
      </c>
      <c r="D3842" s="90">
        <v>0.1</v>
      </c>
      <c r="E3842" s="90" t="s">
        <v>2215</v>
      </c>
      <c r="F3842" s="90" t="s">
        <v>8377</v>
      </c>
      <c r="G3842" s="84">
        <f t="shared" si="298"/>
        <v>0.76</v>
      </c>
      <c r="H3842" s="105">
        <v>7.14</v>
      </c>
      <c r="I3842" s="85">
        <f t="shared" si="299"/>
        <v>63.189</v>
      </c>
      <c r="J3842" s="90">
        <v>0</v>
      </c>
      <c r="K3842" s="90" t="s">
        <v>4684</v>
      </c>
      <c r="L3842" s="84">
        <v>83.11</v>
      </c>
      <c r="M3842" s="90"/>
      <c r="N3842" s="105">
        <v>0</v>
      </c>
      <c r="O3842" s="90">
        <v>0</v>
      </c>
      <c r="P3842" s="190" t="s">
        <v>8878</v>
      </c>
    </row>
    <row r="3843" spans="1:16" x14ac:dyDescent="0.2">
      <c r="A3843" s="88" t="s">
        <v>6028</v>
      </c>
      <c r="B3843" s="388" t="s">
        <v>12426</v>
      </c>
      <c r="C3843" s="89" t="s">
        <v>6029</v>
      </c>
      <c r="D3843" s="90">
        <v>0.1</v>
      </c>
      <c r="E3843" s="90" t="s">
        <v>2215</v>
      </c>
      <c r="F3843" s="90" t="s">
        <v>8377</v>
      </c>
      <c r="G3843" s="84">
        <f t="shared" si="298"/>
        <v>0.76</v>
      </c>
      <c r="H3843" s="105">
        <v>62.4</v>
      </c>
      <c r="I3843" s="85">
        <f t="shared" si="299"/>
        <v>552.24</v>
      </c>
      <c r="J3843" s="90">
        <v>0</v>
      </c>
      <c r="K3843" s="90" t="s">
        <v>4684</v>
      </c>
      <c r="L3843" s="84">
        <v>718.6</v>
      </c>
      <c r="M3843" s="90"/>
      <c r="N3843" s="105">
        <v>0</v>
      </c>
      <c r="O3843" s="90">
        <v>0</v>
      </c>
      <c r="P3843" s="190" t="s">
        <v>8878</v>
      </c>
    </row>
    <row r="3844" spans="1:16" x14ac:dyDescent="0.2">
      <c r="A3844" s="88" t="s">
        <v>6030</v>
      </c>
      <c r="B3844" s="388" t="s">
        <v>12427</v>
      </c>
      <c r="C3844" s="89" t="s">
        <v>6031</v>
      </c>
      <c r="D3844" s="90">
        <v>0.1</v>
      </c>
      <c r="E3844" s="90" t="s">
        <v>2215</v>
      </c>
      <c r="F3844" s="90" t="s">
        <v>8377</v>
      </c>
      <c r="G3844" s="84">
        <f t="shared" si="298"/>
        <v>0.76</v>
      </c>
      <c r="H3844" s="105">
        <v>28.8</v>
      </c>
      <c r="I3844" s="85">
        <f t="shared" si="299"/>
        <v>254.88</v>
      </c>
      <c r="J3844" s="90">
        <v>0</v>
      </c>
      <c r="K3844" s="90" t="s">
        <v>4684</v>
      </c>
      <c r="L3844" s="84">
        <v>332.2</v>
      </c>
      <c r="M3844" s="90"/>
      <c r="N3844" s="105">
        <v>0</v>
      </c>
      <c r="O3844" s="90">
        <v>0</v>
      </c>
      <c r="P3844" s="190" t="s">
        <v>8878</v>
      </c>
    </row>
    <row r="3845" spans="1:16" ht="25.5" x14ac:dyDescent="0.2">
      <c r="A3845" s="88" t="s">
        <v>6032</v>
      </c>
      <c r="B3845" s="388" t="s">
        <v>12428</v>
      </c>
      <c r="C3845" s="89" t="s">
        <v>6033</v>
      </c>
      <c r="D3845" s="90">
        <v>0.1</v>
      </c>
      <c r="E3845" s="90" t="s">
        <v>2215</v>
      </c>
      <c r="F3845" s="90" t="s">
        <v>8377</v>
      </c>
      <c r="G3845" s="84">
        <f t="shared" si="298"/>
        <v>0.76</v>
      </c>
      <c r="H3845" s="105">
        <v>35.47</v>
      </c>
      <c r="I3845" s="85">
        <f t="shared" si="299"/>
        <v>313.91000000000003</v>
      </c>
      <c r="J3845" s="90">
        <v>0</v>
      </c>
      <c r="K3845" s="90" t="s">
        <v>4684</v>
      </c>
      <c r="L3845" s="84">
        <v>408.91</v>
      </c>
      <c r="M3845" s="90"/>
      <c r="N3845" s="105">
        <v>0</v>
      </c>
      <c r="O3845" s="90">
        <v>0</v>
      </c>
      <c r="P3845" s="190" t="s">
        <v>8878</v>
      </c>
    </row>
    <row r="3846" spans="1:16" x14ac:dyDescent="0.2">
      <c r="A3846" s="88" t="s">
        <v>6034</v>
      </c>
      <c r="B3846" s="388" t="s">
        <v>12429</v>
      </c>
      <c r="C3846" s="89" t="s">
        <v>6035</v>
      </c>
      <c r="D3846" s="90">
        <v>0.1</v>
      </c>
      <c r="E3846" s="90" t="s">
        <v>2215</v>
      </c>
      <c r="F3846" s="90" t="s">
        <v>8377</v>
      </c>
      <c r="G3846" s="84">
        <f t="shared" si="298"/>
        <v>0.76</v>
      </c>
      <c r="H3846" s="105">
        <v>11.41</v>
      </c>
      <c r="I3846" s="85">
        <f t="shared" si="299"/>
        <v>100.979</v>
      </c>
      <c r="J3846" s="90">
        <v>0</v>
      </c>
      <c r="K3846" s="90" t="s">
        <v>4684</v>
      </c>
      <c r="L3846" s="84">
        <v>132.22</v>
      </c>
      <c r="M3846" s="90"/>
      <c r="N3846" s="105">
        <v>0</v>
      </c>
      <c r="O3846" s="90">
        <v>0</v>
      </c>
      <c r="P3846" s="190" t="s">
        <v>8878</v>
      </c>
    </row>
    <row r="3847" spans="1:16" x14ac:dyDescent="0.2">
      <c r="A3847" s="88" t="s">
        <v>6036</v>
      </c>
      <c r="B3847" s="388" t="s">
        <v>12430</v>
      </c>
      <c r="C3847" s="89" t="s">
        <v>6037</v>
      </c>
      <c r="D3847" s="90">
        <v>0.1</v>
      </c>
      <c r="E3847" s="90" t="s">
        <v>2215</v>
      </c>
      <c r="F3847" s="90" t="s">
        <v>8377</v>
      </c>
      <c r="G3847" s="84">
        <f t="shared" si="298"/>
        <v>0.76</v>
      </c>
      <c r="H3847" s="105">
        <v>3.8</v>
      </c>
      <c r="I3847" s="85">
        <f t="shared" si="299"/>
        <v>33.630000000000003</v>
      </c>
      <c r="J3847" s="90">
        <v>0</v>
      </c>
      <c r="K3847" s="90" t="s">
        <v>4684</v>
      </c>
      <c r="L3847" s="84">
        <v>44.7</v>
      </c>
      <c r="M3847" s="90"/>
      <c r="N3847" s="105">
        <v>0</v>
      </c>
      <c r="O3847" s="90">
        <v>0</v>
      </c>
      <c r="P3847" s="190" t="s">
        <v>8878</v>
      </c>
    </row>
    <row r="3848" spans="1:16" x14ac:dyDescent="0.2">
      <c r="A3848" s="88" t="s">
        <v>6038</v>
      </c>
      <c r="B3848" s="388" t="s">
        <v>12431</v>
      </c>
      <c r="C3848" s="89" t="s">
        <v>6039</v>
      </c>
      <c r="D3848" s="90">
        <v>0.1</v>
      </c>
      <c r="E3848" s="90" t="s">
        <v>2215</v>
      </c>
      <c r="F3848" s="90" t="s">
        <v>8377</v>
      </c>
      <c r="G3848" s="84">
        <f t="shared" si="298"/>
        <v>0.76</v>
      </c>
      <c r="H3848" s="105">
        <v>20</v>
      </c>
      <c r="I3848" s="85">
        <f t="shared" si="299"/>
        <v>177</v>
      </c>
      <c r="J3848" s="90">
        <v>0</v>
      </c>
      <c r="K3848" s="90" t="s">
        <v>4684</v>
      </c>
      <c r="L3848" s="84">
        <v>231</v>
      </c>
      <c r="M3848" s="90"/>
      <c r="N3848" s="105">
        <v>0</v>
      </c>
      <c r="O3848" s="90">
        <v>0</v>
      </c>
      <c r="P3848" s="190" t="s">
        <v>8878</v>
      </c>
    </row>
    <row r="3849" spans="1:16" x14ac:dyDescent="0.2">
      <c r="A3849" s="88" t="s">
        <v>6040</v>
      </c>
      <c r="B3849" s="388" t="s">
        <v>12432</v>
      </c>
      <c r="C3849" s="89" t="s">
        <v>6041</v>
      </c>
      <c r="D3849" s="90">
        <v>0.1</v>
      </c>
      <c r="E3849" s="90" t="s">
        <v>2215</v>
      </c>
      <c r="F3849" s="90" t="s">
        <v>8377</v>
      </c>
      <c r="G3849" s="84">
        <f t="shared" si="298"/>
        <v>0.76</v>
      </c>
      <c r="H3849" s="105">
        <v>18.88</v>
      </c>
      <c r="I3849" s="85">
        <f t="shared" si="299"/>
        <v>167.08799999999999</v>
      </c>
      <c r="J3849" s="90">
        <v>0</v>
      </c>
      <c r="K3849" s="90" t="s">
        <v>4684</v>
      </c>
      <c r="L3849" s="84">
        <v>218.12</v>
      </c>
      <c r="M3849" s="90"/>
      <c r="N3849" s="105">
        <v>0</v>
      </c>
      <c r="O3849" s="90">
        <v>0</v>
      </c>
      <c r="P3849" s="190" t="s">
        <v>8878</v>
      </c>
    </row>
    <row r="3850" spans="1:16" x14ac:dyDescent="0.2">
      <c r="A3850" s="88" t="s">
        <v>6042</v>
      </c>
      <c r="B3850" s="388" t="s">
        <v>12433</v>
      </c>
      <c r="C3850" s="89" t="s">
        <v>6043</v>
      </c>
      <c r="D3850" s="90">
        <v>0.1</v>
      </c>
      <c r="E3850" s="90" t="s">
        <v>2215</v>
      </c>
      <c r="F3850" s="90" t="s">
        <v>8377</v>
      </c>
      <c r="G3850" s="84">
        <f t="shared" si="298"/>
        <v>0.76</v>
      </c>
      <c r="H3850" s="105">
        <v>18.88</v>
      </c>
      <c r="I3850" s="85">
        <f t="shared" si="299"/>
        <v>167.08799999999999</v>
      </c>
      <c r="J3850" s="90">
        <v>0</v>
      </c>
      <c r="K3850" s="90" t="s">
        <v>4684</v>
      </c>
      <c r="L3850" s="84">
        <v>218.12</v>
      </c>
      <c r="M3850" s="90"/>
      <c r="N3850" s="105">
        <v>0</v>
      </c>
      <c r="O3850" s="90">
        <v>0</v>
      </c>
      <c r="P3850" s="190" t="s">
        <v>8878</v>
      </c>
    </row>
    <row r="3851" spans="1:16" ht="25.5" x14ac:dyDescent="0.2">
      <c r="A3851" s="88" t="s">
        <v>6044</v>
      </c>
      <c r="B3851" s="388" t="s">
        <v>12434</v>
      </c>
      <c r="C3851" s="89" t="s">
        <v>8762</v>
      </c>
      <c r="D3851" s="90" t="s">
        <v>4683</v>
      </c>
      <c r="E3851" s="90"/>
      <c r="F3851" s="90" t="s">
        <v>8373</v>
      </c>
      <c r="G3851" s="84">
        <f t="shared" si="298"/>
        <v>15.2</v>
      </c>
      <c r="H3851" s="105">
        <v>0</v>
      </c>
      <c r="I3851" s="85">
        <f t="shared" si="299"/>
        <v>0</v>
      </c>
      <c r="J3851" s="90">
        <v>0</v>
      </c>
      <c r="K3851" s="90" t="s">
        <v>4684</v>
      </c>
      <c r="L3851" s="84">
        <v>20</v>
      </c>
      <c r="M3851" s="90"/>
      <c r="N3851" s="105">
        <v>0</v>
      </c>
      <c r="O3851" s="90">
        <v>0</v>
      </c>
      <c r="P3851" s="190" t="s">
        <v>8878</v>
      </c>
    </row>
    <row r="3852" spans="1:16" x14ac:dyDescent="0.2">
      <c r="A3852" s="88" t="s">
        <v>6045</v>
      </c>
      <c r="B3852" s="388" t="s">
        <v>12435</v>
      </c>
      <c r="C3852" s="89" t="s">
        <v>8763</v>
      </c>
      <c r="D3852" s="90">
        <v>0.1</v>
      </c>
      <c r="E3852" s="90" t="s">
        <v>2215</v>
      </c>
      <c r="F3852" s="90" t="s">
        <v>8377</v>
      </c>
      <c r="G3852" s="84">
        <f>VLOOKUP(IF(LEN(F3852)=2,CONCATENATE(0,F3852),F3852),custo,2,TRUE)*IF(D3852="",1,D3852) - IF(VLOOKUP(A3852,deflator,2,TRUE)=1,0,VLOOKUP(IF(LEN(F3852)=2,CONCATENATE(0,F3852),F3852),custo,2,TRUE)*IF(D3852="",1,D3852) *VLOOKUP(A3852,deflator,2,TRUE))</f>
        <v>0.76</v>
      </c>
      <c r="H3852" s="105">
        <v>0.51</v>
      </c>
      <c r="I3852" s="85">
        <f>ROUND(IF(H3852="","",VLOOKUP(A3852,tab_proc,5,TRUE))*H3852,3)</f>
        <v>4.5140000000000002</v>
      </c>
      <c r="J3852" s="90">
        <v>0</v>
      </c>
      <c r="K3852" s="90" t="s">
        <v>4684</v>
      </c>
      <c r="L3852" s="84">
        <v>6.87</v>
      </c>
      <c r="M3852" s="90"/>
      <c r="N3852" s="105">
        <v>0</v>
      </c>
      <c r="O3852" s="90">
        <v>0</v>
      </c>
      <c r="P3852" s="190" t="s">
        <v>8878</v>
      </c>
    </row>
    <row r="3853" spans="1:16" x14ac:dyDescent="0.2">
      <c r="A3853" s="88" t="s">
        <v>6046</v>
      </c>
      <c r="B3853" s="388" t="s">
        <v>12436</v>
      </c>
      <c r="C3853" s="89" t="s">
        <v>8764</v>
      </c>
      <c r="D3853" s="90">
        <v>0.1</v>
      </c>
      <c r="E3853" s="90" t="s">
        <v>2215</v>
      </c>
      <c r="F3853" s="90" t="s">
        <v>8377</v>
      </c>
      <c r="G3853" s="84">
        <f>VLOOKUP(IF(LEN(F3853)=2,CONCATENATE(0,F3853),F3853),custo,2,TRUE)*IF(D3853="",1,D3853) - IF(VLOOKUP(A3853,deflator,2,TRUE)=1,0,VLOOKUP(IF(LEN(F3853)=2,CONCATENATE(0,F3853),F3853),custo,2,TRUE)*IF(D3853="",1,D3853) *VLOOKUP(A3853,deflator,2,TRUE))</f>
        <v>0.76</v>
      </c>
      <c r="H3853" s="105">
        <v>0.76</v>
      </c>
      <c r="I3853" s="85">
        <f>ROUND(IF(H3853="","",VLOOKUP(A3853,tab_proc,5,TRUE))*H3853,3)</f>
        <v>6.726</v>
      </c>
      <c r="J3853" s="90">
        <v>0</v>
      </c>
      <c r="K3853" s="90" t="s">
        <v>4684</v>
      </c>
      <c r="L3853" s="84">
        <v>9.74</v>
      </c>
      <c r="M3853" s="90"/>
      <c r="N3853" s="105">
        <v>0</v>
      </c>
      <c r="O3853" s="90">
        <v>0</v>
      </c>
      <c r="P3853" s="190" t="s">
        <v>8878</v>
      </c>
    </row>
    <row r="3854" spans="1:16" x14ac:dyDescent="0.2">
      <c r="A3854" s="108" t="s">
        <v>6047</v>
      </c>
      <c r="B3854" s="388" t="s">
        <v>12437</v>
      </c>
      <c r="C3854" s="89" t="s">
        <v>6048</v>
      </c>
      <c r="D3854" s="90" t="s">
        <v>4683</v>
      </c>
      <c r="E3854" s="90"/>
      <c r="F3854" s="90" t="s">
        <v>8394</v>
      </c>
      <c r="G3854" s="84">
        <f>VLOOKUP(IF(LEN(F3854)=2,CONCATENATE(0,F3854),F3854),custo,2,TRUE)*IF(D3854="",1,D3854) - IF(VLOOKUP(A3854,deflator,2,TRUE)=1,0,VLOOKUP(IF(LEN(F3854)=2,CONCATENATE(0,F3854),F3854),custo,2,TRUE)*IF(D3854="",1,D3854) *VLOOKUP(A3854,deflator,2,TRUE))</f>
        <v>152</v>
      </c>
      <c r="H3854" s="105">
        <v>0</v>
      </c>
      <c r="I3854" s="85">
        <f>ROUND(IF(H3854="","",VLOOKUP(A3854,tab_proc,5,TRUE))*H3854,3)</f>
        <v>0</v>
      </c>
      <c r="J3854" s="90">
        <v>0</v>
      </c>
      <c r="K3854" s="90" t="s">
        <v>4684</v>
      </c>
      <c r="L3854" s="84">
        <v>204</v>
      </c>
      <c r="M3854" s="90"/>
      <c r="N3854" s="105">
        <v>0</v>
      </c>
      <c r="O3854" s="90">
        <v>0</v>
      </c>
      <c r="P3854" s="190" t="s">
        <v>8878</v>
      </c>
    </row>
    <row r="3855" spans="1:16" x14ac:dyDescent="0.2">
      <c r="A3855" s="141">
        <v>40500004</v>
      </c>
      <c r="B3855" s="466" t="s">
        <v>12438</v>
      </c>
      <c r="C3855" s="479" t="s">
        <v>533</v>
      </c>
      <c r="D3855" s="480"/>
      <c r="E3855" s="480"/>
      <c r="F3855" s="480"/>
      <c r="G3855" s="480"/>
      <c r="H3855" s="481"/>
      <c r="I3855" s="481"/>
      <c r="J3855" s="480"/>
      <c r="K3855" s="480"/>
      <c r="L3855" s="480"/>
      <c r="M3855" s="142"/>
      <c r="N3855" s="143"/>
      <c r="O3855" s="142"/>
      <c r="P3855" s="204"/>
    </row>
    <row r="3856" spans="1:16" x14ac:dyDescent="0.2">
      <c r="A3856" s="144">
        <v>40501000</v>
      </c>
      <c r="B3856" s="135"/>
      <c r="C3856" s="392" t="s">
        <v>534</v>
      </c>
      <c r="D3856" s="393"/>
      <c r="E3856" s="393"/>
      <c r="F3856" s="393"/>
      <c r="G3856" s="393"/>
      <c r="H3856" s="394"/>
      <c r="I3856" s="394"/>
      <c r="J3856" s="393"/>
      <c r="K3856" s="393"/>
      <c r="L3856" s="414"/>
      <c r="M3856" s="106"/>
      <c r="N3856" s="107"/>
      <c r="O3856" s="106"/>
      <c r="P3856" s="196"/>
    </row>
    <row r="3857" spans="1:16" x14ac:dyDescent="0.2">
      <c r="A3857" s="96" t="s">
        <v>1568</v>
      </c>
      <c r="B3857" s="407" t="s">
        <v>12439</v>
      </c>
      <c r="C3857" s="177" t="s">
        <v>8765</v>
      </c>
      <c r="D3857" s="114" t="s">
        <v>4683</v>
      </c>
      <c r="E3857" s="114"/>
      <c r="F3857" s="114" t="s">
        <v>8381</v>
      </c>
      <c r="G3857" s="218">
        <f t="shared" ref="G3857:G3875" si="300">VLOOKUP(IF(LEN(F3857)=2,CONCATENATE(0,F3857),F3857),custo,2,TRUE)*IF(D3857="",1,D3857) - IF(VLOOKUP(A3857,deflator,2,TRUE)=1,0,VLOOKUP(IF(LEN(F3857)=2,CONCATENATE(0,F3857),F3857),custo,2,TRUE)*IF(D3857="",1,D3857) *VLOOKUP(A3857,deflator,2,TRUE))</f>
        <v>39.9</v>
      </c>
      <c r="H3857" s="120">
        <v>31.8</v>
      </c>
      <c r="I3857" s="297">
        <f t="shared" ref="I3857:I3875" si="301">ROUND(IF(H3857="","",VLOOKUP(A3857,tab_proc,5,TRUE))*H3857,3)</f>
        <v>281.43</v>
      </c>
      <c r="J3857" s="114">
        <v>0</v>
      </c>
      <c r="K3857" s="114" t="s">
        <v>4684</v>
      </c>
      <c r="L3857" s="218">
        <v>419.7</v>
      </c>
      <c r="M3857" s="90"/>
      <c r="N3857" s="105">
        <v>0</v>
      </c>
      <c r="O3857" s="90">
        <v>0</v>
      </c>
      <c r="P3857" s="190" t="s">
        <v>8878</v>
      </c>
    </row>
    <row r="3858" spans="1:16" x14ac:dyDescent="0.2">
      <c r="A3858" s="88" t="s">
        <v>1569</v>
      </c>
      <c r="B3858" s="407" t="s">
        <v>12440</v>
      </c>
      <c r="C3858" s="89" t="s">
        <v>8766</v>
      </c>
      <c r="D3858" s="90" t="s">
        <v>4683</v>
      </c>
      <c r="E3858" s="90"/>
      <c r="F3858" s="90" t="s">
        <v>8372</v>
      </c>
      <c r="G3858" s="84">
        <f t="shared" si="300"/>
        <v>65.55</v>
      </c>
      <c r="H3858" s="105">
        <v>19.12</v>
      </c>
      <c r="I3858" s="85">
        <f t="shared" si="301"/>
        <v>169.21199999999999</v>
      </c>
      <c r="J3858" s="90">
        <v>0</v>
      </c>
      <c r="K3858" s="90" t="s">
        <v>4684</v>
      </c>
      <c r="L3858" s="84">
        <v>307.88</v>
      </c>
      <c r="M3858" s="90"/>
      <c r="N3858" s="105">
        <v>0</v>
      </c>
      <c r="O3858" s="90">
        <v>0</v>
      </c>
      <c r="P3858" s="190" t="s">
        <v>8878</v>
      </c>
    </row>
    <row r="3859" spans="1:16" x14ac:dyDescent="0.2">
      <c r="A3859" s="88" t="s">
        <v>1570</v>
      </c>
      <c r="B3859" s="407" t="s">
        <v>12441</v>
      </c>
      <c r="C3859" s="89" t="s">
        <v>8767</v>
      </c>
      <c r="D3859" s="90" t="s">
        <v>4683</v>
      </c>
      <c r="E3859" s="90"/>
      <c r="F3859" s="90" t="s">
        <v>8372</v>
      </c>
      <c r="G3859" s="84">
        <f t="shared" si="300"/>
        <v>65.55</v>
      </c>
      <c r="H3859" s="105">
        <v>25.736000000000001</v>
      </c>
      <c r="I3859" s="85">
        <f t="shared" si="301"/>
        <v>227.76400000000001</v>
      </c>
      <c r="J3859" s="90">
        <v>0</v>
      </c>
      <c r="K3859" s="90" t="s">
        <v>4684</v>
      </c>
      <c r="L3859" s="84">
        <v>383.96</v>
      </c>
      <c r="M3859" s="90"/>
      <c r="N3859" s="105">
        <v>0</v>
      </c>
      <c r="O3859" s="90">
        <v>0</v>
      </c>
      <c r="P3859" s="190" t="s">
        <v>8878</v>
      </c>
    </row>
    <row r="3860" spans="1:16" x14ac:dyDescent="0.2">
      <c r="A3860" s="88" t="s">
        <v>1571</v>
      </c>
      <c r="B3860" s="407" t="s">
        <v>12442</v>
      </c>
      <c r="C3860" s="89" t="s">
        <v>8768</v>
      </c>
      <c r="D3860" s="90" t="s">
        <v>4683</v>
      </c>
      <c r="E3860" s="90"/>
      <c r="F3860" s="90" t="s">
        <v>8372</v>
      </c>
      <c r="G3860" s="84">
        <f t="shared" si="300"/>
        <v>65.55</v>
      </c>
      <c r="H3860" s="105">
        <v>20.239999999999998</v>
      </c>
      <c r="I3860" s="85">
        <f t="shared" si="301"/>
        <v>179.124</v>
      </c>
      <c r="J3860" s="90">
        <v>0</v>
      </c>
      <c r="K3860" s="90" t="s">
        <v>4684</v>
      </c>
      <c r="L3860" s="84">
        <v>320.76</v>
      </c>
      <c r="M3860" s="90"/>
      <c r="N3860" s="105" t="s">
        <v>4683</v>
      </c>
      <c r="O3860" s="90" t="s">
        <v>4683</v>
      </c>
      <c r="P3860" s="190" t="s">
        <v>8878</v>
      </c>
    </row>
    <row r="3861" spans="1:16" x14ac:dyDescent="0.2">
      <c r="A3861" s="88" t="s">
        <v>1572</v>
      </c>
      <c r="B3861" s="407" t="s">
        <v>12443</v>
      </c>
      <c r="C3861" s="89" t="s">
        <v>8769</v>
      </c>
      <c r="D3861" s="90" t="s">
        <v>4683</v>
      </c>
      <c r="E3861" s="90"/>
      <c r="F3861" s="90" t="s">
        <v>8372</v>
      </c>
      <c r="G3861" s="84">
        <f t="shared" si="300"/>
        <v>65.55</v>
      </c>
      <c r="H3861" s="105">
        <v>14.176</v>
      </c>
      <c r="I3861" s="85">
        <f t="shared" si="301"/>
        <v>125.458</v>
      </c>
      <c r="J3861" s="90">
        <v>0</v>
      </c>
      <c r="K3861" s="90" t="s">
        <v>4684</v>
      </c>
      <c r="L3861" s="84">
        <v>251.02</v>
      </c>
      <c r="M3861" s="90"/>
      <c r="N3861" s="105">
        <v>0</v>
      </c>
      <c r="O3861" s="90">
        <v>0</v>
      </c>
      <c r="P3861" s="190" t="s">
        <v>8878</v>
      </c>
    </row>
    <row r="3862" spans="1:16" x14ac:dyDescent="0.2">
      <c r="A3862" s="88" t="s">
        <v>1573</v>
      </c>
      <c r="B3862" s="407" t="s">
        <v>12444</v>
      </c>
      <c r="C3862" s="89" t="s">
        <v>8770</v>
      </c>
      <c r="D3862" s="90" t="s">
        <v>4683</v>
      </c>
      <c r="E3862" s="90"/>
      <c r="F3862" s="90" t="s">
        <v>8371</v>
      </c>
      <c r="G3862" s="84">
        <f t="shared" si="300"/>
        <v>83.6</v>
      </c>
      <c r="H3862" s="105">
        <v>15.776</v>
      </c>
      <c r="I3862" s="85">
        <f t="shared" si="301"/>
        <v>139.61799999999999</v>
      </c>
      <c r="J3862" s="90">
        <v>0</v>
      </c>
      <c r="K3862" s="90" t="s">
        <v>4684</v>
      </c>
      <c r="L3862" s="84">
        <v>293.42</v>
      </c>
      <c r="M3862" s="90"/>
      <c r="N3862" s="105">
        <v>0</v>
      </c>
      <c r="O3862" s="90">
        <v>0</v>
      </c>
      <c r="P3862" s="190" t="s">
        <v>8878</v>
      </c>
    </row>
    <row r="3863" spans="1:16" x14ac:dyDescent="0.2">
      <c r="A3863" s="88" t="s">
        <v>1574</v>
      </c>
      <c r="B3863" s="407" t="s">
        <v>12445</v>
      </c>
      <c r="C3863" s="89" t="s">
        <v>8771</v>
      </c>
      <c r="D3863" s="90" t="s">
        <v>4683</v>
      </c>
      <c r="E3863" s="90"/>
      <c r="F3863" s="90" t="s">
        <v>8372</v>
      </c>
      <c r="G3863" s="84">
        <f t="shared" si="300"/>
        <v>65.55</v>
      </c>
      <c r="H3863" s="105">
        <v>19.928000000000001</v>
      </c>
      <c r="I3863" s="85">
        <f t="shared" si="301"/>
        <v>176.363</v>
      </c>
      <c r="J3863" s="90">
        <v>0</v>
      </c>
      <c r="K3863" s="90" t="s">
        <v>4684</v>
      </c>
      <c r="L3863" s="84">
        <v>317.17</v>
      </c>
      <c r="M3863" s="90"/>
      <c r="N3863" s="105">
        <v>0</v>
      </c>
      <c r="O3863" s="90">
        <v>0</v>
      </c>
      <c r="P3863" s="190" t="s">
        <v>8878</v>
      </c>
    </row>
    <row r="3864" spans="1:16" x14ac:dyDescent="0.2">
      <c r="A3864" s="88" t="s">
        <v>1575</v>
      </c>
      <c r="B3864" s="407" t="s">
        <v>12446</v>
      </c>
      <c r="C3864" s="89" t="s">
        <v>8772</v>
      </c>
      <c r="D3864" s="90" t="s">
        <v>4683</v>
      </c>
      <c r="E3864" s="90"/>
      <c r="F3864" s="90" t="s">
        <v>8372</v>
      </c>
      <c r="G3864" s="84">
        <f t="shared" si="300"/>
        <v>65.55</v>
      </c>
      <c r="H3864" s="105">
        <v>19.687999999999999</v>
      </c>
      <c r="I3864" s="85">
        <f t="shared" si="301"/>
        <v>174.239</v>
      </c>
      <c r="J3864" s="90">
        <v>0</v>
      </c>
      <c r="K3864" s="90" t="s">
        <v>4684</v>
      </c>
      <c r="L3864" s="84">
        <v>314.41000000000003</v>
      </c>
      <c r="M3864" s="90"/>
      <c r="N3864" s="105">
        <v>0</v>
      </c>
      <c r="O3864" s="90">
        <v>0</v>
      </c>
      <c r="P3864" s="190" t="s">
        <v>8878</v>
      </c>
    </row>
    <row r="3865" spans="1:16" x14ac:dyDescent="0.2">
      <c r="A3865" s="88" t="s">
        <v>1576</v>
      </c>
      <c r="B3865" s="407" t="s">
        <v>12447</v>
      </c>
      <c r="C3865" s="89" t="s">
        <v>8773</v>
      </c>
      <c r="D3865" s="90" t="s">
        <v>4683</v>
      </c>
      <c r="E3865" s="90"/>
      <c r="F3865" s="90" t="s">
        <v>8371</v>
      </c>
      <c r="G3865" s="84">
        <f t="shared" si="300"/>
        <v>83.6</v>
      </c>
      <c r="H3865" s="105">
        <v>28.167999999999999</v>
      </c>
      <c r="I3865" s="85">
        <f t="shared" si="301"/>
        <v>249.28700000000001</v>
      </c>
      <c r="J3865" s="90">
        <v>0</v>
      </c>
      <c r="K3865" s="90" t="s">
        <v>4684</v>
      </c>
      <c r="L3865" s="84">
        <v>435.93</v>
      </c>
      <c r="M3865" s="90"/>
      <c r="N3865" s="105">
        <v>0</v>
      </c>
      <c r="O3865" s="90">
        <v>0</v>
      </c>
      <c r="P3865" s="190" t="s">
        <v>8878</v>
      </c>
    </row>
    <row r="3866" spans="1:16" x14ac:dyDescent="0.2">
      <c r="A3866" s="88" t="s">
        <v>1577</v>
      </c>
      <c r="B3866" s="407" t="s">
        <v>12448</v>
      </c>
      <c r="C3866" s="89" t="s">
        <v>8774</v>
      </c>
      <c r="D3866" s="90" t="s">
        <v>4683</v>
      </c>
      <c r="E3866" s="90"/>
      <c r="F3866" s="90" t="s">
        <v>8372</v>
      </c>
      <c r="G3866" s="84">
        <f t="shared" si="300"/>
        <v>65.55</v>
      </c>
      <c r="H3866" s="105">
        <v>20.239999999999998</v>
      </c>
      <c r="I3866" s="85">
        <f t="shared" si="301"/>
        <v>179.124</v>
      </c>
      <c r="J3866" s="90">
        <v>0</v>
      </c>
      <c r="K3866" s="90" t="s">
        <v>4684</v>
      </c>
      <c r="L3866" s="84">
        <v>320.76</v>
      </c>
      <c r="M3866" s="90"/>
      <c r="N3866" s="105">
        <v>0</v>
      </c>
      <c r="O3866" s="90">
        <v>0</v>
      </c>
      <c r="P3866" s="190" t="s">
        <v>8878</v>
      </c>
    </row>
    <row r="3867" spans="1:16" x14ac:dyDescent="0.2">
      <c r="A3867" s="88" t="s">
        <v>1578</v>
      </c>
      <c r="B3867" s="407" t="s">
        <v>12449</v>
      </c>
      <c r="C3867" s="89" t="s">
        <v>1579</v>
      </c>
      <c r="D3867" s="90" t="s">
        <v>4683</v>
      </c>
      <c r="E3867" s="90"/>
      <c r="F3867" s="90" t="s">
        <v>8377</v>
      </c>
      <c r="G3867" s="84">
        <f t="shared" si="300"/>
        <v>7.6</v>
      </c>
      <c r="H3867" s="105">
        <v>2.7120000000000002</v>
      </c>
      <c r="I3867" s="85">
        <f t="shared" si="301"/>
        <v>24.001000000000001</v>
      </c>
      <c r="J3867" s="90">
        <v>0</v>
      </c>
      <c r="K3867" s="90" t="s">
        <v>4684</v>
      </c>
      <c r="L3867" s="84">
        <v>41.19</v>
      </c>
      <c r="M3867" s="90"/>
      <c r="N3867" s="105">
        <v>0</v>
      </c>
      <c r="O3867" s="90">
        <v>0</v>
      </c>
      <c r="P3867" s="190" t="s">
        <v>8878</v>
      </c>
    </row>
    <row r="3868" spans="1:16" x14ac:dyDescent="0.2">
      <c r="A3868" s="88" t="s">
        <v>1580</v>
      </c>
      <c r="B3868" s="407" t="s">
        <v>12450</v>
      </c>
      <c r="C3868" s="89" t="s">
        <v>8775</v>
      </c>
      <c r="D3868" s="90" t="s">
        <v>4683</v>
      </c>
      <c r="E3868" s="90"/>
      <c r="F3868" s="90" t="s">
        <v>8378</v>
      </c>
      <c r="G3868" s="84">
        <f t="shared" si="300"/>
        <v>22.8</v>
      </c>
      <c r="H3868" s="105">
        <v>31.8</v>
      </c>
      <c r="I3868" s="85">
        <f t="shared" si="301"/>
        <v>281.43</v>
      </c>
      <c r="J3868" s="90">
        <v>0</v>
      </c>
      <c r="K3868" s="90" t="s">
        <v>4684</v>
      </c>
      <c r="L3868" s="84">
        <v>395.7</v>
      </c>
      <c r="M3868" s="90"/>
      <c r="N3868" s="105">
        <v>0</v>
      </c>
      <c r="O3868" s="90">
        <v>0</v>
      </c>
      <c r="P3868" s="190" t="s">
        <v>8878</v>
      </c>
    </row>
    <row r="3869" spans="1:16" x14ac:dyDescent="0.2">
      <c r="A3869" s="88" t="s">
        <v>1581</v>
      </c>
      <c r="B3869" s="407" t="s">
        <v>12451</v>
      </c>
      <c r="C3869" s="89" t="s">
        <v>1757</v>
      </c>
      <c r="D3869" s="90" t="s">
        <v>4683</v>
      </c>
      <c r="E3869" s="90"/>
      <c r="F3869" s="90" t="s">
        <v>8378</v>
      </c>
      <c r="G3869" s="84">
        <f t="shared" si="300"/>
        <v>22.8</v>
      </c>
      <c r="H3869" s="105">
        <v>28.135999999999999</v>
      </c>
      <c r="I3869" s="85">
        <f t="shared" si="301"/>
        <v>249.00399999999999</v>
      </c>
      <c r="J3869" s="90">
        <v>0</v>
      </c>
      <c r="K3869" s="90" t="s">
        <v>4684</v>
      </c>
      <c r="L3869" s="84">
        <v>353.56</v>
      </c>
      <c r="M3869" s="90"/>
      <c r="N3869" s="105">
        <v>0</v>
      </c>
      <c r="O3869" s="90">
        <v>0</v>
      </c>
      <c r="P3869" s="190" t="s">
        <v>8878</v>
      </c>
    </row>
    <row r="3870" spans="1:16" x14ac:dyDescent="0.2">
      <c r="A3870" s="88" t="s">
        <v>1758</v>
      </c>
      <c r="B3870" s="407" t="s">
        <v>12452</v>
      </c>
      <c r="C3870" s="89" t="s">
        <v>8776</v>
      </c>
      <c r="D3870" s="90" t="s">
        <v>4683</v>
      </c>
      <c r="E3870" s="90"/>
      <c r="F3870" s="90" t="s">
        <v>8371</v>
      </c>
      <c r="G3870" s="84">
        <f t="shared" si="300"/>
        <v>83.6</v>
      </c>
      <c r="H3870" s="105">
        <v>8.6959999999999997</v>
      </c>
      <c r="I3870" s="85">
        <f t="shared" si="301"/>
        <v>76.959999999999994</v>
      </c>
      <c r="J3870" s="90">
        <v>0</v>
      </c>
      <c r="K3870" s="90" t="s">
        <v>4684</v>
      </c>
      <c r="L3870" s="84">
        <v>212</v>
      </c>
      <c r="M3870" s="90"/>
      <c r="N3870" s="105">
        <v>0</v>
      </c>
      <c r="O3870" s="90">
        <v>0</v>
      </c>
      <c r="P3870" s="190" t="s">
        <v>8878</v>
      </c>
    </row>
    <row r="3871" spans="1:16" x14ac:dyDescent="0.2">
      <c r="A3871" s="88" t="s">
        <v>1759</v>
      </c>
      <c r="B3871" s="407" t="s">
        <v>12453</v>
      </c>
      <c r="C3871" s="89" t="s">
        <v>8777</v>
      </c>
      <c r="D3871" s="90" t="s">
        <v>4683</v>
      </c>
      <c r="E3871" s="90"/>
      <c r="F3871" s="90" t="s">
        <v>8381</v>
      </c>
      <c r="G3871" s="84">
        <f t="shared" si="300"/>
        <v>39.9</v>
      </c>
      <c r="H3871" s="105">
        <v>9.5679999999999996</v>
      </c>
      <c r="I3871" s="85">
        <f t="shared" si="301"/>
        <v>84.677000000000007</v>
      </c>
      <c r="J3871" s="90">
        <v>0</v>
      </c>
      <c r="K3871" s="90" t="s">
        <v>4684</v>
      </c>
      <c r="L3871" s="84">
        <v>164.03</v>
      </c>
      <c r="M3871" s="90"/>
      <c r="N3871" s="105">
        <v>0</v>
      </c>
      <c r="O3871" s="90">
        <v>0</v>
      </c>
      <c r="P3871" s="190" t="s">
        <v>8878</v>
      </c>
    </row>
    <row r="3872" spans="1:16" x14ac:dyDescent="0.2">
      <c r="A3872" s="88" t="s">
        <v>1760</v>
      </c>
      <c r="B3872" s="407" t="s">
        <v>12454</v>
      </c>
      <c r="C3872" s="89" t="s">
        <v>8778</v>
      </c>
      <c r="D3872" s="90" t="s">
        <v>4683</v>
      </c>
      <c r="E3872" s="90"/>
      <c r="F3872" s="90" t="s">
        <v>8371</v>
      </c>
      <c r="G3872" s="84">
        <f t="shared" si="300"/>
        <v>83.6</v>
      </c>
      <c r="H3872" s="105">
        <v>8.6959999999999997</v>
      </c>
      <c r="I3872" s="85">
        <f t="shared" si="301"/>
        <v>76.959999999999994</v>
      </c>
      <c r="J3872" s="90">
        <v>0</v>
      </c>
      <c r="K3872" s="90" t="s">
        <v>4684</v>
      </c>
      <c r="L3872" s="84">
        <v>212</v>
      </c>
      <c r="M3872" s="90"/>
      <c r="N3872" s="105">
        <v>0</v>
      </c>
      <c r="O3872" s="90">
        <v>0</v>
      </c>
      <c r="P3872" s="190" t="s">
        <v>8878</v>
      </c>
    </row>
    <row r="3873" spans="1:16" x14ac:dyDescent="0.2">
      <c r="A3873" s="88" t="s">
        <v>1761</v>
      </c>
      <c r="B3873" s="407" t="s">
        <v>12455</v>
      </c>
      <c r="C3873" s="89" t="s">
        <v>8779</v>
      </c>
      <c r="D3873" s="90" t="s">
        <v>4683</v>
      </c>
      <c r="E3873" s="90"/>
      <c r="F3873" s="90" t="s">
        <v>8371</v>
      </c>
      <c r="G3873" s="84">
        <f t="shared" si="300"/>
        <v>83.6</v>
      </c>
      <c r="H3873" s="105">
        <v>28.167999999999999</v>
      </c>
      <c r="I3873" s="85">
        <f t="shared" si="301"/>
        <v>249.28700000000001</v>
      </c>
      <c r="J3873" s="90">
        <v>0</v>
      </c>
      <c r="K3873" s="90" t="s">
        <v>4684</v>
      </c>
      <c r="L3873" s="84">
        <v>435.93</v>
      </c>
      <c r="M3873" s="90"/>
      <c r="N3873" s="105">
        <v>0</v>
      </c>
      <c r="O3873" s="90">
        <v>0</v>
      </c>
      <c r="P3873" s="190" t="s">
        <v>8878</v>
      </c>
    </row>
    <row r="3874" spans="1:16" ht="25.5" x14ac:dyDescent="0.2">
      <c r="A3874" s="88" t="s">
        <v>1762</v>
      </c>
      <c r="B3874" s="407" t="s">
        <v>12456</v>
      </c>
      <c r="C3874" s="89" t="s">
        <v>1763</v>
      </c>
      <c r="D3874" s="90" t="s">
        <v>4683</v>
      </c>
      <c r="E3874" s="90"/>
      <c r="F3874" s="90" t="s">
        <v>8378</v>
      </c>
      <c r="G3874" s="84">
        <f t="shared" si="300"/>
        <v>22.8</v>
      </c>
      <c r="H3874" s="105">
        <v>21.248000000000001</v>
      </c>
      <c r="I3874" s="85">
        <f t="shared" si="301"/>
        <v>188.04499999999999</v>
      </c>
      <c r="J3874" s="90">
        <v>0</v>
      </c>
      <c r="K3874" s="90" t="s">
        <v>4684</v>
      </c>
      <c r="L3874" s="84">
        <v>274.35000000000002</v>
      </c>
      <c r="M3874" s="90"/>
      <c r="N3874" s="105">
        <v>0</v>
      </c>
      <c r="O3874" s="90">
        <v>0</v>
      </c>
      <c r="P3874" s="190" t="s">
        <v>8878</v>
      </c>
    </row>
    <row r="3875" spans="1:16" x14ac:dyDescent="0.2">
      <c r="A3875" s="108" t="s">
        <v>1764</v>
      </c>
      <c r="B3875" s="407" t="s">
        <v>12457</v>
      </c>
      <c r="C3875" s="109" t="s">
        <v>1765</v>
      </c>
      <c r="D3875" s="110" t="s">
        <v>4683</v>
      </c>
      <c r="E3875" s="110"/>
      <c r="F3875" s="110" t="s">
        <v>8378</v>
      </c>
      <c r="G3875" s="217">
        <f t="shared" si="300"/>
        <v>22.8</v>
      </c>
      <c r="H3875" s="121">
        <v>21.248000000000001</v>
      </c>
      <c r="I3875" s="281">
        <f t="shared" si="301"/>
        <v>188.04499999999999</v>
      </c>
      <c r="J3875" s="110">
        <v>0</v>
      </c>
      <c r="K3875" s="110" t="s">
        <v>4684</v>
      </c>
      <c r="L3875" s="217">
        <v>274.35000000000002</v>
      </c>
      <c r="M3875" s="110"/>
      <c r="N3875" s="121">
        <v>0</v>
      </c>
      <c r="O3875" s="110">
        <v>0</v>
      </c>
      <c r="P3875" s="190" t="s">
        <v>8878</v>
      </c>
    </row>
    <row r="3876" spans="1:16" x14ac:dyDescent="0.2">
      <c r="A3876" s="95">
        <v>40502007</v>
      </c>
      <c r="B3876" s="111"/>
      <c r="C3876" s="392" t="s">
        <v>535</v>
      </c>
      <c r="D3876" s="404"/>
      <c r="E3876" s="404"/>
      <c r="F3876" s="404"/>
      <c r="G3876" s="404"/>
      <c r="H3876" s="433"/>
      <c r="I3876" s="433"/>
      <c r="J3876" s="404"/>
      <c r="K3876" s="404"/>
      <c r="L3876" s="434"/>
      <c r="M3876" s="134"/>
      <c r="N3876" s="164"/>
      <c r="O3876" s="134"/>
      <c r="P3876" s="210"/>
    </row>
    <row r="3877" spans="1:16" ht="25.5" x14ac:dyDescent="0.2">
      <c r="A3877" s="96" t="s">
        <v>1767</v>
      </c>
      <c r="B3877" s="388" t="s">
        <v>12458</v>
      </c>
      <c r="C3877" s="97" t="s">
        <v>1768</v>
      </c>
      <c r="D3877" s="114" t="s">
        <v>4683</v>
      </c>
      <c r="E3877" s="114"/>
      <c r="F3877" s="114" t="s">
        <v>8377</v>
      </c>
      <c r="G3877" s="218">
        <f t="shared" ref="G3877:G3890" si="302">VLOOKUP(IF(LEN(F3877)=2,CONCATENATE(0,F3877),F3877),custo,2,TRUE)*IF(D3877="",1,D3877) - IF(VLOOKUP(A3877,deflator,2,TRUE)=1,0,VLOOKUP(IF(LEN(F3877)=2,CONCATENATE(0,F3877),F3877),custo,2,TRUE)*IF(D3877="",1,D3877) *VLOOKUP(A3877,deflator,2,TRUE))</f>
        <v>7.6</v>
      </c>
      <c r="H3877" s="120">
        <v>4.3680000000000003</v>
      </c>
      <c r="I3877" s="297">
        <f t="shared" ref="I3877:I3890" si="303">ROUND(IF(H3877="","",VLOOKUP(A3877,tab_proc,5,TRUE))*H3877,3)</f>
        <v>38.656999999999996</v>
      </c>
      <c r="J3877" s="114">
        <v>0</v>
      </c>
      <c r="K3877" s="114" t="s">
        <v>4684</v>
      </c>
      <c r="L3877" s="218">
        <v>60.23</v>
      </c>
      <c r="M3877" s="114"/>
      <c r="N3877" s="120">
        <v>0</v>
      </c>
      <c r="O3877" s="114">
        <v>0</v>
      </c>
      <c r="P3877" s="190" t="s">
        <v>8878</v>
      </c>
    </row>
    <row r="3878" spans="1:16" x14ac:dyDescent="0.2">
      <c r="A3878" s="88" t="s">
        <v>1769</v>
      </c>
      <c r="B3878" s="388" t="s">
        <v>12459</v>
      </c>
      <c r="C3878" s="89" t="s">
        <v>1770</v>
      </c>
      <c r="D3878" s="90" t="s">
        <v>4683</v>
      </c>
      <c r="E3878" s="90"/>
      <c r="F3878" s="90" t="s">
        <v>8377</v>
      </c>
      <c r="G3878" s="84">
        <f t="shared" si="302"/>
        <v>7.6</v>
      </c>
      <c r="H3878" s="105">
        <v>0.85</v>
      </c>
      <c r="I3878" s="85">
        <f t="shared" si="303"/>
        <v>7.5229999999999997</v>
      </c>
      <c r="J3878" s="90">
        <v>0</v>
      </c>
      <c r="K3878" s="90" t="s">
        <v>4684</v>
      </c>
      <c r="L3878" s="84">
        <v>19.78</v>
      </c>
      <c r="M3878" s="90"/>
      <c r="N3878" s="105">
        <v>0</v>
      </c>
      <c r="O3878" s="90">
        <v>0</v>
      </c>
      <c r="P3878" s="190" t="s">
        <v>8878</v>
      </c>
    </row>
    <row r="3879" spans="1:16" ht="38.25" x14ac:dyDescent="0.2">
      <c r="A3879" s="88" t="s">
        <v>1771</v>
      </c>
      <c r="B3879" s="388" t="s">
        <v>12460</v>
      </c>
      <c r="C3879" s="89" t="s">
        <v>1772</v>
      </c>
      <c r="D3879" s="90" t="s">
        <v>4683</v>
      </c>
      <c r="E3879" s="90"/>
      <c r="F3879" s="90" t="s">
        <v>8381</v>
      </c>
      <c r="G3879" s="84">
        <f t="shared" si="302"/>
        <v>39.9</v>
      </c>
      <c r="H3879" s="105">
        <v>35</v>
      </c>
      <c r="I3879" s="85">
        <f t="shared" si="303"/>
        <v>309.75</v>
      </c>
      <c r="J3879" s="90">
        <v>0</v>
      </c>
      <c r="K3879" s="90" t="s">
        <v>4684</v>
      </c>
      <c r="L3879" s="84">
        <v>456.5</v>
      </c>
      <c r="M3879" s="90"/>
      <c r="N3879" s="105">
        <v>0</v>
      </c>
      <c r="O3879" s="90">
        <v>0</v>
      </c>
      <c r="P3879" s="190" t="s">
        <v>8878</v>
      </c>
    </row>
    <row r="3880" spans="1:16" ht="25.5" x14ac:dyDescent="0.2">
      <c r="A3880" s="88" t="s">
        <v>1773</v>
      </c>
      <c r="B3880" s="388" t="s">
        <v>12461</v>
      </c>
      <c r="C3880" s="89" t="s">
        <v>1774</v>
      </c>
      <c r="D3880" s="90" t="s">
        <v>4683</v>
      </c>
      <c r="E3880" s="90"/>
      <c r="F3880" s="90" t="s">
        <v>8381</v>
      </c>
      <c r="G3880" s="84">
        <f t="shared" si="302"/>
        <v>39.9</v>
      </c>
      <c r="H3880" s="105">
        <v>20</v>
      </c>
      <c r="I3880" s="85">
        <f t="shared" si="303"/>
        <v>177</v>
      </c>
      <c r="J3880" s="90">
        <v>0</v>
      </c>
      <c r="K3880" s="90" t="s">
        <v>4684</v>
      </c>
      <c r="L3880" s="84">
        <v>284</v>
      </c>
      <c r="M3880" s="90"/>
      <c r="N3880" s="105">
        <v>0</v>
      </c>
      <c r="O3880" s="90">
        <v>0</v>
      </c>
      <c r="P3880" s="190" t="s">
        <v>8878</v>
      </c>
    </row>
    <row r="3881" spans="1:16" ht="25.5" x14ac:dyDescent="0.2">
      <c r="A3881" s="88" t="s">
        <v>1775</v>
      </c>
      <c r="B3881" s="388" t="s">
        <v>12462</v>
      </c>
      <c r="C3881" s="89" t="s">
        <v>1776</v>
      </c>
      <c r="D3881" s="90" t="s">
        <v>4683</v>
      </c>
      <c r="E3881" s="90"/>
      <c r="F3881" s="90" t="s">
        <v>8381</v>
      </c>
      <c r="G3881" s="84">
        <f t="shared" si="302"/>
        <v>39.9</v>
      </c>
      <c r="H3881" s="105">
        <v>9.16</v>
      </c>
      <c r="I3881" s="85">
        <f t="shared" si="303"/>
        <v>81.066000000000003</v>
      </c>
      <c r="J3881" s="90">
        <v>0</v>
      </c>
      <c r="K3881" s="90" t="s">
        <v>4684</v>
      </c>
      <c r="L3881" s="84">
        <v>159.34</v>
      </c>
      <c r="M3881" s="90"/>
      <c r="N3881" s="105">
        <v>0</v>
      </c>
      <c r="O3881" s="90">
        <v>0</v>
      </c>
      <c r="P3881" s="190" t="s">
        <v>8878</v>
      </c>
    </row>
    <row r="3882" spans="1:16" ht="51" x14ac:dyDescent="0.2">
      <c r="A3882" s="88" t="s">
        <v>1777</v>
      </c>
      <c r="B3882" s="388" t="s">
        <v>12463</v>
      </c>
      <c r="C3882" s="89" t="s">
        <v>8780</v>
      </c>
      <c r="D3882" s="90" t="s">
        <v>4683</v>
      </c>
      <c r="E3882" s="90"/>
      <c r="F3882" s="90" t="s">
        <v>8377</v>
      </c>
      <c r="G3882" s="84">
        <f t="shared" si="302"/>
        <v>7.6</v>
      </c>
      <c r="H3882" s="105">
        <v>6.3280000000000003</v>
      </c>
      <c r="I3882" s="85">
        <f t="shared" si="303"/>
        <v>56.003</v>
      </c>
      <c r="J3882" s="90">
        <v>0</v>
      </c>
      <c r="K3882" s="90" t="s">
        <v>4684</v>
      </c>
      <c r="L3882" s="84">
        <v>82.77</v>
      </c>
      <c r="M3882" s="90"/>
      <c r="N3882" s="105">
        <v>0</v>
      </c>
      <c r="O3882" s="90">
        <v>0</v>
      </c>
      <c r="P3882" s="190" t="s">
        <v>8878</v>
      </c>
    </row>
    <row r="3883" spans="1:16" ht="25.5" x14ac:dyDescent="0.2">
      <c r="A3883" s="88" t="s">
        <v>1778</v>
      </c>
      <c r="B3883" s="388" t="s">
        <v>12464</v>
      </c>
      <c r="C3883" s="89" t="s">
        <v>1779</v>
      </c>
      <c r="D3883" s="90" t="s">
        <v>4683</v>
      </c>
      <c r="E3883" s="90"/>
      <c r="F3883" s="90" t="s">
        <v>8381</v>
      </c>
      <c r="G3883" s="84">
        <f t="shared" si="302"/>
        <v>39.9</v>
      </c>
      <c r="H3883" s="105">
        <v>9.4160000000000004</v>
      </c>
      <c r="I3883" s="85">
        <f t="shared" si="303"/>
        <v>83.331999999999994</v>
      </c>
      <c r="J3883" s="90">
        <v>0</v>
      </c>
      <c r="K3883" s="90" t="s">
        <v>4684</v>
      </c>
      <c r="L3883" s="84">
        <v>162.28</v>
      </c>
      <c r="M3883" s="90"/>
      <c r="N3883" s="105">
        <v>0</v>
      </c>
      <c r="O3883" s="90">
        <v>0</v>
      </c>
      <c r="P3883" s="190" t="s">
        <v>8878</v>
      </c>
    </row>
    <row r="3884" spans="1:16" ht="25.5" x14ac:dyDescent="0.2">
      <c r="A3884" s="88" t="s">
        <v>1780</v>
      </c>
      <c r="B3884" s="388" t="s">
        <v>12465</v>
      </c>
      <c r="C3884" s="89" t="s">
        <v>1781</v>
      </c>
      <c r="D3884" s="90" t="s">
        <v>4683</v>
      </c>
      <c r="E3884" s="90"/>
      <c r="F3884" s="90" t="s">
        <v>8381</v>
      </c>
      <c r="G3884" s="84">
        <f t="shared" si="302"/>
        <v>39.9</v>
      </c>
      <c r="H3884" s="105">
        <v>9.2159999999999993</v>
      </c>
      <c r="I3884" s="85">
        <f t="shared" si="303"/>
        <v>81.561999999999998</v>
      </c>
      <c r="J3884" s="90">
        <v>0</v>
      </c>
      <c r="K3884" s="90" t="s">
        <v>4684</v>
      </c>
      <c r="L3884" s="84">
        <v>159.97999999999999</v>
      </c>
      <c r="M3884" s="90"/>
      <c r="N3884" s="105">
        <v>0</v>
      </c>
      <c r="O3884" s="90">
        <v>0</v>
      </c>
      <c r="P3884" s="190" t="s">
        <v>8878</v>
      </c>
    </row>
    <row r="3885" spans="1:16" ht="25.5" x14ac:dyDescent="0.2">
      <c r="A3885" s="88" t="s">
        <v>1782</v>
      </c>
      <c r="B3885" s="388" t="s">
        <v>12466</v>
      </c>
      <c r="C3885" s="89" t="s">
        <v>1783</v>
      </c>
      <c r="D3885" s="90" t="s">
        <v>4683</v>
      </c>
      <c r="E3885" s="90"/>
      <c r="F3885" s="90" t="s">
        <v>8381</v>
      </c>
      <c r="G3885" s="84">
        <f t="shared" si="302"/>
        <v>39.9</v>
      </c>
      <c r="H3885" s="105">
        <v>7.7039999999999997</v>
      </c>
      <c r="I3885" s="85">
        <f t="shared" si="303"/>
        <v>68.180000000000007</v>
      </c>
      <c r="J3885" s="90">
        <v>0</v>
      </c>
      <c r="K3885" s="90" t="s">
        <v>4684</v>
      </c>
      <c r="L3885" s="84">
        <v>142.6</v>
      </c>
      <c r="M3885" s="90"/>
      <c r="N3885" s="105">
        <v>0</v>
      </c>
      <c r="O3885" s="90">
        <v>0</v>
      </c>
      <c r="P3885" s="190" t="s">
        <v>8878</v>
      </c>
    </row>
    <row r="3886" spans="1:16" ht="25.5" x14ac:dyDescent="0.2">
      <c r="A3886" s="88" t="s">
        <v>1766</v>
      </c>
      <c r="B3886" s="388" t="s">
        <v>12467</v>
      </c>
      <c r="C3886" s="89" t="s">
        <v>8781</v>
      </c>
      <c r="D3886" s="90" t="s">
        <v>4683</v>
      </c>
      <c r="E3886" s="90"/>
      <c r="F3886" s="90" t="s">
        <v>8377</v>
      </c>
      <c r="G3886" s="84">
        <f t="shared" si="302"/>
        <v>7.6</v>
      </c>
      <c r="H3886" s="105">
        <v>4.7699999999999996</v>
      </c>
      <c r="I3886" s="85">
        <f t="shared" si="303"/>
        <v>42.215000000000003</v>
      </c>
      <c r="J3886" s="90">
        <v>0</v>
      </c>
      <c r="K3886" s="90" t="s">
        <v>4684</v>
      </c>
      <c r="L3886" s="84">
        <v>64.86</v>
      </c>
      <c r="M3886" s="90"/>
      <c r="N3886" s="105">
        <v>0</v>
      </c>
      <c r="O3886" s="90">
        <v>0</v>
      </c>
      <c r="P3886" s="190" t="s">
        <v>8878</v>
      </c>
    </row>
    <row r="3887" spans="1:16" ht="25.5" x14ac:dyDescent="0.2">
      <c r="A3887" s="88" t="s">
        <v>1784</v>
      </c>
      <c r="B3887" s="388" t="s">
        <v>12468</v>
      </c>
      <c r="C3887" s="89" t="s">
        <v>1785</v>
      </c>
      <c r="D3887" s="90" t="s">
        <v>4683</v>
      </c>
      <c r="E3887" s="90"/>
      <c r="F3887" s="90" t="s">
        <v>8377</v>
      </c>
      <c r="G3887" s="84">
        <f t="shared" si="302"/>
        <v>7.6</v>
      </c>
      <c r="H3887" s="105">
        <v>19.782</v>
      </c>
      <c r="I3887" s="85">
        <f t="shared" si="303"/>
        <v>175.071</v>
      </c>
      <c r="J3887" s="90">
        <v>0</v>
      </c>
      <c r="K3887" s="90" t="s">
        <v>4684</v>
      </c>
      <c r="L3887" s="84">
        <v>237.49</v>
      </c>
      <c r="M3887" s="90"/>
      <c r="N3887" s="105">
        <v>0</v>
      </c>
      <c r="O3887" s="90">
        <v>0</v>
      </c>
      <c r="P3887" s="190" t="s">
        <v>8878</v>
      </c>
    </row>
    <row r="3888" spans="1:16" ht="25.5" x14ac:dyDescent="0.2">
      <c r="A3888" s="88" t="s">
        <v>1786</v>
      </c>
      <c r="B3888" s="388" t="s">
        <v>12469</v>
      </c>
      <c r="C3888" s="89" t="s">
        <v>1787</v>
      </c>
      <c r="D3888" s="90" t="s">
        <v>4683</v>
      </c>
      <c r="E3888" s="90"/>
      <c r="F3888" s="90" t="s">
        <v>8377</v>
      </c>
      <c r="G3888" s="84">
        <f t="shared" si="302"/>
        <v>7.6</v>
      </c>
      <c r="H3888" s="105">
        <v>12.257999999999999</v>
      </c>
      <c r="I3888" s="85">
        <f t="shared" si="303"/>
        <v>108.483</v>
      </c>
      <c r="J3888" s="90">
        <v>0</v>
      </c>
      <c r="K3888" s="90" t="s">
        <v>4684</v>
      </c>
      <c r="L3888" s="84">
        <v>150.97</v>
      </c>
      <c r="M3888" s="90"/>
      <c r="N3888" s="105">
        <v>0</v>
      </c>
      <c r="O3888" s="90">
        <v>0</v>
      </c>
      <c r="P3888" s="190" t="s">
        <v>8878</v>
      </c>
    </row>
    <row r="3889" spans="1:16" ht="25.5" x14ac:dyDescent="0.2">
      <c r="A3889" s="88" t="s">
        <v>1788</v>
      </c>
      <c r="B3889" s="388" t="s">
        <v>12470</v>
      </c>
      <c r="C3889" s="89" t="s">
        <v>1789</v>
      </c>
      <c r="D3889" s="90" t="s">
        <v>4683</v>
      </c>
      <c r="E3889" s="90"/>
      <c r="F3889" s="90" t="s">
        <v>8377</v>
      </c>
      <c r="G3889" s="84">
        <f t="shared" si="302"/>
        <v>7.6</v>
      </c>
      <c r="H3889" s="105">
        <v>18.387</v>
      </c>
      <c r="I3889" s="85">
        <f t="shared" si="303"/>
        <v>162.72499999999999</v>
      </c>
      <c r="J3889" s="90">
        <v>0</v>
      </c>
      <c r="K3889" s="90" t="s">
        <v>4684</v>
      </c>
      <c r="L3889" s="84">
        <v>221.45</v>
      </c>
      <c r="M3889" s="90"/>
      <c r="N3889" s="105">
        <v>0</v>
      </c>
      <c r="O3889" s="90">
        <v>0</v>
      </c>
      <c r="P3889" s="190" t="s">
        <v>8878</v>
      </c>
    </row>
    <row r="3890" spans="1:16" x14ac:dyDescent="0.2">
      <c r="A3890" s="108" t="s">
        <v>1790</v>
      </c>
      <c r="B3890" s="388" t="s">
        <v>12471</v>
      </c>
      <c r="C3890" s="109" t="s">
        <v>1791</v>
      </c>
      <c r="D3890" s="110" t="s">
        <v>4683</v>
      </c>
      <c r="E3890" s="110"/>
      <c r="F3890" s="110" t="s">
        <v>8377</v>
      </c>
      <c r="G3890" s="217">
        <f t="shared" si="302"/>
        <v>7.6</v>
      </c>
      <c r="H3890" s="121">
        <v>1.28</v>
      </c>
      <c r="I3890" s="281">
        <f t="shared" si="303"/>
        <v>11.327999999999999</v>
      </c>
      <c r="J3890" s="110">
        <v>0</v>
      </c>
      <c r="K3890" s="110" t="s">
        <v>4684</v>
      </c>
      <c r="L3890" s="217">
        <v>24.72</v>
      </c>
      <c r="M3890" s="110"/>
      <c r="N3890" s="121">
        <v>0</v>
      </c>
      <c r="O3890" s="110">
        <v>0</v>
      </c>
      <c r="P3890" s="190" t="s">
        <v>8878</v>
      </c>
    </row>
    <row r="3891" spans="1:16" x14ac:dyDescent="0.2">
      <c r="A3891" s="95">
        <v>40503003</v>
      </c>
      <c r="B3891" s="310"/>
      <c r="C3891" s="392" t="s">
        <v>536</v>
      </c>
      <c r="D3891" s="396"/>
      <c r="E3891" s="396"/>
      <c r="F3891" s="396"/>
      <c r="G3891" s="396"/>
      <c r="H3891" s="397"/>
      <c r="I3891" s="397"/>
      <c r="J3891" s="396"/>
      <c r="K3891" s="396"/>
      <c r="L3891" s="406"/>
      <c r="M3891" s="118"/>
      <c r="N3891" s="119"/>
      <c r="O3891" s="118"/>
      <c r="P3891" s="199"/>
    </row>
    <row r="3892" spans="1:16" x14ac:dyDescent="0.2">
      <c r="A3892" s="96" t="s">
        <v>1792</v>
      </c>
      <c r="B3892" s="388" t="s">
        <v>12472</v>
      </c>
      <c r="C3892" s="97" t="s">
        <v>255</v>
      </c>
      <c r="D3892" s="114" t="s">
        <v>4683</v>
      </c>
      <c r="E3892" s="114"/>
      <c r="F3892" s="114" t="s">
        <v>8378</v>
      </c>
      <c r="G3892" s="218">
        <f t="shared" ref="G3892:G3901" si="304">VLOOKUP(IF(LEN(F3892)=2,CONCATENATE(0,F3892),F3892),custo,2,TRUE)*IF(D3892="",1,D3892) - IF(VLOOKUP(A3892,deflator,2,TRUE)=1,0,VLOOKUP(IF(LEN(F3892)=2,CONCATENATE(0,F3892),F3892),custo,2,TRUE)*IF(D3892="",1,D3892) *VLOOKUP(A3892,deflator,2,TRUE))</f>
        <v>22.8</v>
      </c>
      <c r="H3892" s="120">
        <v>17.32</v>
      </c>
      <c r="I3892" s="297">
        <f t="shared" ref="I3892:I3901" si="305">ROUND(IF(H3892="","",VLOOKUP(A3892,tab_proc,5,TRUE))*H3892,3)</f>
        <v>153.28200000000001</v>
      </c>
      <c r="J3892" s="114">
        <v>0</v>
      </c>
      <c r="K3892" s="114" t="s">
        <v>4684</v>
      </c>
      <c r="L3892" s="218">
        <v>229.18</v>
      </c>
      <c r="M3892" s="114"/>
      <c r="N3892" s="120">
        <v>0</v>
      </c>
      <c r="O3892" s="114">
        <v>0</v>
      </c>
      <c r="P3892" s="190" t="s">
        <v>8878</v>
      </c>
    </row>
    <row r="3893" spans="1:16" ht="38.25" x14ac:dyDescent="0.2">
      <c r="A3893" s="88" t="s">
        <v>1793</v>
      </c>
      <c r="B3893" s="388" t="s">
        <v>12473</v>
      </c>
      <c r="C3893" s="89" t="s">
        <v>8782</v>
      </c>
      <c r="D3893" s="90" t="s">
        <v>4683</v>
      </c>
      <c r="E3893" s="90"/>
      <c r="F3893" s="90" t="s">
        <v>8375</v>
      </c>
      <c r="G3893" s="84">
        <f t="shared" si="304"/>
        <v>95</v>
      </c>
      <c r="H3893" s="105">
        <v>4.8239999999999998</v>
      </c>
      <c r="I3893" s="85">
        <f t="shared" si="305"/>
        <v>42.692</v>
      </c>
      <c r="J3893" s="90">
        <v>0</v>
      </c>
      <c r="K3893" s="90" t="s">
        <v>4684</v>
      </c>
      <c r="L3893" s="84">
        <v>133.47999999999999</v>
      </c>
      <c r="M3893" s="90"/>
      <c r="N3893" s="105">
        <v>0</v>
      </c>
      <c r="O3893" s="90">
        <v>0</v>
      </c>
      <c r="P3893" s="190" t="s">
        <v>8878</v>
      </c>
    </row>
    <row r="3894" spans="1:16" x14ac:dyDescent="0.2">
      <c r="A3894" s="88" t="s">
        <v>1794</v>
      </c>
      <c r="B3894" s="388" t="s">
        <v>12474</v>
      </c>
      <c r="C3894" s="89" t="s">
        <v>256</v>
      </c>
      <c r="D3894" s="90" t="s">
        <v>4683</v>
      </c>
      <c r="E3894" s="90"/>
      <c r="F3894" s="90" t="s">
        <v>8372</v>
      </c>
      <c r="G3894" s="84">
        <f t="shared" si="304"/>
        <v>65.55</v>
      </c>
      <c r="H3894" s="105">
        <v>22.256</v>
      </c>
      <c r="I3894" s="85">
        <f t="shared" si="305"/>
        <v>196.96600000000001</v>
      </c>
      <c r="J3894" s="90">
        <v>0</v>
      </c>
      <c r="K3894" s="90" t="s">
        <v>4684</v>
      </c>
      <c r="L3894" s="84">
        <v>343.94</v>
      </c>
      <c r="M3894" s="90"/>
      <c r="N3894" s="105">
        <v>0</v>
      </c>
      <c r="O3894" s="90">
        <v>0</v>
      </c>
      <c r="P3894" s="190" t="s">
        <v>8878</v>
      </c>
    </row>
    <row r="3895" spans="1:16" x14ac:dyDescent="0.2">
      <c r="A3895" s="88" t="s">
        <v>1795</v>
      </c>
      <c r="B3895" s="388" t="s">
        <v>12475</v>
      </c>
      <c r="C3895" s="89" t="s">
        <v>257</v>
      </c>
      <c r="D3895" s="90" t="s">
        <v>4683</v>
      </c>
      <c r="E3895" s="90"/>
      <c r="F3895" s="90" t="s">
        <v>8378</v>
      </c>
      <c r="G3895" s="84">
        <f t="shared" si="304"/>
        <v>22.8</v>
      </c>
      <c r="H3895" s="105">
        <v>4.8479999999999999</v>
      </c>
      <c r="I3895" s="85">
        <f t="shared" si="305"/>
        <v>42.905000000000001</v>
      </c>
      <c r="J3895" s="90">
        <v>0</v>
      </c>
      <c r="K3895" s="90" t="s">
        <v>4684</v>
      </c>
      <c r="L3895" s="84">
        <v>85.75</v>
      </c>
      <c r="M3895" s="90"/>
      <c r="N3895" s="105">
        <v>0</v>
      </c>
      <c r="O3895" s="90">
        <v>0</v>
      </c>
      <c r="P3895" s="190" t="s">
        <v>8878</v>
      </c>
    </row>
    <row r="3896" spans="1:16" x14ac:dyDescent="0.2">
      <c r="A3896" s="88" t="s">
        <v>1796</v>
      </c>
      <c r="B3896" s="388" t="s">
        <v>12476</v>
      </c>
      <c r="C3896" s="89" t="s">
        <v>258</v>
      </c>
      <c r="D3896" s="90" t="s">
        <v>4683</v>
      </c>
      <c r="E3896" s="90"/>
      <c r="F3896" s="90" t="s">
        <v>8378</v>
      </c>
      <c r="G3896" s="84">
        <f t="shared" si="304"/>
        <v>22.8</v>
      </c>
      <c r="H3896" s="105">
        <v>22.256</v>
      </c>
      <c r="I3896" s="85">
        <f t="shared" si="305"/>
        <v>196.96600000000001</v>
      </c>
      <c r="J3896" s="90">
        <v>0</v>
      </c>
      <c r="K3896" s="90" t="s">
        <v>4684</v>
      </c>
      <c r="L3896" s="84">
        <v>285.94</v>
      </c>
      <c r="M3896" s="90"/>
      <c r="N3896" s="105">
        <v>0</v>
      </c>
      <c r="O3896" s="90">
        <v>0</v>
      </c>
      <c r="P3896" s="190" t="s">
        <v>8878</v>
      </c>
    </row>
    <row r="3897" spans="1:16" x14ac:dyDescent="0.2">
      <c r="A3897" s="88" t="s">
        <v>1797</v>
      </c>
      <c r="B3897" s="388" t="s">
        <v>12477</v>
      </c>
      <c r="C3897" s="89" t="s">
        <v>259</v>
      </c>
      <c r="D3897" s="90" t="s">
        <v>4683</v>
      </c>
      <c r="E3897" s="90"/>
      <c r="F3897" s="90" t="s">
        <v>8378</v>
      </c>
      <c r="G3897" s="84">
        <f t="shared" si="304"/>
        <v>22.8</v>
      </c>
      <c r="H3897" s="105">
        <v>22.256</v>
      </c>
      <c r="I3897" s="85">
        <f t="shared" si="305"/>
        <v>196.96600000000001</v>
      </c>
      <c r="J3897" s="90">
        <v>0</v>
      </c>
      <c r="K3897" s="90" t="s">
        <v>4684</v>
      </c>
      <c r="L3897" s="84">
        <v>285.94</v>
      </c>
      <c r="M3897" s="90"/>
      <c r="N3897" s="105">
        <v>0</v>
      </c>
      <c r="O3897" s="90">
        <v>0</v>
      </c>
      <c r="P3897" s="190" t="s">
        <v>8878</v>
      </c>
    </row>
    <row r="3898" spans="1:16" ht="25.5" x14ac:dyDescent="0.2">
      <c r="A3898" s="88" t="s">
        <v>1798</v>
      </c>
      <c r="B3898" s="388" t="s">
        <v>12478</v>
      </c>
      <c r="C3898" s="89" t="s">
        <v>260</v>
      </c>
      <c r="D3898" s="90" t="s">
        <v>4683</v>
      </c>
      <c r="E3898" s="90"/>
      <c r="F3898" s="90" t="s">
        <v>8371</v>
      </c>
      <c r="G3898" s="84">
        <f t="shared" si="304"/>
        <v>83.6</v>
      </c>
      <c r="H3898" s="105">
        <v>22.256</v>
      </c>
      <c r="I3898" s="85">
        <f t="shared" si="305"/>
        <v>196.96600000000001</v>
      </c>
      <c r="J3898" s="90">
        <v>0</v>
      </c>
      <c r="K3898" s="90" t="s">
        <v>4684</v>
      </c>
      <c r="L3898" s="84">
        <v>367.94</v>
      </c>
      <c r="M3898" s="90"/>
      <c r="N3898" s="105">
        <v>0</v>
      </c>
      <c r="O3898" s="90">
        <v>0</v>
      </c>
      <c r="P3898" s="190" t="s">
        <v>8878</v>
      </c>
    </row>
    <row r="3899" spans="1:16" x14ac:dyDescent="0.2">
      <c r="A3899" s="88" t="s">
        <v>1799</v>
      </c>
      <c r="B3899" s="388" t="s">
        <v>12479</v>
      </c>
      <c r="C3899" s="89" t="s">
        <v>261</v>
      </c>
      <c r="D3899" s="90" t="s">
        <v>4683</v>
      </c>
      <c r="E3899" s="90"/>
      <c r="F3899" s="90" t="s">
        <v>8373</v>
      </c>
      <c r="G3899" s="84">
        <f t="shared" si="304"/>
        <v>15.2</v>
      </c>
      <c r="H3899" s="105">
        <v>40.36</v>
      </c>
      <c r="I3899" s="85">
        <f t="shared" si="305"/>
        <v>357.18599999999998</v>
      </c>
      <c r="J3899" s="90">
        <v>0</v>
      </c>
      <c r="K3899" s="90" t="s">
        <v>4684</v>
      </c>
      <c r="L3899" s="84">
        <v>484.14</v>
      </c>
      <c r="M3899" s="90"/>
      <c r="N3899" s="105">
        <v>0</v>
      </c>
      <c r="O3899" s="90">
        <v>0</v>
      </c>
      <c r="P3899" s="190" t="s">
        <v>8878</v>
      </c>
    </row>
    <row r="3900" spans="1:16" x14ac:dyDescent="0.2">
      <c r="A3900" s="88" t="s">
        <v>1800</v>
      </c>
      <c r="B3900" s="388" t="s">
        <v>12480</v>
      </c>
      <c r="C3900" s="89" t="s">
        <v>262</v>
      </c>
      <c r="D3900" s="90" t="s">
        <v>4683</v>
      </c>
      <c r="E3900" s="90"/>
      <c r="F3900" s="90" t="s">
        <v>8377</v>
      </c>
      <c r="G3900" s="84">
        <f t="shared" si="304"/>
        <v>7.6</v>
      </c>
      <c r="H3900" s="105">
        <v>2.8159999999999998</v>
      </c>
      <c r="I3900" s="85">
        <f t="shared" si="305"/>
        <v>24.922000000000001</v>
      </c>
      <c r="J3900" s="90">
        <v>0</v>
      </c>
      <c r="K3900" s="90" t="s">
        <v>4684</v>
      </c>
      <c r="L3900" s="84">
        <v>42.38</v>
      </c>
      <c r="M3900" s="90"/>
      <c r="N3900" s="105">
        <v>0</v>
      </c>
      <c r="O3900" s="90">
        <v>0</v>
      </c>
      <c r="P3900" s="190" t="s">
        <v>8878</v>
      </c>
    </row>
    <row r="3901" spans="1:16" x14ac:dyDescent="0.2">
      <c r="A3901" s="108" t="s">
        <v>1801</v>
      </c>
      <c r="B3901" s="388" t="s">
        <v>12481</v>
      </c>
      <c r="C3901" s="109" t="s">
        <v>8783</v>
      </c>
      <c r="D3901" s="110" t="s">
        <v>4683</v>
      </c>
      <c r="E3901" s="110"/>
      <c r="F3901" s="110" t="s">
        <v>8374</v>
      </c>
      <c r="G3901" s="84">
        <f t="shared" si="304"/>
        <v>30.4</v>
      </c>
      <c r="H3901" s="121">
        <v>17.36</v>
      </c>
      <c r="I3901" s="85">
        <f t="shared" si="305"/>
        <v>153.636</v>
      </c>
      <c r="J3901" s="110">
        <v>0</v>
      </c>
      <c r="K3901" s="110" t="s">
        <v>4684</v>
      </c>
      <c r="L3901" s="84">
        <v>239.64</v>
      </c>
      <c r="M3901" s="110"/>
      <c r="N3901" s="121" t="s">
        <v>4683</v>
      </c>
      <c r="O3901" s="110" t="s">
        <v>4683</v>
      </c>
      <c r="P3901" s="190" t="s">
        <v>8878</v>
      </c>
    </row>
    <row r="3902" spans="1:16" x14ac:dyDescent="0.2">
      <c r="A3902" s="115">
        <v>40600009</v>
      </c>
      <c r="B3902" s="466" t="s">
        <v>12482</v>
      </c>
      <c r="C3902" s="467" t="s">
        <v>537</v>
      </c>
      <c r="D3902" s="468"/>
      <c r="E3902" s="468"/>
      <c r="F3902" s="468"/>
      <c r="G3902" s="468"/>
      <c r="H3902" s="469"/>
      <c r="I3902" s="469"/>
      <c r="J3902" s="468"/>
      <c r="K3902" s="468"/>
      <c r="L3902" s="468"/>
      <c r="M3902" s="138"/>
      <c r="N3902" s="139"/>
      <c r="O3902" s="138"/>
      <c r="P3902" s="203"/>
    </row>
    <row r="3903" spans="1:16" x14ac:dyDescent="0.2">
      <c r="A3903" s="95">
        <v>40601005</v>
      </c>
      <c r="B3903" s="111"/>
      <c r="C3903" s="392" t="s">
        <v>4429</v>
      </c>
      <c r="D3903" s="393"/>
      <c r="E3903" s="393"/>
      <c r="F3903" s="393"/>
      <c r="G3903" s="393"/>
      <c r="H3903" s="394"/>
      <c r="I3903" s="394"/>
      <c r="J3903" s="393"/>
      <c r="K3903" s="393"/>
      <c r="L3903" s="414"/>
      <c r="M3903" s="112"/>
      <c r="N3903" s="113"/>
      <c r="O3903" s="112"/>
      <c r="P3903" s="197"/>
    </row>
    <row r="3904" spans="1:16" ht="25.5" x14ac:dyDescent="0.2">
      <c r="A3904" s="96" t="s">
        <v>781</v>
      </c>
      <c r="B3904" s="388" t="s">
        <v>12483</v>
      </c>
      <c r="C3904" s="97" t="s">
        <v>782</v>
      </c>
      <c r="D3904" s="114" t="s">
        <v>4683</v>
      </c>
      <c r="E3904" s="114"/>
      <c r="F3904" s="114" t="s">
        <v>8371</v>
      </c>
      <c r="G3904" s="218">
        <f t="shared" ref="G3904:G3935" si="306">VLOOKUP(IF(LEN(F3904)=2,CONCATENATE(0,F3904),F3904),custo,2,TRUE)*IF(D3904="",1,D3904) - IF(VLOOKUP(A3904,deflator,2,TRUE)=1,0,VLOOKUP(IF(LEN(F3904)=2,CONCATENATE(0,F3904),F3904),custo,2,TRUE)*IF(D3904="",1,D3904) *VLOOKUP(A3904,deflator,2,TRUE))</f>
        <v>83.6</v>
      </c>
      <c r="H3904" s="120">
        <v>0</v>
      </c>
      <c r="I3904" s="297">
        <f t="shared" ref="I3904:I3935" si="307">ROUND(IF(H3904="","",VLOOKUP(A3904,tab_proc,5,TRUE))*H3904,3)</f>
        <v>0</v>
      </c>
      <c r="J3904" s="114">
        <v>0</v>
      </c>
      <c r="K3904" s="114" t="s">
        <v>4684</v>
      </c>
      <c r="L3904" s="218">
        <v>112</v>
      </c>
      <c r="M3904" s="114"/>
      <c r="N3904" s="120">
        <v>0</v>
      </c>
      <c r="O3904" s="114">
        <v>0</v>
      </c>
      <c r="P3904" s="190" t="s">
        <v>8878</v>
      </c>
    </row>
    <row r="3905" spans="1:16" x14ac:dyDescent="0.2">
      <c r="A3905" s="88" t="s">
        <v>777</v>
      </c>
      <c r="B3905" s="388" t="s">
        <v>12484</v>
      </c>
      <c r="C3905" s="89" t="s">
        <v>778</v>
      </c>
      <c r="D3905" s="90" t="s">
        <v>4683</v>
      </c>
      <c r="E3905" s="90"/>
      <c r="F3905" s="90" t="s">
        <v>8371</v>
      </c>
      <c r="G3905" s="84">
        <f t="shared" si="306"/>
        <v>83.6</v>
      </c>
      <c r="H3905" s="105">
        <v>0</v>
      </c>
      <c r="I3905" s="85">
        <f t="shared" si="307"/>
        <v>0</v>
      </c>
      <c r="J3905" s="90">
        <v>0</v>
      </c>
      <c r="K3905" s="90" t="s">
        <v>4684</v>
      </c>
      <c r="L3905" s="84">
        <v>112</v>
      </c>
      <c r="M3905" s="90"/>
      <c r="N3905" s="105">
        <v>0</v>
      </c>
      <c r="O3905" s="90">
        <v>0</v>
      </c>
      <c r="P3905" s="190" t="s">
        <v>8878</v>
      </c>
    </row>
    <row r="3906" spans="1:16" ht="25.5" x14ac:dyDescent="0.2">
      <c r="A3906" s="88" t="s">
        <v>775</v>
      </c>
      <c r="B3906" s="388" t="s">
        <v>12485</v>
      </c>
      <c r="C3906" s="89" t="s">
        <v>776</v>
      </c>
      <c r="D3906" s="90" t="s">
        <v>4683</v>
      </c>
      <c r="E3906" s="90"/>
      <c r="F3906" s="90" t="s">
        <v>8374</v>
      </c>
      <c r="G3906" s="84">
        <f t="shared" si="306"/>
        <v>30.4</v>
      </c>
      <c r="H3906" s="105">
        <v>0</v>
      </c>
      <c r="I3906" s="85">
        <f t="shared" si="307"/>
        <v>0</v>
      </c>
      <c r="J3906" s="90">
        <v>0</v>
      </c>
      <c r="K3906" s="90" t="s">
        <v>4684</v>
      </c>
      <c r="L3906" s="84">
        <v>40</v>
      </c>
      <c r="M3906" s="90"/>
      <c r="N3906" s="105">
        <v>0</v>
      </c>
      <c r="O3906" s="90">
        <v>0</v>
      </c>
      <c r="P3906" s="190" t="s">
        <v>8878</v>
      </c>
    </row>
    <row r="3907" spans="1:16" ht="25.5" x14ac:dyDescent="0.2">
      <c r="A3907" s="88" t="s">
        <v>779</v>
      </c>
      <c r="B3907" s="388" t="s">
        <v>12486</v>
      </c>
      <c r="C3907" s="89" t="s">
        <v>780</v>
      </c>
      <c r="D3907" s="90" t="s">
        <v>4683</v>
      </c>
      <c r="E3907" s="90"/>
      <c r="F3907" s="90" t="s">
        <v>8374</v>
      </c>
      <c r="G3907" s="84">
        <f t="shared" si="306"/>
        <v>30.4</v>
      </c>
      <c r="H3907" s="105">
        <v>0</v>
      </c>
      <c r="I3907" s="85">
        <f t="shared" si="307"/>
        <v>0</v>
      </c>
      <c r="J3907" s="90">
        <v>0</v>
      </c>
      <c r="K3907" s="90" t="s">
        <v>4684</v>
      </c>
      <c r="L3907" s="84">
        <v>40</v>
      </c>
      <c r="M3907" s="90"/>
      <c r="N3907" s="105">
        <v>0</v>
      </c>
      <c r="O3907" s="90">
        <v>0</v>
      </c>
      <c r="P3907" s="190" t="s">
        <v>8878</v>
      </c>
    </row>
    <row r="3908" spans="1:16" x14ac:dyDescent="0.2">
      <c r="A3908" s="88" t="s">
        <v>5494</v>
      </c>
      <c r="B3908" s="388" t="s">
        <v>12487</v>
      </c>
      <c r="C3908" s="89" t="s">
        <v>8784</v>
      </c>
      <c r="D3908" s="90" t="s">
        <v>4683</v>
      </c>
      <c r="E3908" s="90"/>
      <c r="F3908" s="90" t="s">
        <v>8373</v>
      </c>
      <c r="G3908" s="84">
        <f t="shared" si="306"/>
        <v>15.2</v>
      </c>
      <c r="H3908" s="105">
        <v>1.03</v>
      </c>
      <c r="I3908" s="85">
        <f t="shared" si="307"/>
        <v>10.3</v>
      </c>
      <c r="J3908" s="90">
        <v>0</v>
      </c>
      <c r="K3908" s="90" t="s">
        <v>4684</v>
      </c>
      <c r="L3908" s="84">
        <v>31.85</v>
      </c>
      <c r="M3908" s="90"/>
      <c r="N3908" s="105">
        <v>0</v>
      </c>
      <c r="O3908" s="90">
        <v>0</v>
      </c>
      <c r="P3908" s="190" t="s">
        <v>8878</v>
      </c>
    </row>
    <row r="3909" spans="1:16" x14ac:dyDescent="0.2">
      <c r="A3909" s="88" t="s">
        <v>1812</v>
      </c>
      <c r="B3909" s="388" t="s">
        <v>12488</v>
      </c>
      <c r="C3909" s="89" t="s">
        <v>1813</v>
      </c>
      <c r="D3909" s="90" t="s">
        <v>4683</v>
      </c>
      <c r="E3909" s="90"/>
      <c r="F3909" s="90" t="s">
        <v>8393</v>
      </c>
      <c r="G3909" s="84">
        <f t="shared" si="306"/>
        <v>266</v>
      </c>
      <c r="H3909" s="105">
        <v>20</v>
      </c>
      <c r="I3909" s="85">
        <f t="shared" si="307"/>
        <v>200</v>
      </c>
      <c r="J3909" s="90">
        <v>0</v>
      </c>
      <c r="K3909" s="90" t="s">
        <v>4684</v>
      </c>
      <c r="L3909" s="84">
        <v>596</v>
      </c>
      <c r="M3909" s="90"/>
      <c r="N3909" s="105">
        <v>0</v>
      </c>
      <c r="O3909" s="90">
        <v>0</v>
      </c>
      <c r="P3909" s="190" t="s">
        <v>8878</v>
      </c>
    </row>
    <row r="3910" spans="1:16" x14ac:dyDescent="0.2">
      <c r="A3910" s="88" t="s">
        <v>1808</v>
      </c>
      <c r="B3910" s="388" t="s">
        <v>12489</v>
      </c>
      <c r="C3910" s="89" t="s">
        <v>1809</v>
      </c>
      <c r="D3910" s="90" t="s">
        <v>4683</v>
      </c>
      <c r="E3910" s="90"/>
      <c r="F3910" s="90" t="s">
        <v>8387</v>
      </c>
      <c r="G3910" s="84">
        <f t="shared" si="306"/>
        <v>414.2</v>
      </c>
      <c r="H3910" s="105">
        <v>16</v>
      </c>
      <c r="I3910" s="85">
        <f t="shared" si="307"/>
        <v>160</v>
      </c>
      <c r="J3910" s="90">
        <v>0</v>
      </c>
      <c r="K3910" s="90" t="s">
        <v>4684</v>
      </c>
      <c r="L3910" s="84">
        <v>739</v>
      </c>
      <c r="M3910" s="90"/>
      <c r="N3910" s="105">
        <v>0</v>
      </c>
      <c r="O3910" s="90">
        <v>0</v>
      </c>
      <c r="P3910" s="190" t="s">
        <v>8878</v>
      </c>
    </row>
    <row r="3911" spans="1:16" x14ac:dyDescent="0.2">
      <c r="A3911" s="88" t="s">
        <v>1810</v>
      </c>
      <c r="B3911" s="388" t="s">
        <v>12490</v>
      </c>
      <c r="C3911" s="89" t="s">
        <v>1811</v>
      </c>
      <c r="D3911" s="90" t="s">
        <v>4683</v>
      </c>
      <c r="E3911" s="90"/>
      <c r="F3911" s="90" t="s">
        <v>8389</v>
      </c>
      <c r="G3911" s="84">
        <f t="shared" si="306"/>
        <v>247</v>
      </c>
      <c r="H3911" s="105">
        <v>5.8</v>
      </c>
      <c r="I3911" s="85">
        <f t="shared" si="307"/>
        <v>58</v>
      </c>
      <c r="J3911" s="90">
        <v>0</v>
      </c>
      <c r="K3911" s="90" t="s">
        <v>4684</v>
      </c>
      <c r="L3911" s="84">
        <v>397.7</v>
      </c>
      <c r="M3911" s="90"/>
      <c r="N3911" s="105">
        <v>0</v>
      </c>
      <c r="O3911" s="90">
        <v>0</v>
      </c>
      <c r="P3911" s="190" t="s">
        <v>8878</v>
      </c>
    </row>
    <row r="3912" spans="1:16" x14ac:dyDescent="0.2">
      <c r="A3912" s="88" t="s">
        <v>5503</v>
      </c>
      <c r="B3912" s="388" t="s">
        <v>12491</v>
      </c>
      <c r="C3912" s="89" t="s">
        <v>5504</v>
      </c>
      <c r="D3912" s="90" t="s">
        <v>4683</v>
      </c>
      <c r="E3912" s="90"/>
      <c r="F3912" s="90" t="s">
        <v>8373</v>
      </c>
      <c r="G3912" s="84">
        <f t="shared" si="306"/>
        <v>15.2</v>
      </c>
      <c r="H3912" s="105">
        <v>2.5</v>
      </c>
      <c r="I3912" s="85">
        <f t="shared" si="307"/>
        <v>25</v>
      </c>
      <c r="J3912" s="90">
        <v>0</v>
      </c>
      <c r="K3912" s="90" t="s">
        <v>4684</v>
      </c>
      <c r="L3912" s="84">
        <v>63.69</v>
      </c>
      <c r="M3912" s="90"/>
      <c r="N3912" s="105">
        <v>0</v>
      </c>
      <c r="O3912" s="90">
        <v>0</v>
      </c>
      <c r="P3912" s="190" t="s">
        <v>8878</v>
      </c>
    </row>
    <row r="3913" spans="1:16" x14ac:dyDescent="0.2">
      <c r="A3913" s="88" t="s">
        <v>785</v>
      </c>
      <c r="B3913" s="388" t="s">
        <v>12492</v>
      </c>
      <c r="C3913" s="89" t="s">
        <v>786</v>
      </c>
      <c r="D3913" s="90" t="s">
        <v>4683</v>
      </c>
      <c r="E3913" s="90"/>
      <c r="F3913" s="90" t="s">
        <v>8374</v>
      </c>
      <c r="G3913" s="84">
        <f t="shared" si="306"/>
        <v>30.4</v>
      </c>
      <c r="H3913" s="105">
        <v>2.06</v>
      </c>
      <c r="I3913" s="85">
        <f t="shared" si="307"/>
        <v>20.6</v>
      </c>
      <c r="J3913" s="90">
        <v>0</v>
      </c>
      <c r="K3913" s="90" t="s">
        <v>4684</v>
      </c>
      <c r="L3913" s="84">
        <v>48.75</v>
      </c>
      <c r="M3913" s="90"/>
      <c r="N3913" s="105">
        <v>0</v>
      </c>
      <c r="O3913" s="90">
        <v>0</v>
      </c>
      <c r="P3913" s="190" t="s">
        <v>8878</v>
      </c>
    </row>
    <row r="3914" spans="1:16" x14ac:dyDescent="0.2">
      <c r="A3914" s="88" t="s">
        <v>5490</v>
      </c>
      <c r="B3914" s="388" t="s">
        <v>12493</v>
      </c>
      <c r="C3914" s="89" t="s">
        <v>5491</v>
      </c>
      <c r="D3914" s="90" t="s">
        <v>4683</v>
      </c>
      <c r="E3914" s="90"/>
      <c r="F3914" s="90" t="s">
        <v>8372</v>
      </c>
      <c r="G3914" s="84">
        <f t="shared" si="306"/>
        <v>65.55</v>
      </c>
      <c r="H3914" s="105">
        <v>14.6</v>
      </c>
      <c r="I3914" s="85">
        <f t="shared" si="307"/>
        <v>146</v>
      </c>
      <c r="J3914" s="90">
        <v>0</v>
      </c>
      <c r="K3914" s="90" t="s">
        <v>4684</v>
      </c>
      <c r="L3914" s="84">
        <v>255.9</v>
      </c>
      <c r="M3914" s="90"/>
      <c r="N3914" s="105">
        <v>0</v>
      </c>
      <c r="O3914" s="90">
        <v>0</v>
      </c>
      <c r="P3914" s="190" t="s">
        <v>8878</v>
      </c>
    </row>
    <row r="3915" spans="1:16" x14ac:dyDescent="0.2">
      <c r="A3915" s="88" t="s">
        <v>5488</v>
      </c>
      <c r="B3915" s="388" t="s">
        <v>12494</v>
      </c>
      <c r="C3915" s="89" t="s">
        <v>5489</v>
      </c>
      <c r="D3915" s="90" t="s">
        <v>4683</v>
      </c>
      <c r="E3915" s="90"/>
      <c r="F3915" s="90" t="s">
        <v>8374</v>
      </c>
      <c r="G3915" s="84">
        <f t="shared" si="306"/>
        <v>30.4</v>
      </c>
      <c r="H3915" s="105">
        <v>7.2830000000000004</v>
      </c>
      <c r="I3915" s="85">
        <f t="shared" si="307"/>
        <v>72.83</v>
      </c>
      <c r="J3915" s="90">
        <v>0</v>
      </c>
      <c r="K3915" s="90" t="s">
        <v>4684</v>
      </c>
      <c r="L3915" s="84">
        <v>123.75</v>
      </c>
      <c r="M3915" s="90"/>
      <c r="N3915" s="105">
        <v>0</v>
      </c>
      <c r="O3915" s="90">
        <v>0</v>
      </c>
      <c r="P3915" s="190" t="s">
        <v>8878</v>
      </c>
    </row>
    <row r="3916" spans="1:16" x14ac:dyDescent="0.2">
      <c r="A3916" s="88" t="s">
        <v>783</v>
      </c>
      <c r="B3916" s="388" t="s">
        <v>12495</v>
      </c>
      <c r="C3916" s="89" t="s">
        <v>784</v>
      </c>
      <c r="D3916" s="90" t="s">
        <v>4683</v>
      </c>
      <c r="E3916" s="90"/>
      <c r="F3916" s="90" t="s">
        <v>8374</v>
      </c>
      <c r="G3916" s="84">
        <f t="shared" si="306"/>
        <v>30.4</v>
      </c>
      <c r="H3916" s="105">
        <v>2.06</v>
      </c>
      <c r="I3916" s="85">
        <f t="shared" si="307"/>
        <v>20.6</v>
      </c>
      <c r="J3916" s="90">
        <v>0</v>
      </c>
      <c r="K3916" s="90" t="s">
        <v>4684</v>
      </c>
      <c r="L3916" s="84">
        <v>63.69</v>
      </c>
      <c r="M3916" s="90"/>
      <c r="N3916" s="105">
        <v>0</v>
      </c>
      <c r="O3916" s="90">
        <v>0</v>
      </c>
      <c r="P3916" s="190" t="s">
        <v>8878</v>
      </c>
    </row>
    <row r="3917" spans="1:16" x14ac:dyDescent="0.2">
      <c r="A3917" s="88" t="s">
        <v>793</v>
      </c>
      <c r="B3917" s="388" t="s">
        <v>12496</v>
      </c>
      <c r="C3917" s="89" t="s">
        <v>794</v>
      </c>
      <c r="D3917" s="90" t="s">
        <v>4683</v>
      </c>
      <c r="E3917" s="90"/>
      <c r="F3917" s="90" t="s">
        <v>8377</v>
      </c>
      <c r="G3917" s="84">
        <f t="shared" si="306"/>
        <v>7.6</v>
      </c>
      <c r="H3917" s="105">
        <v>0.875</v>
      </c>
      <c r="I3917" s="85">
        <f t="shared" si="307"/>
        <v>8.75</v>
      </c>
      <c r="J3917" s="90">
        <v>0</v>
      </c>
      <c r="K3917" s="90" t="s">
        <v>4684</v>
      </c>
      <c r="L3917" s="84">
        <v>31.85</v>
      </c>
      <c r="M3917" s="90"/>
      <c r="N3917" s="105">
        <v>0</v>
      </c>
      <c r="O3917" s="90">
        <v>0</v>
      </c>
      <c r="P3917" s="190" t="s">
        <v>8878</v>
      </c>
    </row>
    <row r="3918" spans="1:16" x14ac:dyDescent="0.2">
      <c r="A3918" s="88" t="s">
        <v>789</v>
      </c>
      <c r="B3918" s="388" t="s">
        <v>12497</v>
      </c>
      <c r="C3918" s="89" t="s">
        <v>790</v>
      </c>
      <c r="D3918" s="90" t="s">
        <v>4683</v>
      </c>
      <c r="E3918" s="90"/>
      <c r="F3918" s="90" t="s">
        <v>8378</v>
      </c>
      <c r="G3918" s="84">
        <f t="shared" si="306"/>
        <v>22.8</v>
      </c>
      <c r="H3918" s="105">
        <v>1.5</v>
      </c>
      <c r="I3918" s="85">
        <f t="shared" si="307"/>
        <v>15</v>
      </c>
      <c r="J3918" s="90">
        <v>0</v>
      </c>
      <c r="K3918" s="90" t="s">
        <v>4684</v>
      </c>
      <c r="L3918" s="84">
        <v>47.25</v>
      </c>
      <c r="M3918" s="90"/>
      <c r="N3918" s="105">
        <v>0</v>
      </c>
      <c r="O3918" s="90">
        <v>0</v>
      </c>
      <c r="P3918" s="190" t="s">
        <v>8878</v>
      </c>
    </row>
    <row r="3919" spans="1:16" x14ac:dyDescent="0.2">
      <c r="A3919" s="88" t="s">
        <v>5500</v>
      </c>
      <c r="B3919" s="388" t="s">
        <v>12498</v>
      </c>
      <c r="C3919" s="89" t="s">
        <v>8785</v>
      </c>
      <c r="D3919" s="90" t="s">
        <v>4683</v>
      </c>
      <c r="E3919" s="90"/>
      <c r="F3919" s="90" t="s">
        <v>8377</v>
      </c>
      <c r="G3919" s="84">
        <f t="shared" si="306"/>
        <v>7.6</v>
      </c>
      <c r="H3919" s="105">
        <v>8.0500000000000007</v>
      </c>
      <c r="I3919" s="85">
        <f t="shared" si="307"/>
        <v>80.5</v>
      </c>
      <c r="J3919" s="90">
        <v>0</v>
      </c>
      <c r="K3919" s="90" t="s">
        <v>4684</v>
      </c>
      <c r="L3919" s="84">
        <v>102.58</v>
      </c>
      <c r="M3919" s="90"/>
      <c r="N3919" s="105">
        <v>0</v>
      </c>
      <c r="O3919" s="90">
        <v>0</v>
      </c>
      <c r="P3919" s="190" t="s">
        <v>8878</v>
      </c>
    </row>
    <row r="3920" spans="1:16" x14ac:dyDescent="0.2">
      <c r="A3920" s="88" t="s">
        <v>5501</v>
      </c>
      <c r="B3920" s="388" t="s">
        <v>12499</v>
      </c>
      <c r="C3920" s="89" t="s">
        <v>5502</v>
      </c>
      <c r="D3920" s="90" t="s">
        <v>4683</v>
      </c>
      <c r="E3920" s="90"/>
      <c r="F3920" s="90" t="s">
        <v>8392</v>
      </c>
      <c r="G3920" s="84">
        <f t="shared" si="306"/>
        <v>140.6</v>
      </c>
      <c r="H3920" s="105">
        <v>27</v>
      </c>
      <c r="I3920" s="85">
        <f t="shared" si="307"/>
        <v>270</v>
      </c>
      <c r="J3920" s="90">
        <v>0</v>
      </c>
      <c r="K3920" s="90" t="s">
        <v>4684</v>
      </c>
      <c r="L3920" s="84">
        <v>499.5</v>
      </c>
      <c r="M3920" s="90"/>
      <c r="N3920" s="105">
        <v>0</v>
      </c>
      <c r="O3920" s="90">
        <v>0</v>
      </c>
      <c r="P3920" s="190" t="s">
        <v>8878</v>
      </c>
    </row>
    <row r="3921" spans="1:16" x14ac:dyDescent="0.2">
      <c r="A3921" s="88" t="s">
        <v>787</v>
      </c>
      <c r="B3921" s="388" t="s">
        <v>12500</v>
      </c>
      <c r="C3921" s="89" t="s">
        <v>788</v>
      </c>
      <c r="D3921" s="90" t="s">
        <v>4683</v>
      </c>
      <c r="E3921" s="90"/>
      <c r="F3921" s="90" t="s">
        <v>8373</v>
      </c>
      <c r="G3921" s="84">
        <f t="shared" si="306"/>
        <v>15.2</v>
      </c>
      <c r="H3921" s="105">
        <v>1.03</v>
      </c>
      <c r="I3921" s="85">
        <f t="shared" si="307"/>
        <v>10.3</v>
      </c>
      <c r="J3921" s="90">
        <v>0</v>
      </c>
      <c r="K3921" s="90" t="s">
        <v>4684</v>
      </c>
      <c r="L3921" s="84">
        <v>20.059999999999999</v>
      </c>
      <c r="M3921" s="90"/>
      <c r="N3921" s="105">
        <v>0</v>
      </c>
      <c r="O3921" s="90">
        <v>0</v>
      </c>
      <c r="P3921" s="190" t="s">
        <v>8878</v>
      </c>
    </row>
    <row r="3922" spans="1:16" ht="25.5" x14ac:dyDescent="0.2">
      <c r="A3922" s="88" t="s">
        <v>799</v>
      </c>
      <c r="B3922" s="388" t="s">
        <v>12501</v>
      </c>
      <c r="C3922" s="89" t="s">
        <v>8786</v>
      </c>
      <c r="D3922" s="90" t="s">
        <v>4683</v>
      </c>
      <c r="E3922" s="90"/>
      <c r="F3922" s="90" t="s">
        <v>8372</v>
      </c>
      <c r="G3922" s="84">
        <f t="shared" si="306"/>
        <v>65.55</v>
      </c>
      <c r="H3922" s="105">
        <v>4.5</v>
      </c>
      <c r="I3922" s="85">
        <f t="shared" si="307"/>
        <v>45</v>
      </c>
      <c r="J3922" s="90">
        <v>0</v>
      </c>
      <c r="K3922" s="90" t="s">
        <v>4684</v>
      </c>
      <c r="L3922" s="84">
        <v>139.75</v>
      </c>
      <c r="M3922" s="90"/>
      <c r="N3922" s="105">
        <v>0</v>
      </c>
      <c r="O3922" s="90">
        <v>0</v>
      </c>
      <c r="P3922" s="190" t="s">
        <v>8878</v>
      </c>
    </row>
    <row r="3923" spans="1:16" ht="25.5" x14ac:dyDescent="0.2">
      <c r="A3923" s="88" t="s">
        <v>5487</v>
      </c>
      <c r="B3923" s="388" t="s">
        <v>12502</v>
      </c>
      <c r="C3923" s="89" t="s">
        <v>8787</v>
      </c>
      <c r="D3923" s="90" t="s">
        <v>4683</v>
      </c>
      <c r="E3923" s="90"/>
      <c r="F3923" s="90" t="s">
        <v>8374</v>
      </c>
      <c r="G3923" s="84">
        <f t="shared" si="306"/>
        <v>30.4</v>
      </c>
      <c r="H3923" s="105">
        <v>2.06</v>
      </c>
      <c r="I3923" s="85">
        <f t="shared" si="307"/>
        <v>20.6</v>
      </c>
      <c r="J3923" s="90">
        <v>0</v>
      </c>
      <c r="K3923" s="90" t="s">
        <v>4684</v>
      </c>
      <c r="L3923" s="84">
        <v>63.69</v>
      </c>
      <c r="M3923" s="90"/>
      <c r="N3923" s="105">
        <v>0</v>
      </c>
      <c r="O3923" s="90">
        <v>0</v>
      </c>
      <c r="P3923" s="190" t="s">
        <v>8878</v>
      </c>
    </row>
    <row r="3924" spans="1:16" x14ac:dyDescent="0.2">
      <c r="A3924" s="88" t="s">
        <v>5495</v>
      </c>
      <c r="B3924" s="388" t="s">
        <v>12503</v>
      </c>
      <c r="C3924" s="89" t="s">
        <v>5496</v>
      </c>
      <c r="D3924" s="90" t="s">
        <v>4683</v>
      </c>
      <c r="E3924" s="90"/>
      <c r="F3924" s="90" t="s">
        <v>8392</v>
      </c>
      <c r="G3924" s="84">
        <f t="shared" si="306"/>
        <v>140.6</v>
      </c>
      <c r="H3924" s="105">
        <v>27</v>
      </c>
      <c r="I3924" s="85">
        <f t="shared" si="307"/>
        <v>270</v>
      </c>
      <c r="J3924" s="90">
        <v>0</v>
      </c>
      <c r="K3924" s="90" t="s">
        <v>4684</v>
      </c>
      <c r="L3924" s="84">
        <v>499.5</v>
      </c>
      <c r="M3924" s="90"/>
      <c r="N3924" s="105">
        <v>0</v>
      </c>
      <c r="O3924" s="90">
        <v>0</v>
      </c>
      <c r="P3924" s="190" t="s">
        <v>8878</v>
      </c>
    </row>
    <row r="3925" spans="1:16" x14ac:dyDescent="0.2">
      <c r="A3925" s="88" t="s">
        <v>5492</v>
      </c>
      <c r="B3925" s="388" t="s">
        <v>12504</v>
      </c>
      <c r="C3925" s="89" t="s">
        <v>5493</v>
      </c>
      <c r="D3925" s="90" t="s">
        <v>4683</v>
      </c>
      <c r="E3925" s="90"/>
      <c r="F3925" s="90" t="s">
        <v>8374</v>
      </c>
      <c r="G3925" s="84">
        <f t="shared" si="306"/>
        <v>30.4</v>
      </c>
      <c r="H3925" s="105">
        <v>2.06</v>
      </c>
      <c r="I3925" s="85">
        <f t="shared" si="307"/>
        <v>20.6</v>
      </c>
      <c r="J3925" s="90">
        <v>0</v>
      </c>
      <c r="K3925" s="90" t="s">
        <v>4684</v>
      </c>
      <c r="L3925" s="84">
        <v>63.69</v>
      </c>
      <c r="M3925" s="90"/>
      <c r="N3925" s="105">
        <v>0</v>
      </c>
      <c r="O3925" s="90">
        <v>0</v>
      </c>
      <c r="P3925" s="190" t="s">
        <v>8878</v>
      </c>
    </row>
    <row r="3926" spans="1:16" x14ac:dyDescent="0.2">
      <c r="A3926" s="88" t="s">
        <v>5497</v>
      </c>
      <c r="B3926" s="388" t="s">
        <v>12505</v>
      </c>
      <c r="C3926" s="89" t="s">
        <v>5498</v>
      </c>
      <c r="D3926" s="90" t="s">
        <v>4683</v>
      </c>
      <c r="E3926" s="90"/>
      <c r="F3926" s="90" t="s">
        <v>8392</v>
      </c>
      <c r="G3926" s="84">
        <f t="shared" si="306"/>
        <v>140.6</v>
      </c>
      <c r="H3926" s="105">
        <v>27</v>
      </c>
      <c r="I3926" s="85">
        <f t="shared" si="307"/>
        <v>270</v>
      </c>
      <c r="J3926" s="90">
        <v>0</v>
      </c>
      <c r="K3926" s="90" t="s">
        <v>4684</v>
      </c>
      <c r="L3926" s="84">
        <v>499.5</v>
      </c>
      <c r="M3926" s="90"/>
      <c r="N3926" s="105">
        <v>0</v>
      </c>
      <c r="O3926" s="90">
        <v>0</v>
      </c>
      <c r="P3926" s="190" t="s">
        <v>8878</v>
      </c>
    </row>
    <row r="3927" spans="1:16" x14ac:dyDescent="0.2">
      <c r="A3927" s="88" t="s">
        <v>795</v>
      </c>
      <c r="B3927" s="388" t="s">
        <v>12506</v>
      </c>
      <c r="C3927" s="89" t="s">
        <v>796</v>
      </c>
      <c r="D3927" s="90" t="s">
        <v>4683</v>
      </c>
      <c r="E3927" s="90"/>
      <c r="F3927" s="90" t="s">
        <v>8392</v>
      </c>
      <c r="G3927" s="84">
        <f t="shared" si="306"/>
        <v>140.6</v>
      </c>
      <c r="H3927" s="105">
        <v>27</v>
      </c>
      <c r="I3927" s="85">
        <f t="shared" si="307"/>
        <v>270</v>
      </c>
      <c r="J3927" s="90">
        <v>0</v>
      </c>
      <c r="K3927" s="90" t="s">
        <v>4684</v>
      </c>
      <c r="L3927" s="84">
        <v>499.5</v>
      </c>
      <c r="M3927" s="90"/>
      <c r="N3927" s="105">
        <v>0</v>
      </c>
      <c r="O3927" s="90">
        <v>0</v>
      </c>
      <c r="P3927" s="190" t="s">
        <v>8878</v>
      </c>
    </row>
    <row r="3928" spans="1:16" x14ac:dyDescent="0.2">
      <c r="A3928" s="88" t="s">
        <v>5483</v>
      </c>
      <c r="B3928" s="388" t="s">
        <v>12507</v>
      </c>
      <c r="C3928" s="89" t="s">
        <v>5484</v>
      </c>
      <c r="D3928" s="90" t="s">
        <v>4683</v>
      </c>
      <c r="E3928" s="90"/>
      <c r="F3928" s="90" t="s">
        <v>8372</v>
      </c>
      <c r="G3928" s="84">
        <f t="shared" si="306"/>
        <v>65.55</v>
      </c>
      <c r="H3928" s="105">
        <v>1.7</v>
      </c>
      <c r="I3928" s="85">
        <f t="shared" si="307"/>
        <v>17</v>
      </c>
      <c r="J3928" s="90">
        <v>0</v>
      </c>
      <c r="K3928" s="90" t="s">
        <v>4684</v>
      </c>
      <c r="L3928" s="84">
        <v>107.55</v>
      </c>
      <c r="M3928" s="90"/>
      <c r="N3928" s="105">
        <v>0</v>
      </c>
      <c r="O3928" s="90">
        <v>0</v>
      </c>
      <c r="P3928" s="190" t="s">
        <v>8878</v>
      </c>
    </row>
    <row r="3929" spans="1:16" x14ac:dyDescent="0.2">
      <c r="A3929" s="88" t="s">
        <v>5485</v>
      </c>
      <c r="B3929" s="388" t="s">
        <v>12508</v>
      </c>
      <c r="C3929" s="89" t="s">
        <v>5486</v>
      </c>
      <c r="D3929" s="90" t="s">
        <v>4683</v>
      </c>
      <c r="E3929" s="90"/>
      <c r="F3929" s="90" t="s">
        <v>8372</v>
      </c>
      <c r="G3929" s="84">
        <f t="shared" si="306"/>
        <v>65.55</v>
      </c>
      <c r="H3929" s="105">
        <v>4.5</v>
      </c>
      <c r="I3929" s="85">
        <f t="shared" si="307"/>
        <v>45</v>
      </c>
      <c r="J3929" s="90">
        <v>0</v>
      </c>
      <c r="K3929" s="90" t="s">
        <v>4684</v>
      </c>
      <c r="L3929" s="84">
        <v>139.75</v>
      </c>
      <c r="M3929" s="90"/>
      <c r="N3929" s="105">
        <v>0</v>
      </c>
      <c r="O3929" s="90">
        <v>0</v>
      </c>
      <c r="P3929" s="190" t="s">
        <v>8878</v>
      </c>
    </row>
    <row r="3930" spans="1:16" x14ac:dyDescent="0.2">
      <c r="A3930" s="88" t="s">
        <v>797</v>
      </c>
      <c r="B3930" s="388" t="s">
        <v>12509</v>
      </c>
      <c r="C3930" s="89" t="s">
        <v>798</v>
      </c>
      <c r="D3930" s="90" t="s">
        <v>4683</v>
      </c>
      <c r="E3930" s="90"/>
      <c r="F3930" s="90" t="s">
        <v>8379</v>
      </c>
      <c r="G3930" s="84">
        <f t="shared" si="306"/>
        <v>114</v>
      </c>
      <c r="H3930" s="105">
        <v>9.5</v>
      </c>
      <c r="I3930" s="85">
        <f t="shared" si="307"/>
        <v>95</v>
      </c>
      <c r="J3930" s="90">
        <v>0</v>
      </c>
      <c r="K3930" s="90" t="s">
        <v>4684</v>
      </c>
      <c r="L3930" s="84">
        <v>262.25</v>
      </c>
      <c r="M3930" s="90"/>
      <c r="N3930" s="105">
        <v>0</v>
      </c>
      <c r="O3930" s="90">
        <v>0</v>
      </c>
      <c r="P3930" s="190" t="s">
        <v>8878</v>
      </c>
    </row>
    <row r="3931" spans="1:16" x14ac:dyDescent="0.2">
      <c r="A3931" s="88" t="s">
        <v>791</v>
      </c>
      <c r="B3931" s="388" t="s">
        <v>12510</v>
      </c>
      <c r="C3931" s="89" t="s">
        <v>792</v>
      </c>
      <c r="D3931" s="90" t="s">
        <v>4683</v>
      </c>
      <c r="E3931" s="90"/>
      <c r="F3931" s="90" t="s">
        <v>8391</v>
      </c>
      <c r="G3931" s="84">
        <f t="shared" si="306"/>
        <v>125.4</v>
      </c>
      <c r="H3931" s="105">
        <v>3</v>
      </c>
      <c r="I3931" s="85">
        <f t="shared" si="307"/>
        <v>30</v>
      </c>
      <c r="J3931" s="90">
        <v>0</v>
      </c>
      <c r="K3931" s="90" t="s">
        <v>4684</v>
      </c>
      <c r="L3931" s="84">
        <v>202.5</v>
      </c>
      <c r="M3931" s="90"/>
      <c r="N3931" s="105">
        <v>0</v>
      </c>
      <c r="O3931" s="90">
        <v>0</v>
      </c>
      <c r="P3931" s="190" t="s">
        <v>8878</v>
      </c>
    </row>
    <row r="3932" spans="1:16" x14ac:dyDescent="0.2">
      <c r="A3932" s="88" t="s">
        <v>1804</v>
      </c>
      <c r="B3932" s="388" t="s">
        <v>12511</v>
      </c>
      <c r="C3932" s="89" t="s">
        <v>1805</v>
      </c>
      <c r="D3932" s="90" t="s">
        <v>4683</v>
      </c>
      <c r="E3932" s="90"/>
      <c r="F3932" s="90" t="s">
        <v>8372</v>
      </c>
      <c r="G3932" s="84">
        <f t="shared" si="306"/>
        <v>65.55</v>
      </c>
      <c r="H3932" s="105">
        <v>5.8</v>
      </c>
      <c r="I3932" s="85">
        <f t="shared" si="307"/>
        <v>58</v>
      </c>
      <c r="J3932" s="90">
        <v>0</v>
      </c>
      <c r="K3932" s="90" t="s">
        <v>4684</v>
      </c>
      <c r="L3932" s="84">
        <v>154.69999999999999</v>
      </c>
      <c r="M3932" s="90"/>
      <c r="N3932" s="105">
        <v>0</v>
      </c>
      <c r="O3932" s="90">
        <v>0</v>
      </c>
      <c r="P3932" s="190" t="s">
        <v>8878</v>
      </c>
    </row>
    <row r="3933" spans="1:16" x14ac:dyDescent="0.2">
      <c r="A3933" s="88" t="s">
        <v>1806</v>
      </c>
      <c r="B3933" s="388" t="s">
        <v>12512</v>
      </c>
      <c r="C3933" s="89" t="s">
        <v>1807</v>
      </c>
      <c r="D3933" s="90" t="s">
        <v>4683</v>
      </c>
      <c r="E3933" s="90"/>
      <c r="F3933" s="90" t="s">
        <v>8375</v>
      </c>
      <c r="G3933" s="84">
        <f t="shared" si="306"/>
        <v>95</v>
      </c>
      <c r="H3933" s="105">
        <v>11.6</v>
      </c>
      <c r="I3933" s="85">
        <f t="shared" si="307"/>
        <v>116</v>
      </c>
      <c r="J3933" s="90">
        <v>0</v>
      </c>
      <c r="K3933" s="90" t="s">
        <v>4684</v>
      </c>
      <c r="L3933" s="84">
        <v>194.7</v>
      </c>
      <c r="M3933" s="90"/>
      <c r="N3933" s="105">
        <v>0</v>
      </c>
      <c r="O3933" s="90">
        <v>0</v>
      </c>
      <c r="P3933" s="190" t="s">
        <v>8878</v>
      </c>
    </row>
    <row r="3934" spans="1:16" x14ac:dyDescent="0.2">
      <c r="A3934" s="88" t="s">
        <v>1802</v>
      </c>
      <c r="B3934" s="388" t="s">
        <v>12513</v>
      </c>
      <c r="C3934" s="89" t="s">
        <v>1803</v>
      </c>
      <c r="D3934" s="90" t="s">
        <v>4683</v>
      </c>
      <c r="E3934" s="90"/>
      <c r="F3934" s="90" t="s">
        <v>8375</v>
      </c>
      <c r="G3934" s="84">
        <f t="shared" si="306"/>
        <v>95</v>
      </c>
      <c r="H3934" s="105">
        <v>5.8</v>
      </c>
      <c r="I3934" s="85">
        <f t="shared" si="307"/>
        <v>58</v>
      </c>
      <c r="J3934" s="90">
        <v>0</v>
      </c>
      <c r="K3934" s="90" t="s">
        <v>4684</v>
      </c>
      <c r="L3934" s="84">
        <v>261.39999999999998</v>
      </c>
      <c r="M3934" s="90"/>
      <c r="N3934" s="105">
        <v>0</v>
      </c>
      <c r="O3934" s="90">
        <v>0</v>
      </c>
      <c r="P3934" s="190" t="s">
        <v>8878</v>
      </c>
    </row>
    <row r="3935" spans="1:16" x14ac:dyDescent="0.2">
      <c r="A3935" s="108" t="s">
        <v>5499</v>
      </c>
      <c r="B3935" s="388" t="s">
        <v>12514</v>
      </c>
      <c r="C3935" s="109" t="s">
        <v>8788</v>
      </c>
      <c r="D3935" s="110" t="s">
        <v>4683</v>
      </c>
      <c r="E3935" s="110"/>
      <c r="F3935" s="110" t="s">
        <v>8378</v>
      </c>
      <c r="G3935" s="84">
        <f t="shared" si="306"/>
        <v>22.8</v>
      </c>
      <c r="H3935" s="121">
        <v>17.75</v>
      </c>
      <c r="I3935" s="85">
        <f t="shared" si="307"/>
        <v>177.5</v>
      </c>
      <c r="J3935" s="110">
        <v>0</v>
      </c>
      <c r="K3935" s="110" t="s">
        <v>4684</v>
      </c>
      <c r="L3935" s="84">
        <v>234.13</v>
      </c>
      <c r="M3935" s="110"/>
      <c r="N3935" s="121">
        <v>0</v>
      </c>
      <c r="O3935" s="110">
        <v>0</v>
      </c>
      <c r="P3935" s="190" t="s">
        <v>8878</v>
      </c>
    </row>
    <row r="3936" spans="1:16" x14ac:dyDescent="0.2">
      <c r="A3936" s="115">
        <v>40700003</v>
      </c>
      <c r="B3936" s="466" t="s">
        <v>12515</v>
      </c>
      <c r="C3936" s="467" t="s">
        <v>2613</v>
      </c>
      <c r="D3936" s="468"/>
      <c r="E3936" s="468"/>
      <c r="F3936" s="468"/>
      <c r="G3936" s="468"/>
      <c r="H3936" s="469"/>
      <c r="I3936" s="469"/>
      <c r="J3936" s="468"/>
      <c r="K3936" s="468"/>
      <c r="L3936" s="468"/>
      <c r="M3936" s="138"/>
      <c r="N3936" s="139"/>
      <c r="O3936" s="138"/>
      <c r="P3936" s="203"/>
    </row>
    <row r="3937" spans="1:16" x14ac:dyDescent="0.2">
      <c r="A3937" s="95">
        <v>40701000</v>
      </c>
      <c r="B3937" s="111"/>
      <c r="C3937" s="392" t="s">
        <v>6272</v>
      </c>
      <c r="D3937" s="393"/>
      <c r="E3937" s="393"/>
      <c r="F3937" s="393"/>
      <c r="G3937" s="393"/>
      <c r="H3937" s="394"/>
      <c r="I3937" s="394"/>
      <c r="J3937" s="393"/>
      <c r="K3937" s="393"/>
      <c r="L3937" s="414"/>
      <c r="M3937" s="112"/>
      <c r="N3937" s="113"/>
      <c r="O3937" s="112"/>
      <c r="P3937" s="197"/>
    </row>
    <row r="3938" spans="1:16" x14ac:dyDescent="0.2">
      <c r="A3938" s="96" t="s">
        <v>5505</v>
      </c>
      <c r="B3938" s="388" t="s">
        <v>12516</v>
      </c>
      <c r="C3938" s="97" t="s">
        <v>5506</v>
      </c>
      <c r="D3938" s="114" t="s">
        <v>4683</v>
      </c>
      <c r="E3938" s="114"/>
      <c r="F3938" s="114" t="s">
        <v>8374</v>
      </c>
      <c r="G3938" s="218">
        <f t="shared" ref="G3938:G3951" si="308">VLOOKUP(IF(LEN(F3938)=2,CONCATENATE(0,F3938),F3938),custo,2,TRUE)*IF(D3938="",1,D3938) - IF(VLOOKUP(A3938,deflator,2,TRUE)=1,0,VLOOKUP(IF(LEN(F3938)=2,CONCATENATE(0,F3938),F3938),custo,2,TRUE)*IF(D3938="",1,D3938) *VLOOKUP(A3938,deflator,2,TRUE))</f>
        <v>32</v>
      </c>
      <c r="H3938" s="120">
        <v>5.8390000000000004</v>
      </c>
      <c r="I3938" s="297">
        <f t="shared" ref="I3938:I3951" si="309">ROUND(IF(H3938="","",VLOOKUP(A3938,tab_proc,5,TRUE))*H3938,3)</f>
        <v>67.149000000000001</v>
      </c>
      <c r="J3938" s="114">
        <v>0</v>
      </c>
      <c r="K3938" s="114" t="s">
        <v>4684</v>
      </c>
      <c r="L3938" s="218">
        <v>109.06</v>
      </c>
      <c r="M3938" s="114"/>
      <c r="N3938" s="120">
        <v>0.36</v>
      </c>
      <c r="O3938" s="114" t="s">
        <v>4683</v>
      </c>
      <c r="P3938" s="190" t="s">
        <v>8878</v>
      </c>
    </row>
    <row r="3939" spans="1:16" x14ac:dyDescent="0.2">
      <c r="A3939" s="88" t="s">
        <v>5507</v>
      </c>
      <c r="B3939" s="388" t="s">
        <v>12517</v>
      </c>
      <c r="C3939" s="89" t="s">
        <v>5508</v>
      </c>
      <c r="D3939" s="90" t="s">
        <v>4683</v>
      </c>
      <c r="E3939" s="90"/>
      <c r="F3939" s="90" t="s">
        <v>8372</v>
      </c>
      <c r="G3939" s="84">
        <f t="shared" si="308"/>
        <v>69</v>
      </c>
      <c r="H3939" s="105">
        <v>28.172999999999998</v>
      </c>
      <c r="I3939" s="85">
        <f t="shared" si="309"/>
        <v>323.99</v>
      </c>
      <c r="J3939" s="90">
        <v>0</v>
      </c>
      <c r="K3939" s="90" t="s">
        <v>4684</v>
      </c>
      <c r="L3939" s="84">
        <v>420.24</v>
      </c>
      <c r="M3939" s="90"/>
      <c r="N3939" s="105">
        <v>0.38</v>
      </c>
      <c r="O3939" s="90" t="s">
        <v>4683</v>
      </c>
      <c r="P3939" s="190" t="s">
        <v>8878</v>
      </c>
    </row>
    <row r="3940" spans="1:16" x14ac:dyDescent="0.2">
      <c r="A3940" s="88" t="s">
        <v>5509</v>
      </c>
      <c r="B3940" s="388" t="s">
        <v>12518</v>
      </c>
      <c r="C3940" s="89" t="s">
        <v>8789</v>
      </c>
      <c r="D3940" s="90" t="s">
        <v>4683</v>
      </c>
      <c r="E3940" s="90"/>
      <c r="F3940" s="90" t="s">
        <v>8371</v>
      </c>
      <c r="G3940" s="84">
        <f t="shared" si="308"/>
        <v>88</v>
      </c>
      <c r="H3940" s="105">
        <v>13.595000000000001</v>
      </c>
      <c r="I3940" s="85">
        <f t="shared" si="309"/>
        <v>156.34299999999999</v>
      </c>
      <c r="J3940" s="90">
        <v>0</v>
      </c>
      <c r="K3940" s="90" t="s">
        <v>4684</v>
      </c>
      <c r="L3940" s="84">
        <v>268.77</v>
      </c>
      <c r="M3940" s="90"/>
      <c r="N3940" s="105">
        <v>0.56999999999999995</v>
      </c>
      <c r="O3940" s="90" t="s">
        <v>4683</v>
      </c>
      <c r="P3940" s="190" t="s">
        <v>8878</v>
      </c>
    </row>
    <row r="3941" spans="1:16" x14ac:dyDescent="0.2">
      <c r="A3941" s="88" t="s">
        <v>5510</v>
      </c>
      <c r="B3941" s="388" t="s">
        <v>12519</v>
      </c>
      <c r="C3941" s="89" t="s">
        <v>5511</v>
      </c>
      <c r="D3941" s="90" t="s">
        <v>4683</v>
      </c>
      <c r="E3941" s="90"/>
      <c r="F3941" s="90" t="s">
        <v>8375</v>
      </c>
      <c r="G3941" s="84">
        <f t="shared" si="308"/>
        <v>100</v>
      </c>
      <c r="H3941" s="105">
        <v>53.015999999999998</v>
      </c>
      <c r="I3941" s="85">
        <f t="shared" si="309"/>
        <v>609.68399999999997</v>
      </c>
      <c r="J3941" s="90">
        <v>0</v>
      </c>
      <c r="K3941" s="90" t="s">
        <v>4684</v>
      </c>
      <c r="L3941" s="84">
        <v>745.93</v>
      </c>
      <c r="M3941" s="90"/>
      <c r="N3941" s="105">
        <v>0.38</v>
      </c>
      <c r="O3941" s="90" t="s">
        <v>4683</v>
      </c>
      <c r="P3941" s="190" t="s">
        <v>8878</v>
      </c>
    </row>
    <row r="3942" spans="1:16" x14ac:dyDescent="0.2">
      <c r="A3942" s="88" t="s">
        <v>5512</v>
      </c>
      <c r="B3942" s="388" t="s">
        <v>12520</v>
      </c>
      <c r="C3942" s="89" t="s">
        <v>5513</v>
      </c>
      <c r="D3942" s="90" t="s">
        <v>4683</v>
      </c>
      <c r="E3942" s="90"/>
      <c r="F3942" s="90" t="s">
        <v>8380</v>
      </c>
      <c r="G3942" s="84">
        <f t="shared" si="308"/>
        <v>50</v>
      </c>
      <c r="H3942" s="105">
        <v>16.986999999999998</v>
      </c>
      <c r="I3942" s="85">
        <f t="shared" si="309"/>
        <v>195.351</v>
      </c>
      <c r="J3942" s="90">
        <v>0</v>
      </c>
      <c r="K3942" s="90" t="s">
        <v>4684</v>
      </c>
      <c r="L3942" s="84">
        <v>267.60000000000002</v>
      </c>
      <c r="M3942" s="90"/>
      <c r="N3942" s="105">
        <v>0.38</v>
      </c>
      <c r="O3942" s="90" t="s">
        <v>4683</v>
      </c>
      <c r="P3942" s="190" t="s">
        <v>8878</v>
      </c>
    </row>
    <row r="3943" spans="1:16" x14ac:dyDescent="0.2">
      <c r="A3943" s="88" t="s">
        <v>2853</v>
      </c>
      <c r="B3943" s="388" t="s">
        <v>12521</v>
      </c>
      <c r="C3943" s="89" t="s">
        <v>2854</v>
      </c>
      <c r="D3943" s="90" t="s">
        <v>4683</v>
      </c>
      <c r="E3943" s="90"/>
      <c r="F3943" s="90" t="s">
        <v>8371</v>
      </c>
      <c r="G3943" s="84">
        <f t="shared" si="308"/>
        <v>88</v>
      </c>
      <c r="H3943" s="105">
        <v>19.425999999999998</v>
      </c>
      <c r="I3943" s="85">
        <f t="shared" si="309"/>
        <v>223.399</v>
      </c>
      <c r="J3943" s="90" t="s">
        <v>4683</v>
      </c>
      <c r="K3943" s="90" t="s">
        <v>4683</v>
      </c>
      <c r="L3943" s="84">
        <v>342.54</v>
      </c>
      <c r="M3943" s="90"/>
      <c r="N3943" s="105">
        <v>0.56999999999999995</v>
      </c>
      <c r="O3943" s="90">
        <v>0</v>
      </c>
      <c r="P3943" s="190" t="s">
        <v>8878</v>
      </c>
    </row>
    <row r="3944" spans="1:16" x14ac:dyDescent="0.2">
      <c r="A3944" s="88" t="s">
        <v>2855</v>
      </c>
      <c r="B3944" s="388" t="s">
        <v>12522</v>
      </c>
      <c r="C3944" s="89" t="s">
        <v>2856</v>
      </c>
      <c r="D3944" s="90" t="s">
        <v>4683</v>
      </c>
      <c r="E3944" s="90"/>
      <c r="F3944" s="90" t="s">
        <v>8371</v>
      </c>
      <c r="G3944" s="84">
        <f t="shared" si="308"/>
        <v>88</v>
      </c>
      <c r="H3944" s="105">
        <v>19.425999999999998</v>
      </c>
      <c r="I3944" s="85">
        <f t="shared" si="309"/>
        <v>223.399</v>
      </c>
      <c r="J3944" s="90" t="s">
        <v>4683</v>
      </c>
      <c r="K3944" s="90" t="s">
        <v>4683</v>
      </c>
      <c r="L3944" s="84">
        <v>342.54</v>
      </c>
      <c r="M3944" s="90"/>
      <c r="N3944" s="105">
        <v>0.56999999999999995</v>
      </c>
      <c r="O3944" s="90">
        <v>0</v>
      </c>
      <c r="P3944" s="190" t="s">
        <v>8878</v>
      </c>
    </row>
    <row r="3945" spans="1:16" x14ac:dyDescent="0.2">
      <c r="A3945" s="88" t="s">
        <v>5514</v>
      </c>
      <c r="B3945" s="388" t="s">
        <v>12523</v>
      </c>
      <c r="C3945" s="89" t="s">
        <v>8790</v>
      </c>
      <c r="D3945" s="90" t="s">
        <v>4683</v>
      </c>
      <c r="E3945" s="90"/>
      <c r="F3945" s="90" t="s">
        <v>8371</v>
      </c>
      <c r="G3945" s="84">
        <f t="shared" si="308"/>
        <v>88</v>
      </c>
      <c r="H3945" s="105">
        <v>19.425999999999998</v>
      </c>
      <c r="I3945" s="85">
        <f t="shared" si="309"/>
        <v>223.399</v>
      </c>
      <c r="J3945" s="90">
        <v>0</v>
      </c>
      <c r="K3945" s="90" t="s">
        <v>4684</v>
      </c>
      <c r="L3945" s="84">
        <v>342.54</v>
      </c>
      <c r="M3945" s="90"/>
      <c r="N3945" s="105">
        <v>0.56999999999999995</v>
      </c>
      <c r="O3945" s="90" t="s">
        <v>4683</v>
      </c>
      <c r="P3945" s="190" t="s">
        <v>8878</v>
      </c>
    </row>
    <row r="3946" spans="1:16" x14ac:dyDescent="0.2">
      <c r="A3946" s="88" t="s">
        <v>5515</v>
      </c>
      <c r="B3946" s="388" t="s">
        <v>12524</v>
      </c>
      <c r="C3946" s="89" t="s">
        <v>5516</v>
      </c>
      <c r="D3946" s="90" t="s">
        <v>4683</v>
      </c>
      <c r="E3946" s="90"/>
      <c r="F3946" s="90" t="s">
        <v>8372</v>
      </c>
      <c r="G3946" s="84">
        <f t="shared" si="308"/>
        <v>69</v>
      </c>
      <c r="H3946" s="105">
        <v>17.576000000000001</v>
      </c>
      <c r="I3946" s="85">
        <f t="shared" si="309"/>
        <v>202.124</v>
      </c>
      <c r="J3946" s="90">
        <v>0</v>
      </c>
      <c r="K3946" s="90" t="s">
        <v>4684</v>
      </c>
      <c r="L3946" s="84">
        <v>298.23</v>
      </c>
      <c r="M3946" s="90"/>
      <c r="N3946" s="105">
        <v>0.76</v>
      </c>
      <c r="O3946" s="90" t="s">
        <v>4683</v>
      </c>
      <c r="P3946" s="190" t="s">
        <v>8878</v>
      </c>
    </row>
    <row r="3947" spans="1:16" x14ac:dyDescent="0.2">
      <c r="A3947" s="88" t="s">
        <v>5517</v>
      </c>
      <c r="B3947" s="388" t="s">
        <v>12525</v>
      </c>
      <c r="C3947" s="89" t="s">
        <v>8791</v>
      </c>
      <c r="D3947" s="90" t="s">
        <v>4683</v>
      </c>
      <c r="E3947" s="90"/>
      <c r="F3947" s="90" t="s">
        <v>8381</v>
      </c>
      <c r="G3947" s="84">
        <f t="shared" si="308"/>
        <v>42</v>
      </c>
      <c r="H3947" s="105">
        <v>13.595000000000001</v>
      </c>
      <c r="I3947" s="85">
        <f t="shared" si="309"/>
        <v>156.34299999999999</v>
      </c>
      <c r="J3947" s="90">
        <v>0</v>
      </c>
      <c r="K3947" s="90" t="s">
        <v>4684</v>
      </c>
      <c r="L3947" s="84">
        <v>208.34</v>
      </c>
      <c r="M3947" s="90"/>
      <c r="N3947" s="105">
        <v>0.38</v>
      </c>
      <c r="O3947" s="90" t="s">
        <v>4683</v>
      </c>
      <c r="P3947" s="190" t="s">
        <v>8878</v>
      </c>
    </row>
    <row r="3948" spans="1:16" x14ac:dyDescent="0.2">
      <c r="A3948" s="88" t="s">
        <v>2845</v>
      </c>
      <c r="B3948" s="388" t="s">
        <v>12526</v>
      </c>
      <c r="C3948" s="89" t="s">
        <v>2846</v>
      </c>
      <c r="D3948" s="90" t="s">
        <v>4683</v>
      </c>
      <c r="E3948" s="90"/>
      <c r="F3948" s="90" t="s">
        <v>8374</v>
      </c>
      <c r="G3948" s="84">
        <f t="shared" si="308"/>
        <v>32</v>
      </c>
      <c r="H3948" s="105">
        <v>6.5730000000000004</v>
      </c>
      <c r="I3948" s="85">
        <f t="shared" si="309"/>
        <v>75.59</v>
      </c>
      <c r="J3948" s="90">
        <v>0</v>
      </c>
      <c r="K3948" s="90" t="s">
        <v>4684</v>
      </c>
      <c r="L3948" s="84">
        <v>118.34</v>
      </c>
      <c r="M3948" s="90"/>
      <c r="N3948" s="105">
        <v>0.48</v>
      </c>
      <c r="O3948" s="90" t="s">
        <v>4683</v>
      </c>
      <c r="P3948" s="190" t="s">
        <v>8878</v>
      </c>
    </row>
    <row r="3949" spans="1:16" x14ac:dyDescent="0.2">
      <c r="A3949" s="88" t="s">
        <v>2847</v>
      </c>
      <c r="B3949" s="388" t="s">
        <v>12527</v>
      </c>
      <c r="C3949" s="89" t="s">
        <v>2848</v>
      </c>
      <c r="D3949" s="90" t="s">
        <v>4683</v>
      </c>
      <c r="E3949" s="90"/>
      <c r="F3949" s="90" t="s">
        <v>8380</v>
      </c>
      <c r="G3949" s="84">
        <f t="shared" si="308"/>
        <v>50</v>
      </c>
      <c r="H3949" s="105">
        <v>13.372</v>
      </c>
      <c r="I3949" s="85">
        <f t="shared" si="309"/>
        <v>153.77799999999999</v>
      </c>
      <c r="J3949" s="90">
        <v>0</v>
      </c>
      <c r="K3949" s="90" t="s">
        <v>4684</v>
      </c>
      <c r="L3949" s="84">
        <v>224.15</v>
      </c>
      <c r="M3949" s="90"/>
      <c r="N3949" s="105">
        <v>0.56999999999999995</v>
      </c>
      <c r="O3949" s="90" t="s">
        <v>4683</v>
      </c>
      <c r="P3949" s="190" t="s">
        <v>8878</v>
      </c>
    </row>
    <row r="3950" spans="1:16" x14ac:dyDescent="0.2">
      <c r="A3950" s="88" t="s">
        <v>2849</v>
      </c>
      <c r="B3950" s="388" t="s">
        <v>12528</v>
      </c>
      <c r="C3950" s="89" t="s">
        <v>2850</v>
      </c>
      <c r="D3950" s="90" t="s">
        <v>4683</v>
      </c>
      <c r="E3950" s="90"/>
      <c r="F3950" s="90" t="s">
        <v>8380</v>
      </c>
      <c r="G3950" s="84">
        <f t="shared" si="308"/>
        <v>50</v>
      </c>
      <c r="H3950" s="105">
        <v>14.706</v>
      </c>
      <c r="I3950" s="85">
        <f t="shared" si="309"/>
        <v>169.119</v>
      </c>
      <c r="J3950" s="90">
        <v>0</v>
      </c>
      <c r="K3950" s="90" t="s">
        <v>4684</v>
      </c>
      <c r="L3950" s="84">
        <v>241.03</v>
      </c>
      <c r="M3950" s="90"/>
      <c r="N3950" s="105">
        <v>0.56999999999999995</v>
      </c>
      <c r="O3950" s="90" t="s">
        <v>4683</v>
      </c>
      <c r="P3950" s="190" t="s">
        <v>8878</v>
      </c>
    </row>
    <row r="3951" spans="1:16" x14ac:dyDescent="0.2">
      <c r="A3951" s="108" t="s">
        <v>2851</v>
      </c>
      <c r="B3951" s="388" t="s">
        <v>12529</v>
      </c>
      <c r="C3951" s="109" t="s">
        <v>2852</v>
      </c>
      <c r="D3951" s="110" t="s">
        <v>4683</v>
      </c>
      <c r="E3951" s="110"/>
      <c r="F3951" s="110" t="s">
        <v>8380</v>
      </c>
      <c r="G3951" s="217">
        <f t="shared" si="308"/>
        <v>50</v>
      </c>
      <c r="H3951" s="121">
        <v>13.143000000000001</v>
      </c>
      <c r="I3951" s="281">
        <f t="shared" si="309"/>
        <v>151.14500000000001</v>
      </c>
      <c r="J3951" s="110">
        <v>0</v>
      </c>
      <c r="K3951" s="110" t="s">
        <v>4684</v>
      </c>
      <c r="L3951" s="217">
        <v>221.26</v>
      </c>
      <c r="M3951" s="110"/>
      <c r="N3951" s="121">
        <v>0.56999999999999995</v>
      </c>
      <c r="O3951" s="110" t="s">
        <v>4683</v>
      </c>
      <c r="P3951" s="190" t="s">
        <v>8878</v>
      </c>
    </row>
    <row r="3952" spans="1:16" x14ac:dyDescent="0.2">
      <c r="A3952" s="95">
        <v>40702006</v>
      </c>
      <c r="B3952" s="111"/>
      <c r="C3952" s="392" t="s">
        <v>6271</v>
      </c>
      <c r="D3952" s="396"/>
      <c r="E3952" s="396"/>
      <c r="F3952" s="396"/>
      <c r="G3952" s="396"/>
      <c r="H3952" s="397"/>
      <c r="I3952" s="397"/>
      <c r="J3952" s="396"/>
      <c r="K3952" s="396"/>
      <c r="L3952" s="406"/>
      <c r="M3952" s="118"/>
      <c r="N3952" s="119"/>
      <c r="O3952" s="118"/>
      <c r="P3952" s="199"/>
    </row>
    <row r="3953" spans="1:16" x14ac:dyDescent="0.2">
      <c r="A3953" s="96" t="s">
        <v>2857</v>
      </c>
      <c r="B3953" s="388" t="s">
        <v>12530</v>
      </c>
      <c r="C3953" s="97" t="s">
        <v>2858</v>
      </c>
      <c r="D3953" s="114" t="s">
        <v>4683</v>
      </c>
      <c r="E3953" s="114"/>
      <c r="F3953" s="114" t="s">
        <v>8381</v>
      </c>
      <c r="G3953" s="218">
        <f t="shared" ref="G3953:G3963" si="310">VLOOKUP(IF(LEN(F3953)=2,CONCATENATE(0,F3953),F3953),custo,2,TRUE)*IF(D3953="",1,D3953) - IF(VLOOKUP(A3953,deflator,2,TRUE)=1,0,VLOOKUP(IF(LEN(F3953)=2,CONCATENATE(0,F3953),F3953),custo,2,TRUE)*IF(D3953="",1,D3953) *VLOOKUP(A3953,deflator,2,TRUE))</f>
        <v>42</v>
      </c>
      <c r="H3953" s="120">
        <v>12.750999999999999</v>
      </c>
      <c r="I3953" s="297">
        <f t="shared" ref="I3953:I3963" si="311">ROUND(IF(H3953="","",VLOOKUP(A3953,tab_proc,5,TRUE))*H3953,3)</f>
        <v>146.637</v>
      </c>
      <c r="J3953" s="114">
        <v>0</v>
      </c>
      <c r="K3953" s="114" t="s">
        <v>4684</v>
      </c>
      <c r="L3953" s="218">
        <v>207.5</v>
      </c>
      <c r="M3953" s="114"/>
      <c r="N3953" s="120">
        <v>0.48</v>
      </c>
      <c r="O3953" s="114" t="s">
        <v>4683</v>
      </c>
      <c r="P3953" s="190" t="s">
        <v>8878</v>
      </c>
    </row>
    <row r="3954" spans="1:16" x14ac:dyDescent="0.2">
      <c r="A3954" s="88" t="s">
        <v>2859</v>
      </c>
      <c r="B3954" s="388" t="s">
        <v>12531</v>
      </c>
      <c r="C3954" s="89" t="s">
        <v>2860</v>
      </c>
      <c r="D3954" s="90" t="s">
        <v>4683</v>
      </c>
      <c r="E3954" s="90"/>
      <c r="F3954" s="90" t="s">
        <v>8374</v>
      </c>
      <c r="G3954" s="84">
        <f t="shared" si="310"/>
        <v>32</v>
      </c>
      <c r="H3954" s="105">
        <v>12.797000000000001</v>
      </c>
      <c r="I3954" s="85">
        <f t="shared" si="311"/>
        <v>147.166</v>
      </c>
      <c r="J3954" s="90">
        <v>0</v>
      </c>
      <c r="K3954" s="90" t="s">
        <v>4684</v>
      </c>
      <c r="L3954" s="84">
        <v>197.08</v>
      </c>
      <c r="M3954" s="90"/>
      <c r="N3954" s="105">
        <v>0.56999999999999995</v>
      </c>
      <c r="O3954" s="90" t="s">
        <v>4683</v>
      </c>
      <c r="P3954" s="190" t="s">
        <v>8878</v>
      </c>
    </row>
    <row r="3955" spans="1:16" x14ac:dyDescent="0.2">
      <c r="A3955" s="88" t="s">
        <v>2861</v>
      </c>
      <c r="B3955" s="388" t="s">
        <v>12532</v>
      </c>
      <c r="C3955" s="89" t="s">
        <v>2862</v>
      </c>
      <c r="D3955" s="90" t="s">
        <v>4683</v>
      </c>
      <c r="E3955" s="90"/>
      <c r="F3955" s="90" t="s">
        <v>8380</v>
      </c>
      <c r="G3955" s="84">
        <f t="shared" si="310"/>
        <v>50</v>
      </c>
      <c r="H3955" s="105">
        <v>17.484999999999999</v>
      </c>
      <c r="I3955" s="85">
        <f t="shared" si="311"/>
        <v>201.078</v>
      </c>
      <c r="J3955" s="90">
        <v>0</v>
      </c>
      <c r="K3955" s="90" t="s">
        <v>4684</v>
      </c>
      <c r="L3955" s="84">
        <v>276.18</v>
      </c>
      <c r="M3955" s="90"/>
      <c r="N3955" s="105">
        <v>0.95</v>
      </c>
      <c r="O3955" s="90" t="s">
        <v>4683</v>
      </c>
      <c r="P3955" s="190" t="s">
        <v>8878</v>
      </c>
    </row>
    <row r="3956" spans="1:16" x14ac:dyDescent="0.2">
      <c r="A3956" s="88" t="s">
        <v>2863</v>
      </c>
      <c r="B3956" s="388" t="s">
        <v>12533</v>
      </c>
      <c r="C3956" s="89" t="s">
        <v>2864</v>
      </c>
      <c r="D3956" s="90" t="s">
        <v>4683</v>
      </c>
      <c r="E3956" s="90"/>
      <c r="F3956" s="90" t="s">
        <v>8381</v>
      </c>
      <c r="G3956" s="84">
        <f t="shared" si="310"/>
        <v>42</v>
      </c>
      <c r="H3956" s="105">
        <v>16.103000000000002</v>
      </c>
      <c r="I3956" s="85">
        <f t="shared" si="311"/>
        <v>185.185</v>
      </c>
      <c r="J3956" s="90">
        <v>0</v>
      </c>
      <c r="K3956" s="90" t="s">
        <v>4684</v>
      </c>
      <c r="L3956" s="84">
        <v>249.9</v>
      </c>
      <c r="M3956" s="90"/>
      <c r="N3956" s="105">
        <v>0.56999999999999995</v>
      </c>
      <c r="O3956" s="90" t="s">
        <v>4683</v>
      </c>
      <c r="P3956" s="190" t="s">
        <v>8878</v>
      </c>
    </row>
    <row r="3957" spans="1:16" x14ac:dyDescent="0.2">
      <c r="A3957" s="88" t="s">
        <v>2865</v>
      </c>
      <c r="B3957" s="388" t="s">
        <v>12534</v>
      </c>
      <c r="C3957" s="89" t="s">
        <v>2866</v>
      </c>
      <c r="D3957" s="90" t="s">
        <v>4683</v>
      </c>
      <c r="E3957" s="90"/>
      <c r="F3957" s="90" t="s">
        <v>8372</v>
      </c>
      <c r="G3957" s="84">
        <f t="shared" si="310"/>
        <v>69</v>
      </c>
      <c r="H3957" s="105">
        <v>31.678999999999998</v>
      </c>
      <c r="I3957" s="85">
        <f t="shared" si="311"/>
        <v>364.30900000000003</v>
      </c>
      <c r="J3957" s="90">
        <v>0</v>
      </c>
      <c r="K3957" s="90" t="s">
        <v>4684</v>
      </c>
      <c r="L3957" s="84">
        <v>472.93</v>
      </c>
      <c r="M3957" s="90"/>
      <c r="N3957" s="105">
        <v>0.95</v>
      </c>
      <c r="O3957" s="90" t="s">
        <v>4683</v>
      </c>
      <c r="P3957" s="190" t="s">
        <v>8878</v>
      </c>
    </row>
    <row r="3958" spans="1:16" x14ac:dyDescent="0.2">
      <c r="A3958" s="88" t="s">
        <v>2867</v>
      </c>
      <c r="B3958" s="388" t="s">
        <v>12535</v>
      </c>
      <c r="C3958" s="89" t="s">
        <v>8792</v>
      </c>
      <c r="D3958" s="90" t="s">
        <v>4683</v>
      </c>
      <c r="E3958" s="90"/>
      <c r="F3958" s="90" t="s">
        <v>8381</v>
      </c>
      <c r="G3958" s="84">
        <f t="shared" si="310"/>
        <v>42</v>
      </c>
      <c r="H3958" s="105">
        <v>7.3739999999999997</v>
      </c>
      <c r="I3958" s="85">
        <f t="shared" si="311"/>
        <v>84.801000000000002</v>
      </c>
      <c r="J3958" s="90">
        <v>0</v>
      </c>
      <c r="K3958" s="90" t="s">
        <v>4684</v>
      </c>
      <c r="L3958" s="84">
        <v>139.47999999999999</v>
      </c>
      <c r="M3958" s="90"/>
      <c r="N3958" s="105">
        <v>0.76</v>
      </c>
      <c r="O3958" s="90" t="s">
        <v>4683</v>
      </c>
      <c r="P3958" s="190" t="s">
        <v>8878</v>
      </c>
    </row>
    <row r="3959" spans="1:16" x14ac:dyDescent="0.2">
      <c r="A3959" s="88" t="s">
        <v>2868</v>
      </c>
      <c r="B3959" s="388" t="s">
        <v>12536</v>
      </c>
      <c r="C3959" s="89" t="s">
        <v>2869</v>
      </c>
      <c r="D3959" s="90" t="s">
        <v>4683</v>
      </c>
      <c r="E3959" s="90"/>
      <c r="F3959" s="90" t="s">
        <v>8381</v>
      </c>
      <c r="G3959" s="84">
        <f t="shared" si="310"/>
        <v>42</v>
      </c>
      <c r="H3959" s="105">
        <v>4.7329999999999997</v>
      </c>
      <c r="I3959" s="85">
        <f t="shared" si="311"/>
        <v>54.43</v>
      </c>
      <c r="J3959" s="90">
        <v>0</v>
      </c>
      <c r="K3959" s="90" t="s">
        <v>4684</v>
      </c>
      <c r="L3959" s="84">
        <v>106.07</v>
      </c>
      <c r="M3959" s="90"/>
      <c r="N3959" s="105">
        <v>0.76</v>
      </c>
      <c r="O3959" s="90" t="s">
        <v>4683</v>
      </c>
      <c r="P3959" s="190" t="s">
        <v>8878</v>
      </c>
    </row>
    <row r="3960" spans="1:16" x14ac:dyDescent="0.2">
      <c r="A3960" s="88" t="s">
        <v>2870</v>
      </c>
      <c r="B3960" s="388" t="s">
        <v>12537</v>
      </c>
      <c r="C3960" s="89" t="s">
        <v>2871</v>
      </c>
      <c r="D3960" s="90" t="s">
        <v>4683</v>
      </c>
      <c r="E3960" s="90"/>
      <c r="F3960" s="90" t="s">
        <v>8381</v>
      </c>
      <c r="G3960" s="84">
        <f t="shared" si="310"/>
        <v>42</v>
      </c>
      <c r="H3960" s="105">
        <v>4.7549999999999999</v>
      </c>
      <c r="I3960" s="85">
        <f t="shared" si="311"/>
        <v>54.683</v>
      </c>
      <c r="J3960" s="90">
        <v>0</v>
      </c>
      <c r="K3960" s="90" t="s">
        <v>4684</v>
      </c>
      <c r="L3960" s="84">
        <v>106.34</v>
      </c>
      <c r="M3960" s="90"/>
      <c r="N3960" s="105">
        <v>0.76</v>
      </c>
      <c r="O3960" s="90" t="s">
        <v>4683</v>
      </c>
      <c r="P3960" s="190" t="s">
        <v>8878</v>
      </c>
    </row>
    <row r="3961" spans="1:16" x14ac:dyDescent="0.2">
      <c r="A3961" s="88" t="s">
        <v>2872</v>
      </c>
      <c r="B3961" s="388" t="s">
        <v>12538</v>
      </c>
      <c r="C3961" s="89" t="s">
        <v>2873</v>
      </c>
      <c r="D3961" s="90" t="s">
        <v>4683</v>
      </c>
      <c r="E3961" s="90"/>
      <c r="F3961" s="90" t="s">
        <v>8380</v>
      </c>
      <c r="G3961" s="84">
        <f t="shared" si="310"/>
        <v>50</v>
      </c>
      <c r="H3961" s="105">
        <v>12.811</v>
      </c>
      <c r="I3961" s="85">
        <f t="shared" si="311"/>
        <v>147.327</v>
      </c>
      <c r="J3961" s="90">
        <v>0</v>
      </c>
      <c r="K3961" s="90" t="s">
        <v>4684</v>
      </c>
      <c r="L3961" s="84">
        <v>217.06</v>
      </c>
      <c r="M3961" s="90"/>
      <c r="N3961" s="105">
        <v>0.56999999999999995</v>
      </c>
      <c r="O3961" s="90" t="s">
        <v>4683</v>
      </c>
      <c r="P3961" s="190" t="s">
        <v>8878</v>
      </c>
    </row>
    <row r="3962" spans="1:16" x14ac:dyDescent="0.2">
      <c r="A3962" s="88" t="s">
        <v>2874</v>
      </c>
      <c r="B3962" s="388" t="s">
        <v>12539</v>
      </c>
      <c r="C3962" s="89" t="s">
        <v>2875</v>
      </c>
      <c r="D3962" s="90" t="s">
        <v>4683</v>
      </c>
      <c r="E3962" s="90"/>
      <c r="F3962" s="90" t="s">
        <v>8381</v>
      </c>
      <c r="G3962" s="84">
        <f t="shared" si="310"/>
        <v>42</v>
      </c>
      <c r="H3962" s="105">
        <v>6.6870000000000003</v>
      </c>
      <c r="I3962" s="85">
        <f t="shared" si="311"/>
        <v>76.900999999999996</v>
      </c>
      <c r="J3962" s="90">
        <v>0</v>
      </c>
      <c r="K3962" s="90" t="s">
        <v>4684</v>
      </c>
      <c r="L3962" s="84">
        <v>130.79</v>
      </c>
      <c r="M3962" s="90"/>
      <c r="N3962" s="105">
        <v>0.76</v>
      </c>
      <c r="O3962" s="90" t="s">
        <v>4683</v>
      </c>
      <c r="P3962" s="190" t="s">
        <v>8878</v>
      </c>
    </row>
    <row r="3963" spans="1:16" x14ac:dyDescent="0.2">
      <c r="A3963" s="108" t="s">
        <v>2876</v>
      </c>
      <c r="B3963" s="388" t="s">
        <v>12540</v>
      </c>
      <c r="C3963" s="109" t="s">
        <v>2877</v>
      </c>
      <c r="D3963" s="110" t="s">
        <v>4683</v>
      </c>
      <c r="E3963" s="110"/>
      <c r="F3963" s="110" t="s">
        <v>8378</v>
      </c>
      <c r="G3963" s="217">
        <f t="shared" si="310"/>
        <v>24</v>
      </c>
      <c r="H3963" s="121">
        <v>4.782</v>
      </c>
      <c r="I3963" s="281">
        <f t="shared" si="311"/>
        <v>54.993000000000002</v>
      </c>
      <c r="J3963" s="110">
        <v>0</v>
      </c>
      <c r="K3963" s="110" t="s">
        <v>4684</v>
      </c>
      <c r="L3963" s="217">
        <v>86.88</v>
      </c>
      <c r="M3963" s="110"/>
      <c r="N3963" s="121">
        <v>0.48</v>
      </c>
      <c r="O3963" s="110" t="s">
        <v>4683</v>
      </c>
      <c r="P3963" s="190" t="s">
        <v>8878</v>
      </c>
    </row>
    <row r="3964" spans="1:16" x14ac:dyDescent="0.2">
      <c r="A3964" s="95">
        <v>40703002</v>
      </c>
      <c r="B3964" s="111"/>
      <c r="C3964" s="392" t="s">
        <v>6273</v>
      </c>
      <c r="D3964" s="393"/>
      <c r="E3964" s="393"/>
      <c r="F3964" s="393"/>
      <c r="G3964" s="393"/>
      <c r="H3964" s="394"/>
      <c r="I3964" s="394"/>
      <c r="J3964" s="393"/>
      <c r="K3964" s="393"/>
      <c r="L3964" s="414"/>
      <c r="M3964" s="112"/>
      <c r="N3964" s="113"/>
      <c r="O3964" s="112"/>
      <c r="P3964" s="197"/>
    </row>
    <row r="3965" spans="1:16" x14ac:dyDescent="0.2">
      <c r="A3965" s="96" t="s">
        <v>2878</v>
      </c>
      <c r="B3965" s="388" t="s">
        <v>12541</v>
      </c>
      <c r="C3965" s="97" t="s">
        <v>2879</v>
      </c>
      <c r="D3965" s="114" t="s">
        <v>4683</v>
      </c>
      <c r="E3965" s="114"/>
      <c r="F3965" s="114" t="s">
        <v>8381</v>
      </c>
      <c r="G3965" s="218">
        <f t="shared" ref="G3965:G3972" si="312">VLOOKUP(IF(LEN(F3965)=2,CONCATENATE(0,F3965),F3965),custo,2,TRUE)*IF(D3965="",1,D3965) - IF(VLOOKUP(A3965,deflator,2,TRUE)=1,0,VLOOKUP(IF(LEN(F3965)=2,CONCATENATE(0,F3965),F3965),custo,2,TRUE)*IF(D3965="",1,D3965) *VLOOKUP(A3965,deflator,2,TRUE))</f>
        <v>42</v>
      </c>
      <c r="H3965" s="120">
        <v>12.617000000000001</v>
      </c>
      <c r="I3965" s="297">
        <f t="shared" ref="I3965:I3972" si="313">ROUND(IF(H3965="","",VLOOKUP(A3965,tab_proc,5,TRUE))*H3965,3)</f>
        <v>145.096</v>
      </c>
      <c r="J3965" s="114">
        <v>0</v>
      </c>
      <c r="K3965" s="114" t="s">
        <v>4684</v>
      </c>
      <c r="L3965" s="218">
        <v>203.23</v>
      </c>
      <c r="M3965" s="114"/>
      <c r="N3965" s="120">
        <v>0.19</v>
      </c>
      <c r="O3965" s="114" t="s">
        <v>4683</v>
      </c>
      <c r="P3965" s="190" t="s">
        <v>8878</v>
      </c>
    </row>
    <row r="3966" spans="1:16" x14ac:dyDescent="0.2">
      <c r="A3966" s="88" t="s">
        <v>2880</v>
      </c>
      <c r="B3966" s="388" t="s">
        <v>12542</v>
      </c>
      <c r="C3966" s="89" t="s">
        <v>2881</v>
      </c>
      <c r="D3966" s="90" t="s">
        <v>4683</v>
      </c>
      <c r="E3966" s="90"/>
      <c r="F3966" s="90" t="s">
        <v>8381</v>
      </c>
      <c r="G3966" s="84">
        <f t="shared" si="312"/>
        <v>42</v>
      </c>
      <c r="H3966" s="105">
        <v>12.617000000000001</v>
      </c>
      <c r="I3966" s="85">
        <f t="shared" si="313"/>
        <v>145.096</v>
      </c>
      <c r="J3966" s="90">
        <v>0</v>
      </c>
      <c r="K3966" s="90" t="s">
        <v>4684</v>
      </c>
      <c r="L3966" s="84">
        <v>203.23</v>
      </c>
      <c r="M3966" s="90"/>
      <c r="N3966" s="105">
        <v>0.19</v>
      </c>
      <c r="O3966" s="90" t="s">
        <v>4683</v>
      </c>
      <c r="P3966" s="190" t="s">
        <v>8878</v>
      </c>
    </row>
    <row r="3967" spans="1:16" x14ac:dyDescent="0.2">
      <c r="A3967" s="88" t="s">
        <v>2882</v>
      </c>
      <c r="B3967" s="388" t="s">
        <v>12543</v>
      </c>
      <c r="C3967" s="89" t="s">
        <v>2883</v>
      </c>
      <c r="D3967" s="90" t="s">
        <v>4683</v>
      </c>
      <c r="E3967" s="90"/>
      <c r="F3967" s="90" t="s">
        <v>8381</v>
      </c>
      <c r="G3967" s="84">
        <f t="shared" si="312"/>
        <v>42</v>
      </c>
      <c r="H3967" s="105">
        <v>8.9269999999999996</v>
      </c>
      <c r="I3967" s="85">
        <f t="shared" si="313"/>
        <v>102.661</v>
      </c>
      <c r="J3967" s="90">
        <v>0</v>
      </c>
      <c r="K3967" s="90" t="s">
        <v>4684</v>
      </c>
      <c r="L3967" s="84">
        <v>159.12</v>
      </c>
      <c r="M3967" s="90"/>
      <c r="N3967" s="105">
        <v>0.19</v>
      </c>
      <c r="O3967" s="90" t="s">
        <v>4683</v>
      </c>
      <c r="P3967" s="190" t="s">
        <v>8878</v>
      </c>
    </row>
    <row r="3968" spans="1:16" x14ac:dyDescent="0.2">
      <c r="A3968" s="88" t="s">
        <v>2884</v>
      </c>
      <c r="B3968" s="388" t="s">
        <v>12544</v>
      </c>
      <c r="C3968" s="89" t="s">
        <v>2885</v>
      </c>
      <c r="D3968" s="90" t="s">
        <v>4683</v>
      </c>
      <c r="E3968" s="90"/>
      <c r="F3968" s="90" t="s">
        <v>8381</v>
      </c>
      <c r="G3968" s="84">
        <f t="shared" si="312"/>
        <v>42</v>
      </c>
      <c r="H3968" s="105">
        <v>24.663</v>
      </c>
      <c r="I3968" s="85">
        <f t="shared" si="313"/>
        <v>283.625</v>
      </c>
      <c r="J3968" s="90">
        <v>0</v>
      </c>
      <c r="K3968" s="90" t="s">
        <v>4684</v>
      </c>
      <c r="L3968" s="84">
        <v>349.99</v>
      </c>
      <c r="M3968" s="90"/>
      <c r="N3968" s="105">
        <v>0.56999999999999995</v>
      </c>
      <c r="O3968" s="90" t="s">
        <v>4683</v>
      </c>
      <c r="P3968" s="190" t="s">
        <v>8878</v>
      </c>
    </row>
    <row r="3969" spans="1:16" x14ac:dyDescent="0.2">
      <c r="A3969" s="88" t="s">
        <v>2886</v>
      </c>
      <c r="B3969" s="388" t="s">
        <v>12545</v>
      </c>
      <c r="C3969" s="89" t="s">
        <v>8793</v>
      </c>
      <c r="D3969" s="90" t="s">
        <v>4683</v>
      </c>
      <c r="E3969" s="90"/>
      <c r="F3969" s="90" t="s">
        <v>8372</v>
      </c>
      <c r="G3969" s="84">
        <f t="shared" si="312"/>
        <v>69</v>
      </c>
      <c r="H3969" s="105">
        <v>37.466000000000001</v>
      </c>
      <c r="I3969" s="85">
        <f t="shared" si="313"/>
        <v>430.85899999999998</v>
      </c>
      <c r="J3969" s="90">
        <v>0</v>
      </c>
      <c r="K3969" s="90" t="s">
        <v>4684</v>
      </c>
      <c r="L3969" s="84">
        <v>539.48</v>
      </c>
      <c r="M3969" s="90"/>
      <c r="N3969" s="105">
        <v>0.95</v>
      </c>
      <c r="O3969" s="90" t="s">
        <v>4683</v>
      </c>
      <c r="P3969" s="190" t="s">
        <v>8878</v>
      </c>
    </row>
    <row r="3970" spans="1:16" x14ac:dyDescent="0.2">
      <c r="A3970" s="88" t="s">
        <v>2887</v>
      </c>
      <c r="B3970" s="388" t="s">
        <v>12546</v>
      </c>
      <c r="C3970" s="89" t="s">
        <v>2888</v>
      </c>
      <c r="D3970" s="90" t="s">
        <v>4683</v>
      </c>
      <c r="E3970" s="90"/>
      <c r="F3970" s="90" t="s">
        <v>8381</v>
      </c>
      <c r="G3970" s="84">
        <f t="shared" si="312"/>
        <v>42</v>
      </c>
      <c r="H3970" s="105">
        <v>7.5129999999999999</v>
      </c>
      <c r="I3970" s="85">
        <f t="shared" si="313"/>
        <v>86.4</v>
      </c>
      <c r="J3970" s="90">
        <v>0</v>
      </c>
      <c r="K3970" s="90" t="s">
        <v>4684</v>
      </c>
      <c r="L3970" s="84">
        <v>141.24</v>
      </c>
      <c r="M3970" s="90"/>
      <c r="N3970" s="105">
        <v>0.19</v>
      </c>
      <c r="O3970" s="90" t="s">
        <v>4683</v>
      </c>
      <c r="P3970" s="190" t="s">
        <v>8878</v>
      </c>
    </row>
    <row r="3971" spans="1:16" x14ac:dyDescent="0.2">
      <c r="A3971" s="88" t="s">
        <v>2889</v>
      </c>
      <c r="B3971" s="388" t="s">
        <v>12547</v>
      </c>
      <c r="C3971" s="89" t="s">
        <v>2890</v>
      </c>
      <c r="D3971" s="90" t="s">
        <v>4683</v>
      </c>
      <c r="E3971" s="90"/>
      <c r="F3971" s="90" t="s">
        <v>8381</v>
      </c>
      <c r="G3971" s="84">
        <f t="shared" si="312"/>
        <v>42</v>
      </c>
      <c r="H3971" s="105">
        <v>4.5599999999999996</v>
      </c>
      <c r="I3971" s="85">
        <f t="shared" si="313"/>
        <v>52.44</v>
      </c>
      <c r="J3971" s="90">
        <v>0</v>
      </c>
      <c r="K3971" s="90" t="s">
        <v>4684</v>
      </c>
      <c r="L3971" s="84">
        <v>103.88</v>
      </c>
      <c r="M3971" s="90"/>
      <c r="N3971" s="105">
        <v>0.19</v>
      </c>
      <c r="O3971" s="90" t="s">
        <v>4683</v>
      </c>
      <c r="P3971" s="190" t="s">
        <v>8878</v>
      </c>
    </row>
    <row r="3972" spans="1:16" x14ac:dyDescent="0.2">
      <c r="A3972" s="108" t="s">
        <v>2891</v>
      </c>
      <c r="B3972" s="388" t="s">
        <v>12548</v>
      </c>
      <c r="C3972" s="109" t="s">
        <v>2892</v>
      </c>
      <c r="D3972" s="110" t="s">
        <v>4683</v>
      </c>
      <c r="E3972" s="110"/>
      <c r="F3972" s="110" t="s">
        <v>8381</v>
      </c>
      <c r="G3972" s="217">
        <f t="shared" si="312"/>
        <v>42</v>
      </c>
      <c r="H3972" s="121">
        <v>3.9319999999999999</v>
      </c>
      <c r="I3972" s="281">
        <f t="shared" si="313"/>
        <v>45.218000000000004</v>
      </c>
      <c r="J3972" s="110">
        <v>0</v>
      </c>
      <c r="K3972" s="110" t="s">
        <v>4684</v>
      </c>
      <c r="L3972" s="217">
        <v>95.94</v>
      </c>
      <c r="M3972" s="110"/>
      <c r="N3972" s="121" t="s">
        <v>4683</v>
      </c>
      <c r="O3972" s="110" t="s">
        <v>4683</v>
      </c>
      <c r="P3972" s="190" t="s">
        <v>8878</v>
      </c>
    </row>
    <row r="3973" spans="1:16" x14ac:dyDescent="0.2">
      <c r="A3973" s="95">
        <v>40704009</v>
      </c>
      <c r="B3973" s="111"/>
      <c r="C3973" s="392" t="s">
        <v>6274</v>
      </c>
      <c r="D3973" s="393"/>
      <c r="E3973" s="393"/>
      <c r="F3973" s="393"/>
      <c r="G3973" s="393"/>
      <c r="H3973" s="394"/>
      <c r="I3973" s="394"/>
      <c r="J3973" s="393"/>
      <c r="K3973" s="393"/>
      <c r="L3973" s="414"/>
      <c r="M3973" s="112"/>
      <c r="N3973" s="113"/>
      <c r="O3973" s="112"/>
      <c r="P3973" s="197"/>
    </row>
    <row r="3974" spans="1:16" x14ac:dyDescent="0.2">
      <c r="A3974" s="96" t="s">
        <v>2893</v>
      </c>
      <c r="B3974" s="388" t="s">
        <v>12549</v>
      </c>
      <c r="C3974" s="97" t="s">
        <v>2894</v>
      </c>
      <c r="D3974" s="114" t="s">
        <v>4683</v>
      </c>
      <c r="E3974" s="114"/>
      <c r="F3974" s="114" t="s">
        <v>8380</v>
      </c>
      <c r="G3974" s="218">
        <f t="shared" ref="G3974:G3981" si="314">VLOOKUP(IF(LEN(F3974)=2,CONCATENATE(0,F3974),F3974),custo,2,TRUE)*IF(D3974="",1,D3974) - IF(VLOOKUP(A3974,deflator,2,TRUE)=1,0,VLOOKUP(IF(LEN(F3974)=2,CONCATENATE(0,F3974),F3974),custo,2,TRUE)*IF(D3974="",1,D3974) *VLOOKUP(A3974,deflator,2,TRUE))</f>
        <v>50</v>
      </c>
      <c r="H3974" s="120">
        <v>13.201000000000001</v>
      </c>
      <c r="I3974" s="297">
        <f t="shared" ref="I3974:I3981" si="315">ROUND(IF(H3974="","",VLOOKUP(A3974,tab_proc,5,TRUE))*H3974,3)</f>
        <v>151.81200000000001</v>
      </c>
      <c r="J3974" s="114">
        <v>0</v>
      </c>
      <c r="K3974" s="114" t="s">
        <v>4684</v>
      </c>
      <c r="L3974" s="218">
        <v>221.99</v>
      </c>
      <c r="M3974" s="114"/>
      <c r="N3974" s="120">
        <v>0.56999999999999995</v>
      </c>
      <c r="O3974" s="114" t="s">
        <v>4683</v>
      </c>
      <c r="P3974" s="190" t="s">
        <v>8878</v>
      </c>
    </row>
    <row r="3975" spans="1:16" x14ac:dyDescent="0.2">
      <c r="A3975" s="88" t="s">
        <v>2895</v>
      </c>
      <c r="B3975" s="388" t="s">
        <v>12550</v>
      </c>
      <c r="C3975" s="89" t="s">
        <v>2896</v>
      </c>
      <c r="D3975" s="90" t="s">
        <v>4683</v>
      </c>
      <c r="E3975" s="90"/>
      <c r="F3975" s="90" t="s">
        <v>8380</v>
      </c>
      <c r="G3975" s="84">
        <f t="shared" si="314"/>
        <v>50</v>
      </c>
      <c r="H3975" s="105">
        <v>21.190999999999999</v>
      </c>
      <c r="I3975" s="85">
        <f t="shared" si="315"/>
        <v>243.697</v>
      </c>
      <c r="J3975" s="90">
        <v>0</v>
      </c>
      <c r="K3975" s="90" t="s">
        <v>4684</v>
      </c>
      <c r="L3975" s="84">
        <v>323.07</v>
      </c>
      <c r="M3975" s="90"/>
      <c r="N3975" s="105">
        <v>0.76</v>
      </c>
      <c r="O3975" s="90" t="s">
        <v>4683</v>
      </c>
      <c r="P3975" s="190" t="s">
        <v>8878</v>
      </c>
    </row>
    <row r="3976" spans="1:16" x14ac:dyDescent="0.2">
      <c r="A3976" s="88" t="s">
        <v>2897</v>
      </c>
      <c r="B3976" s="388" t="s">
        <v>12551</v>
      </c>
      <c r="C3976" s="89" t="s">
        <v>2898</v>
      </c>
      <c r="D3976" s="90" t="s">
        <v>4683</v>
      </c>
      <c r="E3976" s="90"/>
      <c r="F3976" s="90" t="s">
        <v>8380</v>
      </c>
      <c r="G3976" s="84">
        <f t="shared" si="314"/>
        <v>50</v>
      </c>
      <c r="H3976" s="105">
        <v>11.747</v>
      </c>
      <c r="I3976" s="85">
        <f t="shared" si="315"/>
        <v>135.09100000000001</v>
      </c>
      <c r="J3976" s="90">
        <v>0</v>
      </c>
      <c r="K3976" s="90" t="s">
        <v>4684</v>
      </c>
      <c r="L3976" s="84">
        <v>199.09</v>
      </c>
      <c r="M3976" s="90"/>
      <c r="N3976" s="105" t="s">
        <v>4683</v>
      </c>
      <c r="O3976" s="90" t="s">
        <v>4683</v>
      </c>
      <c r="P3976" s="190" t="s">
        <v>8878</v>
      </c>
    </row>
    <row r="3977" spans="1:16" x14ac:dyDescent="0.2">
      <c r="A3977" s="88" t="s">
        <v>2899</v>
      </c>
      <c r="B3977" s="388" t="s">
        <v>12552</v>
      </c>
      <c r="C3977" s="89" t="s">
        <v>2900</v>
      </c>
      <c r="D3977" s="90" t="s">
        <v>4683</v>
      </c>
      <c r="E3977" s="90"/>
      <c r="F3977" s="90" t="s">
        <v>8380</v>
      </c>
      <c r="G3977" s="84">
        <f t="shared" si="314"/>
        <v>50</v>
      </c>
      <c r="H3977" s="105">
        <v>8.9459999999999997</v>
      </c>
      <c r="I3977" s="85">
        <f t="shared" si="315"/>
        <v>102.879</v>
      </c>
      <c r="J3977" s="90">
        <v>0</v>
      </c>
      <c r="K3977" s="90" t="s">
        <v>4684</v>
      </c>
      <c r="L3977" s="84">
        <v>168.16</v>
      </c>
      <c r="M3977" s="90"/>
      <c r="N3977" s="105">
        <v>0.77</v>
      </c>
      <c r="O3977" s="90" t="s">
        <v>4683</v>
      </c>
      <c r="P3977" s="190" t="s">
        <v>8878</v>
      </c>
    </row>
    <row r="3978" spans="1:16" x14ac:dyDescent="0.2">
      <c r="A3978" s="88" t="s">
        <v>2901</v>
      </c>
      <c r="B3978" s="388" t="s">
        <v>12553</v>
      </c>
      <c r="C3978" s="89" t="s">
        <v>2902</v>
      </c>
      <c r="D3978" s="90" t="s">
        <v>4683</v>
      </c>
      <c r="E3978" s="90"/>
      <c r="F3978" s="90" t="s">
        <v>8380</v>
      </c>
      <c r="G3978" s="84">
        <f t="shared" si="314"/>
        <v>50</v>
      </c>
      <c r="H3978" s="105">
        <v>11.786</v>
      </c>
      <c r="I3978" s="85">
        <f t="shared" si="315"/>
        <v>135.53899999999999</v>
      </c>
      <c r="J3978" s="90">
        <v>0</v>
      </c>
      <c r="K3978" s="90" t="s">
        <v>4684</v>
      </c>
      <c r="L3978" s="84">
        <v>204.09</v>
      </c>
      <c r="M3978" s="90"/>
      <c r="N3978" s="105">
        <v>0.76</v>
      </c>
      <c r="O3978" s="90" t="s">
        <v>4683</v>
      </c>
      <c r="P3978" s="190" t="s">
        <v>8878</v>
      </c>
    </row>
    <row r="3979" spans="1:16" x14ac:dyDescent="0.2">
      <c r="A3979" s="88" t="s">
        <v>2903</v>
      </c>
      <c r="B3979" s="388" t="s">
        <v>12554</v>
      </c>
      <c r="C3979" s="89" t="s">
        <v>2904</v>
      </c>
      <c r="D3979" s="90" t="s">
        <v>4683</v>
      </c>
      <c r="E3979" s="90"/>
      <c r="F3979" s="90" t="s">
        <v>8381</v>
      </c>
      <c r="G3979" s="84">
        <f t="shared" si="314"/>
        <v>42</v>
      </c>
      <c r="H3979" s="105">
        <v>10.435</v>
      </c>
      <c r="I3979" s="85">
        <f t="shared" si="315"/>
        <v>120.003</v>
      </c>
      <c r="J3979" s="90">
        <v>0</v>
      </c>
      <c r="K3979" s="90" t="s">
        <v>4684</v>
      </c>
      <c r="L3979" s="84">
        <v>178.2</v>
      </c>
      <c r="M3979" s="90"/>
      <c r="N3979" s="105">
        <v>0.76</v>
      </c>
      <c r="O3979" s="90" t="s">
        <v>4683</v>
      </c>
      <c r="P3979" s="190" t="s">
        <v>8878</v>
      </c>
    </row>
    <row r="3980" spans="1:16" x14ac:dyDescent="0.2">
      <c r="A3980" s="88" t="s">
        <v>2905</v>
      </c>
      <c r="B3980" s="388" t="s">
        <v>12555</v>
      </c>
      <c r="C3980" s="89" t="s">
        <v>2906</v>
      </c>
      <c r="D3980" s="90" t="s">
        <v>4683</v>
      </c>
      <c r="E3980" s="90"/>
      <c r="F3980" s="90" t="s">
        <v>8378</v>
      </c>
      <c r="G3980" s="84">
        <f t="shared" si="314"/>
        <v>24</v>
      </c>
      <c r="H3980" s="105">
        <v>2.5390000000000001</v>
      </c>
      <c r="I3980" s="85">
        <f t="shared" si="315"/>
        <v>29.199000000000002</v>
      </c>
      <c r="J3980" s="90">
        <v>0</v>
      </c>
      <c r="K3980" s="90" t="s">
        <v>4684</v>
      </c>
      <c r="L3980" s="84">
        <v>58.52</v>
      </c>
      <c r="M3980" s="90"/>
      <c r="N3980" s="105" t="s">
        <v>4683</v>
      </c>
      <c r="O3980" s="90" t="s">
        <v>4683</v>
      </c>
      <c r="P3980" s="190" t="s">
        <v>8878</v>
      </c>
    </row>
    <row r="3981" spans="1:16" x14ac:dyDescent="0.2">
      <c r="A3981" s="108" t="s">
        <v>2907</v>
      </c>
      <c r="B3981" s="388" t="s">
        <v>12556</v>
      </c>
      <c r="C3981" s="109" t="s">
        <v>2908</v>
      </c>
      <c r="D3981" s="110" t="s">
        <v>4683</v>
      </c>
      <c r="E3981" s="110"/>
      <c r="F3981" s="110" t="s">
        <v>8378</v>
      </c>
      <c r="G3981" s="217">
        <f t="shared" si="314"/>
        <v>24</v>
      </c>
      <c r="H3981" s="121">
        <v>2.5390000000000001</v>
      </c>
      <c r="I3981" s="281">
        <f t="shared" si="315"/>
        <v>29.199000000000002</v>
      </c>
      <c r="J3981" s="110">
        <v>0</v>
      </c>
      <c r="K3981" s="110" t="s">
        <v>4684</v>
      </c>
      <c r="L3981" s="217">
        <v>58.52</v>
      </c>
      <c r="M3981" s="110"/>
      <c r="N3981" s="121" t="s">
        <v>4683</v>
      </c>
      <c r="O3981" s="110" t="s">
        <v>4683</v>
      </c>
      <c r="P3981" s="190" t="s">
        <v>8878</v>
      </c>
    </row>
    <row r="3982" spans="1:16" x14ac:dyDescent="0.2">
      <c r="A3982" s="95">
        <v>40705005</v>
      </c>
      <c r="B3982" s="111"/>
      <c r="C3982" s="392" t="s">
        <v>6275</v>
      </c>
      <c r="D3982" s="393"/>
      <c r="E3982" s="393"/>
      <c r="F3982" s="393"/>
      <c r="G3982" s="393"/>
      <c r="H3982" s="394"/>
      <c r="I3982" s="394"/>
      <c r="J3982" s="393"/>
      <c r="K3982" s="393"/>
      <c r="L3982" s="414"/>
      <c r="M3982" s="112"/>
      <c r="N3982" s="113"/>
      <c r="O3982" s="112"/>
      <c r="P3982" s="197"/>
    </row>
    <row r="3983" spans="1:16" x14ac:dyDescent="0.2">
      <c r="A3983" s="96" t="s">
        <v>2909</v>
      </c>
      <c r="B3983" s="388" t="s">
        <v>12557</v>
      </c>
      <c r="C3983" s="97" t="s">
        <v>2910</v>
      </c>
      <c r="D3983" s="114" t="s">
        <v>4683</v>
      </c>
      <c r="E3983" s="114"/>
      <c r="F3983" s="114" t="s">
        <v>8380</v>
      </c>
      <c r="G3983" s="218">
        <f t="shared" ref="G3983:G3988" si="316">VLOOKUP(IF(LEN(F3983)=2,CONCATENATE(0,F3983),F3983),custo,2,TRUE)*IF(D3983="",1,D3983) - IF(VLOOKUP(A3983,deflator,2,TRUE)=1,0,VLOOKUP(IF(LEN(F3983)=2,CONCATENATE(0,F3983),F3983),custo,2,TRUE)*IF(D3983="",1,D3983) *VLOOKUP(A3983,deflator,2,TRUE))</f>
        <v>50</v>
      </c>
      <c r="H3983" s="120">
        <v>5.234</v>
      </c>
      <c r="I3983" s="297">
        <f t="shared" ref="I3983:I3988" si="317">ROUND(IF(H3983="","",VLOOKUP(A3983,tab_proc,5,TRUE))*H3983,3)</f>
        <v>60.191000000000003</v>
      </c>
      <c r="J3983" s="114">
        <v>0</v>
      </c>
      <c r="K3983" s="114" t="s">
        <v>4684</v>
      </c>
      <c r="L3983" s="218">
        <v>121.2</v>
      </c>
      <c r="M3983" s="114"/>
      <c r="N3983" s="120">
        <v>0.56999999999999995</v>
      </c>
      <c r="O3983" s="114" t="s">
        <v>4683</v>
      </c>
      <c r="P3983" s="190" t="s">
        <v>8878</v>
      </c>
    </row>
    <row r="3984" spans="1:16" x14ac:dyDescent="0.2">
      <c r="A3984" s="88" t="s">
        <v>2911</v>
      </c>
      <c r="B3984" s="388" t="s">
        <v>12558</v>
      </c>
      <c r="C3984" s="89" t="s">
        <v>2912</v>
      </c>
      <c r="D3984" s="90" t="s">
        <v>4683</v>
      </c>
      <c r="E3984" s="90"/>
      <c r="F3984" s="90" t="s">
        <v>8374</v>
      </c>
      <c r="G3984" s="84">
        <f t="shared" si="316"/>
        <v>32</v>
      </c>
      <c r="H3984" s="105">
        <v>4.2430000000000003</v>
      </c>
      <c r="I3984" s="85">
        <f t="shared" si="317"/>
        <v>48.795000000000002</v>
      </c>
      <c r="J3984" s="90">
        <v>0</v>
      </c>
      <c r="K3984" s="90" t="s">
        <v>4684</v>
      </c>
      <c r="L3984" s="84">
        <v>88.88</v>
      </c>
      <c r="M3984" s="90"/>
      <c r="N3984" s="105">
        <v>0.56999999999999995</v>
      </c>
      <c r="O3984" s="90" t="s">
        <v>4683</v>
      </c>
      <c r="P3984" s="190" t="s">
        <v>8878</v>
      </c>
    </row>
    <row r="3985" spans="1:16" x14ac:dyDescent="0.2">
      <c r="A3985" s="88" t="s">
        <v>2913</v>
      </c>
      <c r="B3985" s="388" t="s">
        <v>12559</v>
      </c>
      <c r="C3985" s="89" t="s">
        <v>2914</v>
      </c>
      <c r="D3985" s="90" t="s">
        <v>4683</v>
      </c>
      <c r="E3985" s="90"/>
      <c r="F3985" s="90" t="s">
        <v>8378</v>
      </c>
      <c r="G3985" s="84">
        <f t="shared" si="316"/>
        <v>24</v>
      </c>
      <c r="H3985" s="105">
        <v>2.7130000000000001</v>
      </c>
      <c r="I3985" s="85">
        <f t="shared" si="317"/>
        <v>31.2</v>
      </c>
      <c r="J3985" s="90">
        <v>0</v>
      </c>
      <c r="K3985" s="90" t="s">
        <v>4684</v>
      </c>
      <c r="L3985" s="84">
        <v>5.79</v>
      </c>
      <c r="M3985" s="90"/>
      <c r="N3985" s="105" t="s">
        <v>4683</v>
      </c>
      <c r="O3985" s="90" t="s">
        <v>4683</v>
      </c>
      <c r="P3985" s="190" t="s">
        <v>8878</v>
      </c>
    </row>
    <row r="3986" spans="1:16" x14ac:dyDescent="0.2">
      <c r="A3986" s="88" t="s">
        <v>2915</v>
      </c>
      <c r="B3986" s="388" t="s">
        <v>12560</v>
      </c>
      <c r="C3986" s="89" t="s">
        <v>2916</v>
      </c>
      <c r="D3986" s="90" t="s">
        <v>4683</v>
      </c>
      <c r="E3986" s="90"/>
      <c r="F3986" s="90" t="s">
        <v>8378</v>
      </c>
      <c r="G3986" s="84">
        <f t="shared" si="316"/>
        <v>24</v>
      </c>
      <c r="H3986" s="105">
        <v>0.89500000000000002</v>
      </c>
      <c r="I3986" s="85">
        <f t="shared" si="317"/>
        <v>10.292999999999999</v>
      </c>
      <c r="J3986" s="90">
        <v>0</v>
      </c>
      <c r="K3986" s="90" t="s">
        <v>4684</v>
      </c>
      <c r="L3986" s="84">
        <v>37.71</v>
      </c>
      <c r="M3986" s="90"/>
      <c r="N3986" s="105" t="s">
        <v>4683</v>
      </c>
      <c r="O3986" s="90" t="s">
        <v>4683</v>
      </c>
      <c r="P3986" s="190" t="s">
        <v>8878</v>
      </c>
    </row>
    <row r="3987" spans="1:16" x14ac:dyDescent="0.2">
      <c r="A3987" s="88" t="s">
        <v>2917</v>
      </c>
      <c r="B3987" s="388" t="s">
        <v>12561</v>
      </c>
      <c r="C3987" s="89" t="s">
        <v>2918</v>
      </c>
      <c r="D3987" s="90" t="s">
        <v>4683</v>
      </c>
      <c r="E3987" s="90"/>
      <c r="F3987" s="90" t="s">
        <v>8378</v>
      </c>
      <c r="G3987" s="84">
        <f t="shared" si="316"/>
        <v>24</v>
      </c>
      <c r="H3987" s="105">
        <v>0.89500000000000002</v>
      </c>
      <c r="I3987" s="85">
        <f t="shared" si="317"/>
        <v>10.292999999999999</v>
      </c>
      <c r="J3987" s="90">
        <v>0</v>
      </c>
      <c r="K3987" s="90" t="s">
        <v>4684</v>
      </c>
      <c r="L3987" s="84">
        <v>37.71</v>
      </c>
      <c r="M3987" s="90"/>
      <c r="N3987" s="105" t="s">
        <v>4683</v>
      </c>
      <c r="O3987" s="90" t="s">
        <v>4683</v>
      </c>
      <c r="P3987" s="190" t="s">
        <v>8878</v>
      </c>
    </row>
    <row r="3988" spans="1:16" x14ac:dyDescent="0.2">
      <c r="A3988" s="108" t="s">
        <v>2919</v>
      </c>
      <c r="B3988" s="388" t="s">
        <v>12562</v>
      </c>
      <c r="C3988" s="109" t="s">
        <v>2920</v>
      </c>
      <c r="D3988" s="110" t="s">
        <v>4683</v>
      </c>
      <c r="E3988" s="110"/>
      <c r="F3988" s="110" t="s">
        <v>8378</v>
      </c>
      <c r="G3988" s="217">
        <f t="shared" si="316"/>
        <v>24</v>
      </c>
      <c r="H3988" s="121">
        <v>0.89500000000000002</v>
      </c>
      <c r="I3988" s="281">
        <f t="shared" si="317"/>
        <v>10.292999999999999</v>
      </c>
      <c r="J3988" s="110">
        <v>0</v>
      </c>
      <c r="K3988" s="110" t="s">
        <v>4684</v>
      </c>
      <c r="L3988" s="217">
        <v>37.71</v>
      </c>
      <c r="M3988" s="110"/>
      <c r="N3988" s="121" t="s">
        <v>4683</v>
      </c>
      <c r="O3988" s="110" t="s">
        <v>4683</v>
      </c>
      <c r="P3988" s="190" t="s">
        <v>8878</v>
      </c>
    </row>
    <row r="3989" spans="1:16" x14ac:dyDescent="0.2">
      <c r="A3989" s="95">
        <v>40706001</v>
      </c>
      <c r="B3989" s="111"/>
      <c r="C3989" s="392" t="s">
        <v>6276</v>
      </c>
      <c r="D3989" s="393"/>
      <c r="E3989" s="393"/>
      <c r="F3989" s="393"/>
      <c r="G3989" s="393"/>
      <c r="H3989" s="394"/>
      <c r="I3989" s="394"/>
      <c r="J3989" s="393"/>
      <c r="K3989" s="393"/>
      <c r="L3989" s="414"/>
      <c r="M3989" s="112"/>
      <c r="N3989" s="113"/>
      <c r="O3989" s="112"/>
      <c r="P3989" s="197"/>
    </row>
    <row r="3990" spans="1:16" x14ac:dyDescent="0.2">
      <c r="A3990" s="96" t="s">
        <v>2921</v>
      </c>
      <c r="B3990" s="388" t="s">
        <v>12563</v>
      </c>
      <c r="C3990" s="97" t="s">
        <v>8794</v>
      </c>
      <c r="D3990" s="114" t="s">
        <v>4683</v>
      </c>
      <c r="E3990" s="114"/>
      <c r="F3990" s="114" t="s">
        <v>8380</v>
      </c>
      <c r="G3990" s="218">
        <f>VLOOKUP(IF(LEN(F3990)=2,CONCATENATE(0,F3990),F3990),custo,2,TRUE)*IF(D3990="",1,D3990) - IF(VLOOKUP(A3990,deflator,2,TRUE)=1,0,VLOOKUP(IF(LEN(F3990)=2,CONCATENATE(0,F3990),F3990),custo,2,TRUE)*IF(D3990="",1,D3990) *VLOOKUP(A3990,deflator,2,TRUE))</f>
        <v>50</v>
      </c>
      <c r="H3990" s="120">
        <v>13.643000000000001</v>
      </c>
      <c r="I3990" s="297">
        <f>ROUND(IF(H3990="","",VLOOKUP(A3990,tab_proc,5,TRUE))*H3990,3)</f>
        <v>156.89500000000001</v>
      </c>
      <c r="J3990" s="114">
        <v>0</v>
      </c>
      <c r="K3990" s="114" t="s">
        <v>4684</v>
      </c>
      <c r="L3990" s="218">
        <v>227.59</v>
      </c>
      <c r="M3990" s="114"/>
      <c r="N3990" s="120">
        <v>0.95</v>
      </c>
      <c r="O3990" s="114" t="s">
        <v>4683</v>
      </c>
      <c r="P3990" s="190" t="s">
        <v>8878</v>
      </c>
    </row>
    <row r="3991" spans="1:16" x14ac:dyDescent="0.2">
      <c r="A3991" s="108" t="s">
        <v>2922</v>
      </c>
      <c r="B3991" s="388" t="s">
        <v>12564</v>
      </c>
      <c r="C3991" s="109" t="s">
        <v>2923</v>
      </c>
      <c r="D3991" s="110" t="s">
        <v>4683</v>
      </c>
      <c r="E3991" s="110"/>
      <c r="F3991" s="110" t="s">
        <v>8378</v>
      </c>
      <c r="G3991" s="217">
        <f>VLOOKUP(IF(LEN(F3991)=2,CONCATENATE(0,F3991),F3991),custo,2,TRUE)*IF(D3991="",1,D3991) - IF(VLOOKUP(A3991,deflator,2,TRUE)=1,0,VLOOKUP(IF(LEN(F3991)=2,CONCATENATE(0,F3991),F3991),custo,2,TRUE)*IF(D3991="",1,D3991) *VLOOKUP(A3991,deflator,2,TRUE))</f>
        <v>24</v>
      </c>
      <c r="H3991" s="121">
        <v>3.419</v>
      </c>
      <c r="I3991" s="281">
        <f>ROUND(IF(H3991="","",VLOOKUP(A3991,tab_proc,5,TRUE))*H3991,3)</f>
        <v>39.319000000000003</v>
      </c>
      <c r="J3991" s="110">
        <v>0</v>
      </c>
      <c r="K3991" s="110" t="s">
        <v>4684</v>
      </c>
      <c r="L3991" s="217">
        <v>69.650000000000006</v>
      </c>
      <c r="M3991" s="110"/>
      <c r="N3991" s="121">
        <v>0.38</v>
      </c>
      <c r="O3991" s="110" t="s">
        <v>4683</v>
      </c>
      <c r="P3991" s="190" t="s">
        <v>8878</v>
      </c>
    </row>
    <row r="3992" spans="1:16" x14ac:dyDescent="0.2">
      <c r="A3992" s="95">
        <v>40707008</v>
      </c>
      <c r="B3992" s="111"/>
      <c r="C3992" s="392" t="s">
        <v>6277</v>
      </c>
      <c r="D3992" s="393"/>
      <c r="E3992" s="393"/>
      <c r="F3992" s="393"/>
      <c r="G3992" s="393"/>
      <c r="H3992" s="394"/>
      <c r="I3992" s="394"/>
      <c r="J3992" s="393"/>
      <c r="K3992" s="393"/>
      <c r="L3992" s="414"/>
      <c r="M3992" s="112"/>
      <c r="N3992" s="113"/>
      <c r="O3992" s="112"/>
      <c r="P3992" s="197"/>
    </row>
    <row r="3993" spans="1:16" x14ac:dyDescent="0.2">
      <c r="A3993" s="96" t="s">
        <v>2924</v>
      </c>
      <c r="B3993" s="388" t="s">
        <v>12565</v>
      </c>
      <c r="C3993" s="97" t="s">
        <v>2925</v>
      </c>
      <c r="D3993" s="114" t="s">
        <v>4683</v>
      </c>
      <c r="E3993" s="114"/>
      <c r="F3993" s="114" t="s">
        <v>8374</v>
      </c>
      <c r="G3993" s="218">
        <f t="shared" ref="G3993:G4000" si="318">VLOOKUP(IF(LEN(F3993)=2,CONCATENATE(0,F3993),F3993),custo,2,TRUE)*IF(D3993="",1,D3993) - IF(VLOOKUP(A3993,deflator,2,TRUE)=1,0,VLOOKUP(IF(LEN(F3993)=2,CONCATENATE(0,F3993),F3993),custo,2,TRUE)*IF(D3993="",1,D3993) *VLOOKUP(A3993,deflator,2,TRUE))</f>
        <v>32</v>
      </c>
      <c r="H3993" s="120">
        <v>9.2360000000000007</v>
      </c>
      <c r="I3993" s="297">
        <f t="shared" ref="I3993:I4000" si="319">ROUND(IF(H3993="","",VLOOKUP(A3993,tab_proc,5,TRUE))*H3993,3)</f>
        <v>106.214</v>
      </c>
      <c r="J3993" s="114">
        <v>0</v>
      </c>
      <c r="K3993" s="114" t="s">
        <v>4684</v>
      </c>
      <c r="L3993" s="218">
        <v>148.21</v>
      </c>
      <c r="M3993" s="114"/>
      <c r="N3993" s="120">
        <v>0.56999999999999995</v>
      </c>
      <c r="O3993" s="114" t="s">
        <v>4683</v>
      </c>
      <c r="P3993" s="190" t="s">
        <v>8878</v>
      </c>
    </row>
    <row r="3994" spans="1:16" x14ac:dyDescent="0.2">
      <c r="A3994" s="88" t="s">
        <v>2926</v>
      </c>
      <c r="B3994" s="388" t="s">
        <v>12566</v>
      </c>
      <c r="C3994" s="89" t="s">
        <v>2927</v>
      </c>
      <c r="D3994" s="90" t="s">
        <v>4683</v>
      </c>
      <c r="E3994" s="90"/>
      <c r="F3994" s="90" t="s">
        <v>8375</v>
      </c>
      <c r="G3994" s="84">
        <f t="shared" si="318"/>
        <v>100</v>
      </c>
      <c r="H3994" s="105">
        <v>53.015999999999998</v>
      </c>
      <c r="I3994" s="85">
        <f t="shared" si="319"/>
        <v>609.68399999999997</v>
      </c>
      <c r="J3994" s="90">
        <v>0</v>
      </c>
      <c r="K3994" s="90" t="s">
        <v>4684</v>
      </c>
      <c r="L3994" s="84">
        <v>750.05</v>
      </c>
      <c r="M3994" s="90"/>
      <c r="N3994" s="105">
        <v>0.56999999999999995</v>
      </c>
      <c r="O3994" s="90" t="s">
        <v>4683</v>
      </c>
      <c r="P3994" s="190" t="s">
        <v>8878</v>
      </c>
    </row>
    <row r="3995" spans="1:16" x14ac:dyDescent="0.2">
      <c r="A3995" s="88" t="s">
        <v>2928</v>
      </c>
      <c r="B3995" s="388" t="s">
        <v>12567</v>
      </c>
      <c r="C3995" s="89" t="s">
        <v>2929</v>
      </c>
      <c r="D3995" s="90" t="s">
        <v>4683</v>
      </c>
      <c r="E3995" s="90"/>
      <c r="F3995" s="90" t="s">
        <v>8371</v>
      </c>
      <c r="G3995" s="84">
        <f t="shared" si="318"/>
        <v>88</v>
      </c>
      <c r="H3995" s="105">
        <v>13.997</v>
      </c>
      <c r="I3995" s="85">
        <f t="shared" si="319"/>
        <v>160.96600000000001</v>
      </c>
      <c r="J3995" s="90">
        <v>0</v>
      </c>
      <c r="K3995" s="90" t="s">
        <v>4684</v>
      </c>
      <c r="L3995" s="84">
        <v>273.86</v>
      </c>
      <c r="M3995" s="90"/>
      <c r="N3995" s="105">
        <v>0.56999999999999995</v>
      </c>
      <c r="O3995" s="90" t="s">
        <v>4683</v>
      </c>
      <c r="P3995" s="190" t="s">
        <v>8878</v>
      </c>
    </row>
    <row r="3996" spans="1:16" x14ac:dyDescent="0.2">
      <c r="A3996" s="88" t="s">
        <v>2930</v>
      </c>
      <c r="B3996" s="388" t="s">
        <v>12568</v>
      </c>
      <c r="C3996" s="89" t="s">
        <v>2931</v>
      </c>
      <c r="D3996" s="90" t="s">
        <v>4683</v>
      </c>
      <c r="E3996" s="90"/>
      <c r="F3996" s="90" t="s">
        <v>8371</v>
      </c>
      <c r="G3996" s="84">
        <f t="shared" si="318"/>
        <v>88</v>
      </c>
      <c r="H3996" s="105">
        <v>32.534999999999997</v>
      </c>
      <c r="I3996" s="85">
        <f t="shared" si="319"/>
        <v>374.15300000000002</v>
      </c>
      <c r="J3996" s="90">
        <v>0</v>
      </c>
      <c r="K3996" s="90" t="s">
        <v>4684</v>
      </c>
      <c r="L3996" s="84">
        <v>506.77</v>
      </c>
      <c r="M3996" s="90"/>
      <c r="N3996" s="105">
        <v>0.95</v>
      </c>
      <c r="O3996" s="90" t="s">
        <v>4683</v>
      </c>
      <c r="P3996" s="190" t="s">
        <v>8878</v>
      </c>
    </row>
    <row r="3997" spans="1:16" x14ac:dyDescent="0.2">
      <c r="A3997" s="88" t="s">
        <v>2932</v>
      </c>
      <c r="B3997" s="388" t="s">
        <v>12569</v>
      </c>
      <c r="C3997" s="89" t="s">
        <v>2933</v>
      </c>
      <c r="D3997" s="90" t="s">
        <v>4683</v>
      </c>
      <c r="E3997" s="90"/>
      <c r="F3997" s="90" t="s">
        <v>8371</v>
      </c>
      <c r="G3997" s="84">
        <f t="shared" si="318"/>
        <v>88</v>
      </c>
      <c r="H3997" s="105">
        <v>32.534999999999997</v>
      </c>
      <c r="I3997" s="85">
        <f t="shared" si="319"/>
        <v>374.15300000000002</v>
      </c>
      <c r="J3997" s="90">
        <v>0</v>
      </c>
      <c r="K3997" s="90" t="s">
        <v>4684</v>
      </c>
      <c r="L3997" s="84">
        <v>506.77699999999999</v>
      </c>
      <c r="M3997" s="90"/>
      <c r="N3997" s="105">
        <v>0.95</v>
      </c>
      <c r="O3997" s="90" t="s">
        <v>4683</v>
      </c>
      <c r="P3997" s="190" t="s">
        <v>8878</v>
      </c>
    </row>
    <row r="3998" spans="1:16" x14ac:dyDescent="0.2">
      <c r="A3998" s="88" t="s">
        <v>2934</v>
      </c>
      <c r="B3998" s="388" t="s">
        <v>12570</v>
      </c>
      <c r="C3998" s="89" t="s">
        <v>2935</v>
      </c>
      <c r="D3998" s="90" t="s">
        <v>4683</v>
      </c>
      <c r="E3998" s="90"/>
      <c r="F3998" s="90" t="s">
        <v>8378</v>
      </c>
      <c r="G3998" s="84">
        <f t="shared" si="318"/>
        <v>24</v>
      </c>
      <c r="H3998" s="105">
        <v>4.2960000000000003</v>
      </c>
      <c r="I3998" s="85">
        <f t="shared" si="319"/>
        <v>49.404000000000003</v>
      </c>
      <c r="J3998" s="90">
        <v>0</v>
      </c>
      <c r="K3998" s="90" t="s">
        <v>4684</v>
      </c>
      <c r="L3998" s="84">
        <v>80.739999999999995</v>
      </c>
      <c r="M3998" s="90"/>
      <c r="N3998" s="105">
        <v>0.38</v>
      </c>
      <c r="O3998" s="90" t="s">
        <v>4683</v>
      </c>
      <c r="P3998" s="190" t="s">
        <v>8878</v>
      </c>
    </row>
    <row r="3999" spans="1:16" x14ac:dyDescent="0.2">
      <c r="A3999" s="88" t="s">
        <v>2936</v>
      </c>
      <c r="B3999" s="388" t="s">
        <v>12571</v>
      </c>
      <c r="C3999" s="89" t="s">
        <v>2937</v>
      </c>
      <c r="D3999" s="90" t="s">
        <v>4683</v>
      </c>
      <c r="E3999" s="90"/>
      <c r="F3999" s="90" t="s">
        <v>8371</v>
      </c>
      <c r="G3999" s="84">
        <f t="shared" si="318"/>
        <v>88</v>
      </c>
      <c r="H3999" s="105">
        <v>14.087</v>
      </c>
      <c r="I3999" s="85">
        <f t="shared" si="319"/>
        <v>162.001</v>
      </c>
      <c r="J3999" s="90">
        <v>0</v>
      </c>
      <c r="K3999" s="90" t="s">
        <v>4684</v>
      </c>
      <c r="L3999" s="84">
        <v>275</v>
      </c>
      <c r="M3999" s="90"/>
      <c r="N3999" s="105">
        <v>0.95</v>
      </c>
      <c r="O3999" s="90" t="s">
        <v>4683</v>
      </c>
      <c r="P3999" s="190" t="s">
        <v>8878</v>
      </c>
    </row>
    <row r="4000" spans="1:16" x14ac:dyDescent="0.2">
      <c r="A4000" s="108" t="s">
        <v>2938</v>
      </c>
      <c r="B4000" s="388" t="s">
        <v>12572</v>
      </c>
      <c r="C4000" s="109" t="s">
        <v>2939</v>
      </c>
      <c r="D4000" s="110" t="s">
        <v>4683</v>
      </c>
      <c r="E4000" s="110"/>
      <c r="F4000" s="110" t="s">
        <v>8371</v>
      </c>
      <c r="G4000" s="217">
        <f t="shared" si="318"/>
        <v>88</v>
      </c>
      <c r="H4000" s="121">
        <v>14.087</v>
      </c>
      <c r="I4000" s="281">
        <f t="shared" si="319"/>
        <v>162.001</v>
      </c>
      <c r="J4000" s="110">
        <v>0</v>
      </c>
      <c r="K4000" s="110" t="s">
        <v>4684</v>
      </c>
      <c r="L4000" s="217">
        <v>275</v>
      </c>
      <c r="M4000" s="110"/>
      <c r="N4000" s="121">
        <v>0.95</v>
      </c>
      <c r="O4000" s="110" t="s">
        <v>4683</v>
      </c>
      <c r="P4000" s="190" t="s">
        <v>8878</v>
      </c>
    </row>
    <row r="4001" spans="1:16" x14ac:dyDescent="0.2">
      <c r="A4001" s="95">
        <v>40708004</v>
      </c>
      <c r="B4001" s="111"/>
      <c r="C4001" s="392" t="s">
        <v>6278</v>
      </c>
      <c r="D4001" s="393"/>
      <c r="E4001" s="393"/>
      <c r="F4001" s="393"/>
      <c r="G4001" s="393"/>
      <c r="H4001" s="394"/>
      <c r="I4001" s="394"/>
      <c r="J4001" s="393"/>
      <c r="K4001" s="393"/>
      <c r="L4001" s="414"/>
      <c r="M4001" s="112"/>
      <c r="N4001" s="113"/>
      <c r="O4001" s="112"/>
      <c r="P4001" s="197"/>
    </row>
    <row r="4002" spans="1:16" x14ac:dyDescent="0.2">
      <c r="A4002" s="96" t="s">
        <v>2940</v>
      </c>
      <c r="B4002" s="388" t="s">
        <v>12573</v>
      </c>
      <c r="C4002" s="97" t="s">
        <v>2941</v>
      </c>
      <c r="D4002" s="114" t="s">
        <v>4683</v>
      </c>
      <c r="E4002" s="114"/>
      <c r="F4002" s="114" t="s">
        <v>8372</v>
      </c>
      <c r="G4002" s="218">
        <f t="shared" ref="G4002:G4013" si="320">VLOOKUP(IF(LEN(F4002)=2,CONCATENATE(0,F4002),F4002),custo,2,TRUE)*IF(D4002="",1,D4002) - IF(VLOOKUP(A4002,deflator,2,TRUE)=1,0,VLOOKUP(IF(LEN(F4002)=2,CONCATENATE(0,F4002),F4002),custo,2,TRUE)*IF(D4002="",1,D4002) *VLOOKUP(A4002,deflator,2,TRUE))</f>
        <v>69</v>
      </c>
      <c r="H4002" s="120">
        <v>18.48</v>
      </c>
      <c r="I4002" s="297">
        <f t="shared" ref="I4002:I4013" si="321">ROUND(IF(H4002="","",VLOOKUP(A4002,tab_proc,5,TRUE))*H4002,3)</f>
        <v>212.52</v>
      </c>
      <c r="J4002" s="114">
        <v>0</v>
      </c>
      <c r="K4002" s="114" t="s">
        <v>4684</v>
      </c>
      <c r="L4002" s="218">
        <v>309.67</v>
      </c>
      <c r="M4002" s="114"/>
      <c r="N4002" s="120">
        <v>0.95</v>
      </c>
      <c r="O4002" s="114" t="s">
        <v>4683</v>
      </c>
      <c r="P4002" s="190" t="s">
        <v>8878</v>
      </c>
    </row>
    <row r="4003" spans="1:16" x14ac:dyDescent="0.2">
      <c r="A4003" s="88" t="s">
        <v>2942</v>
      </c>
      <c r="B4003" s="388" t="s">
        <v>12574</v>
      </c>
      <c r="C4003" s="89" t="s">
        <v>2943</v>
      </c>
      <c r="D4003" s="90" t="s">
        <v>4683</v>
      </c>
      <c r="E4003" s="90"/>
      <c r="F4003" s="90" t="s">
        <v>8372</v>
      </c>
      <c r="G4003" s="84">
        <f t="shared" si="320"/>
        <v>69</v>
      </c>
      <c r="H4003" s="105">
        <v>22.812999999999999</v>
      </c>
      <c r="I4003" s="85">
        <f t="shared" si="321"/>
        <v>262.35000000000002</v>
      </c>
      <c r="J4003" s="90">
        <v>0</v>
      </c>
      <c r="K4003" s="90" t="s">
        <v>4684</v>
      </c>
      <c r="L4003" s="84">
        <v>364.48</v>
      </c>
      <c r="M4003" s="90"/>
      <c r="N4003" s="105">
        <v>0.95</v>
      </c>
      <c r="O4003" s="90" t="s">
        <v>4683</v>
      </c>
      <c r="P4003" s="190" t="s">
        <v>8878</v>
      </c>
    </row>
    <row r="4004" spans="1:16" x14ac:dyDescent="0.2">
      <c r="A4004" s="88" t="s">
        <v>2944</v>
      </c>
      <c r="B4004" s="388" t="s">
        <v>12575</v>
      </c>
      <c r="C4004" s="89" t="s">
        <v>2945</v>
      </c>
      <c r="D4004" s="90" t="s">
        <v>4683</v>
      </c>
      <c r="E4004" s="90"/>
      <c r="F4004" s="90" t="s">
        <v>8372</v>
      </c>
      <c r="G4004" s="84">
        <f t="shared" si="320"/>
        <v>69</v>
      </c>
      <c r="H4004" s="105">
        <v>19.956</v>
      </c>
      <c r="I4004" s="85">
        <f t="shared" si="321"/>
        <v>229.494</v>
      </c>
      <c r="J4004" s="90">
        <v>0</v>
      </c>
      <c r="K4004" s="90" t="s">
        <v>4684</v>
      </c>
      <c r="L4004" s="84">
        <v>328.33</v>
      </c>
      <c r="M4004" s="90"/>
      <c r="N4004" s="105" t="s">
        <v>4683</v>
      </c>
      <c r="O4004" s="90" t="s">
        <v>4683</v>
      </c>
      <c r="P4004" s="190" t="s">
        <v>8878</v>
      </c>
    </row>
    <row r="4005" spans="1:16" x14ac:dyDescent="0.2">
      <c r="A4005" s="88" t="s">
        <v>2946</v>
      </c>
      <c r="B4005" s="388" t="s">
        <v>12576</v>
      </c>
      <c r="C4005" s="89" t="s">
        <v>1100</v>
      </c>
      <c r="D4005" s="90" t="s">
        <v>4683</v>
      </c>
      <c r="E4005" s="90"/>
      <c r="F4005" s="90" t="s">
        <v>8372</v>
      </c>
      <c r="G4005" s="84">
        <f t="shared" si="320"/>
        <v>69</v>
      </c>
      <c r="H4005" s="105">
        <v>26.422999999999998</v>
      </c>
      <c r="I4005" s="85">
        <f t="shared" si="321"/>
        <v>303.86500000000001</v>
      </c>
      <c r="J4005" s="90">
        <v>0</v>
      </c>
      <c r="K4005" s="90" t="s">
        <v>4684</v>
      </c>
      <c r="L4005" s="84">
        <v>410.15</v>
      </c>
      <c r="M4005" s="90"/>
      <c r="N4005" s="105">
        <v>0.95</v>
      </c>
      <c r="O4005" s="90" t="s">
        <v>4683</v>
      </c>
      <c r="P4005" s="190" t="s">
        <v>8878</v>
      </c>
    </row>
    <row r="4006" spans="1:16" x14ac:dyDescent="0.2">
      <c r="A4006" s="88" t="s">
        <v>1101</v>
      </c>
      <c r="B4006" s="388" t="s">
        <v>12577</v>
      </c>
      <c r="C4006" s="89" t="s">
        <v>8795</v>
      </c>
      <c r="D4006" s="90" t="s">
        <v>4683</v>
      </c>
      <c r="E4006" s="90"/>
      <c r="F4006" s="90" t="s">
        <v>8375</v>
      </c>
      <c r="G4006" s="84">
        <f t="shared" si="320"/>
        <v>100</v>
      </c>
      <c r="H4006" s="105">
        <v>53.015999999999998</v>
      </c>
      <c r="I4006" s="85">
        <f t="shared" si="321"/>
        <v>609.68399999999997</v>
      </c>
      <c r="J4006" s="90">
        <v>0</v>
      </c>
      <c r="K4006" s="90" t="s">
        <v>4684</v>
      </c>
      <c r="L4006" s="84">
        <v>758.3</v>
      </c>
      <c r="M4006" s="90"/>
      <c r="N4006" s="105">
        <v>0.95</v>
      </c>
      <c r="O4006" s="90" t="s">
        <v>4683</v>
      </c>
      <c r="P4006" s="190" t="s">
        <v>8878</v>
      </c>
    </row>
    <row r="4007" spans="1:16" x14ac:dyDescent="0.2">
      <c r="A4007" s="88" t="s">
        <v>2483</v>
      </c>
      <c r="B4007" s="388" t="s">
        <v>12578</v>
      </c>
      <c r="C4007" s="89" t="s">
        <v>2484</v>
      </c>
      <c r="D4007" s="90" t="s">
        <v>4683</v>
      </c>
      <c r="E4007" s="90"/>
      <c r="F4007" s="90" t="s">
        <v>8380</v>
      </c>
      <c r="G4007" s="84">
        <f t="shared" si="320"/>
        <v>50</v>
      </c>
      <c r="H4007" s="105">
        <v>24.613</v>
      </c>
      <c r="I4007" s="85">
        <f t="shared" si="321"/>
        <v>283.05</v>
      </c>
      <c r="J4007" s="90">
        <v>0</v>
      </c>
      <c r="K4007" s="90" t="s">
        <v>4684</v>
      </c>
      <c r="L4007" s="84">
        <v>347.05</v>
      </c>
      <c r="M4007" s="90"/>
      <c r="N4007" s="105" t="s">
        <v>4683</v>
      </c>
      <c r="O4007" s="90" t="s">
        <v>4683</v>
      </c>
      <c r="P4007" s="190" t="s">
        <v>8878</v>
      </c>
    </row>
    <row r="4008" spans="1:16" x14ac:dyDescent="0.2">
      <c r="A4008" s="88" t="s">
        <v>2485</v>
      </c>
      <c r="B4008" s="388" t="s">
        <v>12579</v>
      </c>
      <c r="C4008" s="89" t="s">
        <v>2486</v>
      </c>
      <c r="D4008" s="90" t="s">
        <v>4683</v>
      </c>
      <c r="E4008" s="90"/>
      <c r="F4008" s="90" t="s">
        <v>8380</v>
      </c>
      <c r="G4008" s="84">
        <f t="shared" si="320"/>
        <v>50</v>
      </c>
      <c r="H4008" s="105">
        <v>14.347</v>
      </c>
      <c r="I4008" s="85">
        <f t="shared" si="321"/>
        <v>164.99100000000001</v>
      </c>
      <c r="J4008" s="90">
        <v>0</v>
      </c>
      <c r="K4008" s="90" t="s">
        <v>4684</v>
      </c>
      <c r="L4008" s="84">
        <v>228.99</v>
      </c>
      <c r="M4008" s="90"/>
      <c r="N4008" s="105" t="s">
        <v>4683</v>
      </c>
      <c r="O4008" s="90" t="s">
        <v>4683</v>
      </c>
      <c r="P4008" s="190" t="s">
        <v>8878</v>
      </c>
    </row>
    <row r="4009" spans="1:16" x14ac:dyDescent="0.2">
      <c r="A4009" s="88" t="s">
        <v>2487</v>
      </c>
      <c r="B4009" s="388" t="s">
        <v>12580</v>
      </c>
      <c r="C4009" s="89" t="s">
        <v>2488</v>
      </c>
      <c r="D4009" s="90" t="s">
        <v>4683</v>
      </c>
      <c r="E4009" s="90"/>
      <c r="F4009" s="90" t="s">
        <v>8376</v>
      </c>
      <c r="G4009" s="84">
        <f t="shared" si="320"/>
        <v>200</v>
      </c>
      <c r="H4009" s="105">
        <v>14.347</v>
      </c>
      <c r="I4009" s="85">
        <f t="shared" si="321"/>
        <v>164.99100000000001</v>
      </c>
      <c r="J4009" s="90">
        <v>0</v>
      </c>
      <c r="K4009" s="90" t="s">
        <v>4684</v>
      </c>
      <c r="L4009" s="84">
        <v>401.48</v>
      </c>
      <c r="M4009" s="90"/>
      <c r="N4009" s="105" t="s">
        <v>4683</v>
      </c>
      <c r="O4009" s="90" t="s">
        <v>4683</v>
      </c>
      <c r="P4009" s="190" t="s">
        <v>8878</v>
      </c>
    </row>
    <row r="4010" spans="1:16" x14ac:dyDescent="0.2">
      <c r="A4010" s="88" t="s">
        <v>2489</v>
      </c>
      <c r="B4010" s="388" t="s">
        <v>12581</v>
      </c>
      <c r="C4010" s="89" t="s">
        <v>2490</v>
      </c>
      <c r="D4010" s="90" t="s">
        <v>4683</v>
      </c>
      <c r="E4010" s="90"/>
      <c r="F4010" s="90" t="s">
        <v>8376</v>
      </c>
      <c r="G4010" s="84">
        <f t="shared" si="320"/>
        <v>200</v>
      </c>
      <c r="H4010" s="105">
        <v>14.347</v>
      </c>
      <c r="I4010" s="85">
        <f t="shared" si="321"/>
        <v>164.99100000000001</v>
      </c>
      <c r="J4010" s="90">
        <v>0</v>
      </c>
      <c r="K4010" s="90" t="s">
        <v>4684</v>
      </c>
      <c r="L4010" s="84">
        <v>401.48</v>
      </c>
      <c r="M4010" s="90"/>
      <c r="N4010" s="105" t="s">
        <v>4683</v>
      </c>
      <c r="O4010" s="90" t="s">
        <v>4683</v>
      </c>
      <c r="P4010" s="190" t="s">
        <v>8878</v>
      </c>
    </row>
    <row r="4011" spans="1:16" x14ac:dyDescent="0.2">
      <c r="A4011" s="88" t="s">
        <v>2491</v>
      </c>
      <c r="B4011" s="388" t="s">
        <v>12582</v>
      </c>
      <c r="C4011" s="89" t="s">
        <v>2492</v>
      </c>
      <c r="D4011" s="90" t="s">
        <v>4683</v>
      </c>
      <c r="E4011" s="90"/>
      <c r="F4011" s="90" t="s">
        <v>8380</v>
      </c>
      <c r="G4011" s="84">
        <f t="shared" si="320"/>
        <v>50</v>
      </c>
      <c r="H4011" s="105">
        <v>7.8769999999999998</v>
      </c>
      <c r="I4011" s="85">
        <f t="shared" si="321"/>
        <v>90.585999999999999</v>
      </c>
      <c r="J4011" s="90">
        <v>0</v>
      </c>
      <c r="K4011" s="90" t="s">
        <v>4684</v>
      </c>
      <c r="L4011" s="84">
        <v>154.63999999999999</v>
      </c>
      <c r="M4011" s="90"/>
      <c r="N4011" s="105">
        <v>0.56999999999999995</v>
      </c>
      <c r="O4011" s="90" t="s">
        <v>4683</v>
      </c>
      <c r="P4011" s="190" t="s">
        <v>8878</v>
      </c>
    </row>
    <row r="4012" spans="1:16" x14ac:dyDescent="0.2">
      <c r="A4012" s="88" t="s">
        <v>2495</v>
      </c>
      <c r="B4012" s="388" t="s">
        <v>12583</v>
      </c>
      <c r="C4012" s="89" t="s">
        <v>2496</v>
      </c>
      <c r="D4012" s="90" t="s">
        <v>4683</v>
      </c>
      <c r="E4012" s="90"/>
      <c r="F4012" s="90" t="s">
        <v>8376</v>
      </c>
      <c r="G4012" s="84">
        <f t="shared" si="320"/>
        <v>200</v>
      </c>
      <c r="H4012" s="105">
        <v>127.4</v>
      </c>
      <c r="I4012" s="85">
        <f t="shared" si="321"/>
        <v>1465.1</v>
      </c>
      <c r="J4012" s="90">
        <v>0</v>
      </c>
      <c r="K4012" s="90" t="s">
        <v>4684</v>
      </c>
      <c r="L4012" s="84">
        <v>1774.35</v>
      </c>
      <c r="M4012" s="90"/>
      <c r="N4012" s="105">
        <v>2.5</v>
      </c>
      <c r="O4012" s="90">
        <v>0</v>
      </c>
      <c r="P4012" s="190" t="s">
        <v>8878</v>
      </c>
    </row>
    <row r="4013" spans="1:16" x14ac:dyDescent="0.2">
      <c r="A4013" s="108" t="s">
        <v>2493</v>
      </c>
      <c r="B4013" s="388" t="s">
        <v>12584</v>
      </c>
      <c r="C4013" s="109" t="s">
        <v>2494</v>
      </c>
      <c r="D4013" s="110" t="s">
        <v>4683</v>
      </c>
      <c r="E4013" s="110"/>
      <c r="F4013" s="110" t="s">
        <v>8381</v>
      </c>
      <c r="G4013" s="217">
        <f t="shared" si="320"/>
        <v>42</v>
      </c>
      <c r="H4013" s="121">
        <v>13.608000000000001</v>
      </c>
      <c r="I4013" s="281">
        <f t="shared" si="321"/>
        <v>156.49199999999999</v>
      </c>
      <c r="J4013" s="110">
        <v>0</v>
      </c>
      <c r="K4013" s="110" t="s">
        <v>4684</v>
      </c>
      <c r="L4013" s="217">
        <v>218.33</v>
      </c>
      <c r="M4013" s="110"/>
      <c r="N4013" s="121">
        <v>0.56999999999999995</v>
      </c>
      <c r="O4013" s="110" t="s">
        <v>4683</v>
      </c>
      <c r="P4013" s="190" t="s">
        <v>8878</v>
      </c>
    </row>
    <row r="4014" spans="1:16" x14ac:dyDescent="0.2">
      <c r="A4014" s="95">
        <v>40709000</v>
      </c>
      <c r="B4014" s="111"/>
      <c r="C4014" s="392" t="s">
        <v>6279</v>
      </c>
      <c r="D4014" s="393"/>
      <c r="E4014" s="393"/>
      <c r="F4014" s="393"/>
      <c r="G4014" s="393"/>
      <c r="H4014" s="394"/>
      <c r="I4014" s="394"/>
      <c r="J4014" s="393"/>
      <c r="K4014" s="393"/>
      <c r="L4014" s="414"/>
      <c r="M4014" s="112"/>
      <c r="N4014" s="113"/>
      <c r="O4014" s="112"/>
      <c r="P4014" s="197"/>
    </row>
    <row r="4015" spans="1:16" x14ac:dyDescent="0.2">
      <c r="A4015" s="96" t="s">
        <v>2497</v>
      </c>
      <c r="B4015" s="388" t="s">
        <v>12585</v>
      </c>
      <c r="C4015" s="97" t="s">
        <v>2498</v>
      </c>
      <c r="D4015" s="114" t="s">
        <v>4683</v>
      </c>
      <c r="E4015" s="114"/>
      <c r="F4015" s="114" t="s">
        <v>8374</v>
      </c>
      <c r="G4015" s="218">
        <f>VLOOKUP(IF(LEN(F4015)=2,CONCATENATE(0,F4015),F4015),custo,2,TRUE)*IF(D4015="",1,D4015) - IF(VLOOKUP(A4015,deflator,2,TRUE)=1,0,VLOOKUP(IF(LEN(F4015)=2,CONCATENATE(0,F4015),F4015),custo,2,TRUE)*IF(D4015="",1,D4015) *VLOOKUP(A4015,deflator,2,TRUE))</f>
        <v>32</v>
      </c>
      <c r="H4015" s="120">
        <v>4.79</v>
      </c>
      <c r="I4015" s="297">
        <f>ROUND(IF(H4015="","",VLOOKUP(A4015,tab_proc,5,TRUE))*H4015,3)</f>
        <v>55.085000000000001</v>
      </c>
      <c r="J4015" s="114">
        <v>0</v>
      </c>
      <c r="K4015" s="114" t="s">
        <v>4684</v>
      </c>
      <c r="L4015" s="218">
        <v>95.79</v>
      </c>
      <c r="M4015" s="114"/>
      <c r="N4015" s="120">
        <v>0.56999999999999995</v>
      </c>
      <c r="O4015" s="114" t="s">
        <v>4683</v>
      </c>
      <c r="P4015" s="190" t="s">
        <v>8878</v>
      </c>
    </row>
    <row r="4016" spans="1:16" x14ac:dyDescent="0.2">
      <c r="A4016" s="88" t="s">
        <v>2499</v>
      </c>
      <c r="B4016" s="388" t="s">
        <v>12586</v>
      </c>
      <c r="C4016" s="89" t="s">
        <v>2500</v>
      </c>
      <c r="D4016" s="90" t="s">
        <v>4683</v>
      </c>
      <c r="E4016" s="90"/>
      <c r="F4016" s="90" t="s">
        <v>8380</v>
      </c>
      <c r="G4016" s="84">
        <f>VLOOKUP(IF(LEN(F4016)=2,CONCATENATE(0,F4016),F4016),custo,2,TRUE)*IF(D4016="",1,D4016) - IF(VLOOKUP(A4016,deflator,2,TRUE)=1,0,VLOOKUP(IF(LEN(F4016)=2,CONCATENATE(0,F4016),F4016),custo,2,TRUE)*IF(D4016="",1,D4016) *VLOOKUP(A4016,deflator,2,TRUE))</f>
        <v>50</v>
      </c>
      <c r="H4016" s="105">
        <v>10.66</v>
      </c>
      <c r="I4016" s="85">
        <f>ROUND(IF(H4016="","",VLOOKUP(A4016,tab_proc,5,TRUE))*H4016,3)</f>
        <v>122.59</v>
      </c>
      <c r="J4016" s="90">
        <v>0</v>
      </c>
      <c r="K4016" s="90" t="s">
        <v>4684</v>
      </c>
      <c r="L4016" s="84">
        <v>189.84</v>
      </c>
      <c r="M4016" s="90"/>
      <c r="N4016" s="105">
        <v>0.56999999999999995</v>
      </c>
      <c r="O4016" s="90" t="s">
        <v>4683</v>
      </c>
      <c r="P4016" s="190" t="s">
        <v>8878</v>
      </c>
    </row>
    <row r="4017" spans="1:16" x14ac:dyDescent="0.2">
      <c r="A4017" s="108" t="s">
        <v>2501</v>
      </c>
      <c r="B4017" s="388" t="s">
        <v>12587</v>
      </c>
      <c r="C4017" s="109" t="s">
        <v>2502</v>
      </c>
      <c r="D4017" s="110" t="s">
        <v>4683</v>
      </c>
      <c r="E4017" s="110"/>
      <c r="F4017" s="110" t="s">
        <v>8380</v>
      </c>
      <c r="G4017" s="217">
        <f>VLOOKUP(IF(LEN(F4017)=2,CONCATENATE(0,F4017),F4017),custo,2,TRUE)*IF(D4017="",1,D4017) - IF(VLOOKUP(A4017,deflator,2,TRUE)=1,0,VLOOKUP(IF(LEN(F4017)=2,CONCATENATE(0,F4017),F4017),custo,2,TRUE)*IF(D4017="",1,D4017) *VLOOKUP(A4017,deflator,2,TRUE))</f>
        <v>50</v>
      </c>
      <c r="H4017" s="121">
        <v>8.8529999999999998</v>
      </c>
      <c r="I4017" s="281">
        <f>ROUND(IF(H4017="","",VLOOKUP(A4017,tab_proc,5,TRUE))*H4017,3)</f>
        <v>101.81</v>
      </c>
      <c r="J4017" s="110">
        <v>0</v>
      </c>
      <c r="K4017" s="110" t="s">
        <v>4684</v>
      </c>
      <c r="L4017" s="217">
        <v>166.91</v>
      </c>
      <c r="M4017" s="110"/>
      <c r="N4017" s="121">
        <v>0.56999999999999995</v>
      </c>
      <c r="O4017" s="110" t="s">
        <v>4683</v>
      </c>
      <c r="P4017" s="190" t="s">
        <v>8878</v>
      </c>
    </row>
    <row r="4018" spans="1:16" x14ac:dyDescent="0.2">
      <c r="A4018" s="95">
        <v>40710009</v>
      </c>
      <c r="B4018" s="111"/>
      <c r="C4018" s="392" t="s">
        <v>6280</v>
      </c>
      <c r="D4018" s="393"/>
      <c r="E4018" s="393"/>
      <c r="F4018" s="393"/>
      <c r="G4018" s="393"/>
      <c r="H4018" s="394"/>
      <c r="I4018" s="394"/>
      <c r="J4018" s="393"/>
      <c r="K4018" s="393"/>
      <c r="L4018" s="414"/>
      <c r="M4018" s="112"/>
      <c r="N4018" s="113"/>
      <c r="O4018" s="112"/>
      <c r="P4018" s="197"/>
    </row>
    <row r="4019" spans="1:16" x14ac:dyDescent="0.2">
      <c r="A4019" s="96" t="s">
        <v>2503</v>
      </c>
      <c r="B4019" s="388" t="s">
        <v>12588</v>
      </c>
      <c r="C4019" s="97" t="s">
        <v>8796</v>
      </c>
      <c r="D4019" s="114" t="s">
        <v>4683</v>
      </c>
      <c r="E4019" s="114"/>
      <c r="F4019" s="114" t="s">
        <v>8380</v>
      </c>
      <c r="G4019" s="218">
        <f t="shared" ref="G4019:G4027" si="322">VLOOKUP(IF(LEN(F4019)=2,CONCATENATE(0,F4019),F4019),custo,2,TRUE)*IF(D4019="",1,D4019) - IF(VLOOKUP(A4019,deflator,2,TRUE)=1,0,VLOOKUP(IF(LEN(F4019)=2,CONCATENATE(0,F4019),F4019),custo,2,TRUE)*IF(D4019="",1,D4019) *VLOOKUP(A4019,deflator,2,TRUE))</f>
        <v>50</v>
      </c>
      <c r="H4019" s="120">
        <v>0</v>
      </c>
      <c r="I4019" s="297">
        <f t="shared" ref="I4019:I4027" si="323">ROUND(IF(H4019="","",VLOOKUP(A4019,tab_proc,5,TRUE))*H4019,3)</f>
        <v>0</v>
      </c>
      <c r="J4019" s="114">
        <v>0</v>
      </c>
      <c r="K4019" s="114" t="s">
        <v>4684</v>
      </c>
      <c r="L4019" s="218">
        <v>64</v>
      </c>
      <c r="M4019" s="114"/>
      <c r="N4019" s="120" t="s">
        <v>4683</v>
      </c>
      <c r="O4019" s="114" t="s">
        <v>4683</v>
      </c>
      <c r="P4019" s="190" t="s">
        <v>8878</v>
      </c>
    </row>
    <row r="4020" spans="1:16" x14ac:dyDescent="0.2">
      <c r="A4020" s="88" t="s">
        <v>2504</v>
      </c>
      <c r="B4020" s="388" t="s">
        <v>12589</v>
      </c>
      <c r="C4020" s="89" t="s">
        <v>2505</v>
      </c>
      <c r="D4020" s="90" t="s">
        <v>4683</v>
      </c>
      <c r="E4020" s="90"/>
      <c r="F4020" s="90" t="s">
        <v>8394</v>
      </c>
      <c r="G4020" s="84">
        <f t="shared" si="322"/>
        <v>160</v>
      </c>
      <c r="H4020" s="105">
        <v>16.085999999999999</v>
      </c>
      <c r="I4020" s="85">
        <f t="shared" si="323"/>
        <v>184.989</v>
      </c>
      <c r="J4020" s="90">
        <v>0</v>
      </c>
      <c r="K4020" s="90" t="s">
        <v>4684</v>
      </c>
      <c r="L4020" s="84">
        <v>388.99</v>
      </c>
      <c r="M4020" s="90"/>
      <c r="N4020" s="105" t="s">
        <v>4683</v>
      </c>
      <c r="O4020" s="90" t="s">
        <v>4683</v>
      </c>
      <c r="P4020" s="190" t="s">
        <v>8878</v>
      </c>
    </row>
    <row r="4021" spans="1:16" x14ac:dyDescent="0.2">
      <c r="A4021" s="88" t="s">
        <v>2506</v>
      </c>
      <c r="B4021" s="388" t="s">
        <v>12590</v>
      </c>
      <c r="C4021" s="89" t="s">
        <v>61</v>
      </c>
      <c r="D4021" s="90" t="s">
        <v>4683</v>
      </c>
      <c r="E4021" s="90"/>
      <c r="F4021" s="90" t="s">
        <v>8371</v>
      </c>
      <c r="G4021" s="84">
        <f t="shared" si="322"/>
        <v>88</v>
      </c>
      <c r="H4021" s="105">
        <v>2.173</v>
      </c>
      <c r="I4021" s="85">
        <f t="shared" si="323"/>
        <v>24.99</v>
      </c>
      <c r="J4021" s="90">
        <v>0</v>
      </c>
      <c r="K4021" s="90" t="s">
        <v>4684</v>
      </c>
      <c r="L4021" s="84">
        <v>136.99</v>
      </c>
      <c r="M4021" s="90"/>
      <c r="N4021" s="105" t="s">
        <v>4683</v>
      </c>
      <c r="O4021" s="90" t="s">
        <v>4683</v>
      </c>
      <c r="P4021" s="190" t="s">
        <v>8878</v>
      </c>
    </row>
    <row r="4022" spans="1:16" x14ac:dyDescent="0.2">
      <c r="A4022" s="88" t="s">
        <v>2507</v>
      </c>
      <c r="B4022" s="388" t="s">
        <v>12591</v>
      </c>
      <c r="C4022" s="89" t="s">
        <v>2508</v>
      </c>
      <c r="D4022" s="90" t="s">
        <v>4683</v>
      </c>
      <c r="E4022" s="90"/>
      <c r="F4022" s="90" t="s">
        <v>8394</v>
      </c>
      <c r="G4022" s="84">
        <f t="shared" si="322"/>
        <v>160</v>
      </c>
      <c r="H4022" s="105">
        <v>21.739000000000001</v>
      </c>
      <c r="I4022" s="85">
        <f t="shared" si="323"/>
        <v>249.999</v>
      </c>
      <c r="J4022" s="90">
        <v>0</v>
      </c>
      <c r="K4022" s="90" t="s">
        <v>4684</v>
      </c>
      <c r="L4022" s="84">
        <v>454</v>
      </c>
      <c r="M4022" s="90"/>
      <c r="N4022" s="105" t="s">
        <v>4683</v>
      </c>
      <c r="O4022" s="90" t="s">
        <v>4683</v>
      </c>
      <c r="P4022" s="190" t="s">
        <v>8878</v>
      </c>
    </row>
    <row r="4023" spans="1:16" x14ac:dyDescent="0.2">
      <c r="A4023" s="88" t="s">
        <v>2509</v>
      </c>
      <c r="B4023" s="388" t="s">
        <v>12592</v>
      </c>
      <c r="C4023" s="89" t="s">
        <v>2510</v>
      </c>
      <c r="D4023" s="90" t="s">
        <v>4683</v>
      </c>
      <c r="E4023" s="90"/>
      <c r="F4023" s="90" t="s">
        <v>8371</v>
      </c>
      <c r="G4023" s="84">
        <f t="shared" si="322"/>
        <v>88</v>
      </c>
      <c r="H4023" s="105">
        <v>3.9129999999999998</v>
      </c>
      <c r="I4023" s="85">
        <f t="shared" si="323"/>
        <v>45</v>
      </c>
      <c r="J4023" s="90">
        <v>0</v>
      </c>
      <c r="K4023" s="90" t="s">
        <v>4684</v>
      </c>
      <c r="L4023" s="84">
        <v>157</v>
      </c>
      <c r="M4023" s="90"/>
      <c r="N4023" s="105" t="s">
        <v>4683</v>
      </c>
      <c r="O4023" s="90" t="s">
        <v>4683</v>
      </c>
      <c r="P4023" s="190" t="s">
        <v>8878</v>
      </c>
    </row>
    <row r="4024" spans="1:16" x14ac:dyDescent="0.2">
      <c r="A4024" s="88" t="s">
        <v>2511</v>
      </c>
      <c r="B4024" s="388" t="s">
        <v>12593</v>
      </c>
      <c r="C4024" s="89" t="s">
        <v>2512</v>
      </c>
      <c r="D4024" s="90" t="s">
        <v>4683</v>
      </c>
      <c r="E4024" s="90"/>
      <c r="F4024" s="90" t="s">
        <v>8371</v>
      </c>
      <c r="G4024" s="84">
        <f t="shared" si="322"/>
        <v>88</v>
      </c>
      <c r="H4024" s="105">
        <v>3.9129999999999998</v>
      </c>
      <c r="I4024" s="85">
        <f t="shared" si="323"/>
        <v>45</v>
      </c>
      <c r="J4024" s="90">
        <v>0</v>
      </c>
      <c r="K4024" s="90" t="s">
        <v>4684</v>
      </c>
      <c r="L4024" s="84">
        <v>157</v>
      </c>
      <c r="M4024" s="90"/>
      <c r="N4024" s="105" t="s">
        <v>4683</v>
      </c>
      <c r="O4024" s="90" t="s">
        <v>4683</v>
      </c>
      <c r="P4024" s="190" t="s">
        <v>8878</v>
      </c>
    </row>
    <row r="4025" spans="1:16" x14ac:dyDescent="0.2">
      <c r="A4025" s="88" t="s">
        <v>2513</v>
      </c>
      <c r="B4025" s="388" t="s">
        <v>12594</v>
      </c>
      <c r="C4025" s="89" t="s">
        <v>2514</v>
      </c>
      <c r="D4025" s="90" t="s">
        <v>4683</v>
      </c>
      <c r="E4025" s="90"/>
      <c r="F4025" s="90" t="s">
        <v>8371</v>
      </c>
      <c r="G4025" s="84">
        <f t="shared" si="322"/>
        <v>88</v>
      </c>
      <c r="H4025" s="105">
        <v>9.4339999999999993</v>
      </c>
      <c r="I4025" s="85">
        <f t="shared" si="323"/>
        <v>108.491</v>
      </c>
      <c r="J4025" s="90">
        <v>0</v>
      </c>
      <c r="K4025" s="90" t="s">
        <v>4684</v>
      </c>
      <c r="L4025" s="84">
        <v>220.49</v>
      </c>
      <c r="M4025" s="90"/>
      <c r="N4025" s="105" t="s">
        <v>4683</v>
      </c>
      <c r="O4025" s="90" t="s">
        <v>4683</v>
      </c>
      <c r="P4025" s="190" t="s">
        <v>8878</v>
      </c>
    </row>
    <row r="4026" spans="1:16" x14ac:dyDescent="0.2">
      <c r="A4026" s="88" t="s">
        <v>2515</v>
      </c>
      <c r="B4026" s="388" t="s">
        <v>12595</v>
      </c>
      <c r="C4026" s="89" t="s">
        <v>2516</v>
      </c>
      <c r="D4026" s="90" t="s">
        <v>4683</v>
      </c>
      <c r="E4026" s="90"/>
      <c r="F4026" s="90" t="s">
        <v>8371</v>
      </c>
      <c r="G4026" s="84">
        <f t="shared" si="322"/>
        <v>88</v>
      </c>
      <c r="H4026" s="105">
        <v>9.4339999999999993</v>
      </c>
      <c r="I4026" s="85">
        <f t="shared" si="323"/>
        <v>108.491</v>
      </c>
      <c r="J4026" s="90">
        <v>0</v>
      </c>
      <c r="K4026" s="90" t="s">
        <v>4684</v>
      </c>
      <c r="L4026" s="84">
        <v>220.49</v>
      </c>
      <c r="M4026" s="90"/>
      <c r="N4026" s="105" t="s">
        <v>4683</v>
      </c>
      <c r="O4026" s="90" t="s">
        <v>4683</v>
      </c>
      <c r="P4026" s="190" t="s">
        <v>8878</v>
      </c>
    </row>
    <row r="4027" spans="1:16" x14ac:dyDescent="0.2">
      <c r="A4027" s="108" t="s">
        <v>2517</v>
      </c>
      <c r="B4027" s="388" t="s">
        <v>12596</v>
      </c>
      <c r="C4027" s="109" t="s">
        <v>2518</v>
      </c>
      <c r="D4027" s="110" t="s">
        <v>4683</v>
      </c>
      <c r="E4027" s="110"/>
      <c r="F4027" s="110" t="s">
        <v>8394</v>
      </c>
      <c r="G4027" s="217">
        <f t="shared" si="322"/>
        <v>160</v>
      </c>
      <c r="H4027" s="121">
        <v>16.079999999999998</v>
      </c>
      <c r="I4027" s="281">
        <f t="shared" si="323"/>
        <v>184.92</v>
      </c>
      <c r="J4027" s="110">
        <v>0</v>
      </c>
      <c r="K4027" s="110" t="s">
        <v>4684</v>
      </c>
      <c r="L4027" s="217">
        <v>388.92</v>
      </c>
      <c r="M4027" s="110"/>
      <c r="N4027" s="121" t="s">
        <v>4683</v>
      </c>
      <c r="O4027" s="110" t="s">
        <v>4683</v>
      </c>
      <c r="P4027" s="190" t="s">
        <v>8878</v>
      </c>
    </row>
    <row r="4028" spans="1:16" x14ac:dyDescent="0.2">
      <c r="A4028" s="95">
        <v>40711005</v>
      </c>
      <c r="B4028" s="111"/>
      <c r="C4028" s="392" t="s">
        <v>6281</v>
      </c>
      <c r="D4028" s="393"/>
      <c r="E4028" s="393"/>
      <c r="F4028" s="393"/>
      <c r="G4028" s="393"/>
      <c r="H4028" s="394"/>
      <c r="I4028" s="394"/>
      <c r="J4028" s="393"/>
      <c r="K4028" s="393"/>
      <c r="L4028" s="414"/>
      <c r="M4028" s="112"/>
      <c r="N4028" s="113"/>
      <c r="O4028" s="112"/>
      <c r="P4028" s="197"/>
    </row>
    <row r="4029" spans="1:16" x14ac:dyDescent="0.2">
      <c r="A4029" s="96" t="s">
        <v>2519</v>
      </c>
      <c r="B4029" s="388" t="s">
        <v>12597</v>
      </c>
      <c r="C4029" s="97" t="s">
        <v>2520</v>
      </c>
      <c r="D4029" s="114" t="s">
        <v>4683</v>
      </c>
      <c r="E4029" s="114"/>
      <c r="F4029" s="114" t="s">
        <v>8378</v>
      </c>
      <c r="G4029" s="218">
        <f>VLOOKUP(IF(LEN(F4029)=2,CONCATENATE(0,F4029),F4029),custo,2,TRUE)*IF(D4029="",1,D4029) - IF(VLOOKUP(A4029,deflator,2,TRUE)=1,0,VLOOKUP(IF(LEN(F4029)=2,CONCATENATE(0,F4029),F4029),custo,2,TRUE)*IF(D4029="",1,D4029) *VLOOKUP(A4029,deflator,2,TRUE))</f>
        <v>24</v>
      </c>
      <c r="H4029" s="120">
        <v>8.8979999999999997</v>
      </c>
      <c r="I4029" s="297">
        <f>ROUND(IF(H4029="","",VLOOKUP(A4029,tab_proc,5,TRUE))*H4029,3)</f>
        <v>102.327</v>
      </c>
      <c r="J4029" s="114">
        <v>0</v>
      </c>
      <c r="K4029" s="114" t="s">
        <v>4684</v>
      </c>
      <c r="L4029" s="218">
        <v>132.33000000000001</v>
      </c>
      <c r="M4029" s="114"/>
      <c r="N4029" s="120" t="s">
        <v>4683</v>
      </c>
      <c r="O4029" s="114" t="s">
        <v>4683</v>
      </c>
      <c r="P4029" s="190" t="s">
        <v>8878</v>
      </c>
    </row>
    <row r="4030" spans="1:16" x14ac:dyDescent="0.2">
      <c r="A4030" s="108" t="s">
        <v>2521</v>
      </c>
      <c r="B4030" s="398" t="s">
        <v>12598</v>
      </c>
      <c r="C4030" s="89" t="s">
        <v>8797</v>
      </c>
      <c r="D4030" s="90" t="s">
        <v>4683</v>
      </c>
      <c r="E4030" s="90"/>
      <c r="F4030" s="90" t="s">
        <v>8372</v>
      </c>
      <c r="G4030" s="84">
        <f>VLOOKUP(IF(LEN(F4030)=2,CONCATENATE(0,F4030),F4030),custo,2,TRUE)*IF(D4030="",1,D4030) - IF(VLOOKUP(A4030,deflator,2,TRUE)=1,0,VLOOKUP(IF(LEN(F4030)=2,CONCATENATE(0,F4030),F4030),custo,2,TRUE)*IF(D4030="",1,D4030) *VLOOKUP(A4030,deflator,2,TRUE))</f>
        <v>69</v>
      </c>
      <c r="H4030" s="105">
        <v>21.913</v>
      </c>
      <c r="I4030" s="85">
        <f>ROUND(IF(H4030="","",VLOOKUP(A4030,tab_proc,5,TRUE))*H4030,3)</f>
        <v>252</v>
      </c>
      <c r="J4030" s="90">
        <v>0</v>
      </c>
      <c r="K4030" s="90" t="s">
        <v>4684</v>
      </c>
      <c r="L4030" s="84">
        <v>360.62</v>
      </c>
      <c r="M4030" s="90"/>
      <c r="N4030" s="105">
        <v>0.95</v>
      </c>
      <c r="O4030" s="90" t="s">
        <v>4683</v>
      </c>
      <c r="P4030" s="190" t="s">
        <v>8878</v>
      </c>
    </row>
    <row r="4031" spans="1:16" x14ac:dyDescent="0.2">
      <c r="A4031" s="141">
        <v>40800008</v>
      </c>
      <c r="B4031" s="466" t="s">
        <v>12599</v>
      </c>
      <c r="C4031" s="479" t="s">
        <v>8875</v>
      </c>
      <c r="D4031" s="480"/>
      <c r="E4031" s="480"/>
      <c r="F4031" s="480"/>
      <c r="G4031" s="480"/>
      <c r="H4031" s="481"/>
      <c r="I4031" s="481"/>
      <c r="J4031" s="480"/>
      <c r="K4031" s="480"/>
      <c r="L4031" s="480"/>
      <c r="M4031" s="142"/>
      <c r="N4031" s="143"/>
      <c r="O4031" s="142"/>
      <c r="P4031" s="204"/>
    </row>
    <row r="4032" spans="1:16" x14ac:dyDescent="0.2">
      <c r="A4032" s="165"/>
      <c r="B4032" s="166"/>
      <c r="C4032" s="435" t="s">
        <v>6283</v>
      </c>
      <c r="D4032" s="436"/>
      <c r="E4032" s="436"/>
      <c r="F4032" s="436"/>
      <c r="G4032" s="436"/>
      <c r="H4032" s="437"/>
      <c r="I4032" s="437"/>
      <c r="J4032" s="436"/>
      <c r="K4032" s="436"/>
      <c r="L4032" s="438"/>
      <c r="M4032" s="167"/>
      <c r="N4032" s="168"/>
      <c r="O4032" s="167"/>
      <c r="P4032" s="211"/>
    </row>
    <row r="4033" spans="1:16" x14ac:dyDescent="0.2">
      <c r="A4033" s="144">
        <v>40801004</v>
      </c>
      <c r="B4033" s="153"/>
      <c r="C4033" s="420" t="s">
        <v>6282</v>
      </c>
      <c r="D4033" s="421"/>
      <c r="E4033" s="421"/>
      <c r="F4033" s="421"/>
      <c r="G4033" s="421"/>
      <c r="H4033" s="422"/>
      <c r="I4033" s="422"/>
      <c r="J4033" s="421"/>
      <c r="K4033" s="421"/>
      <c r="L4033" s="423"/>
      <c r="M4033" s="106"/>
      <c r="N4033" s="107"/>
      <c r="O4033" s="106"/>
      <c r="P4033" s="196"/>
    </row>
    <row r="4034" spans="1:16" x14ac:dyDescent="0.2">
      <c r="A4034" s="96" t="s">
        <v>2543</v>
      </c>
      <c r="B4034" s="407" t="s">
        <v>12600</v>
      </c>
      <c r="C4034" s="177" t="s">
        <v>2544</v>
      </c>
      <c r="D4034" s="114" t="s">
        <v>4683</v>
      </c>
      <c r="E4034" s="114"/>
      <c r="F4034" s="114" t="s">
        <v>8373</v>
      </c>
      <c r="G4034" s="218">
        <f t="shared" ref="G4034:G4053" si="324">VLOOKUP(IF(LEN(F4034)=2,CONCATENATE(0,F4034),F4034),custo,2,TRUE)*IF(D4034="",1,D4034) - IF(VLOOKUP(A4034,deflator,2,TRUE)=1,0,VLOOKUP(IF(LEN(F4034)=2,CONCATENATE(0,F4034),F4034),custo,2,TRUE)*IF(D4034="",1,D4034) *VLOOKUP(A4034,deflator,2,TRUE))</f>
        <v>15.2</v>
      </c>
      <c r="H4034" s="120">
        <v>1.22</v>
      </c>
      <c r="I4034" s="297">
        <f t="shared" ref="I4034:I4053" si="325">ROUND(IF(H4034="","",VLOOKUP(A4034,tab_proc,5,TRUE))*H4034,3)</f>
        <v>10.797000000000001</v>
      </c>
      <c r="J4034" s="114">
        <v>0</v>
      </c>
      <c r="K4034" s="114" t="s">
        <v>4684</v>
      </c>
      <c r="L4034" s="218">
        <v>22</v>
      </c>
      <c r="M4034" s="90"/>
      <c r="N4034" s="105">
        <v>8.6400000000000005E-2</v>
      </c>
      <c r="O4034" s="90">
        <v>2</v>
      </c>
      <c r="P4034" s="190" t="s">
        <v>8878</v>
      </c>
    </row>
    <row r="4035" spans="1:16" x14ac:dyDescent="0.2">
      <c r="A4035" s="88" t="s">
        <v>2551</v>
      </c>
      <c r="B4035" s="407" t="s">
        <v>12601</v>
      </c>
      <c r="C4035" s="89" t="s">
        <v>8798</v>
      </c>
      <c r="D4035" s="90" t="s">
        <v>4683</v>
      </c>
      <c r="E4035" s="90"/>
      <c r="F4035" s="90" t="s">
        <v>8373</v>
      </c>
      <c r="G4035" s="84">
        <f t="shared" si="324"/>
        <v>15.2</v>
      </c>
      <c r="H4035" s="105">
        <v>0.96</v>
      </c>
      <c r="I4035" s="85">
        <f t="shared" si="325"/>
        <v>8.4960000000000004</v>
      </c>
      <c r="J4035" s="90">
        <v>0</v>
      </c>
      <c r="K4035" s="90" t="s">
        <v>4684</v>
      </c>
      <c r="L4035" s="84">
        <v>22</v>
      </c>
      <c r="M4035" s="90"/>
      <c r="N4035" s="105">
        <v>0.12959999999999999</v>
      </c>
      <c r="O4035" s="90">
        <v>8</v>
      </c>
      <c r="P4035" s="190" t="s">
        <v>8878</v>
      </c>
    </row>
    <row r="4036" spans="1:16" x14ac:dyDescent="0.2">
      <c r="A4036" s="88" t="s">
        <v>2540</v>
      </c>
      <c r="B4036" s="407" t="s">
        <v>12602</v>
      </c>
      <c r="C4036" s="89" t="s">
        <v>2541</v>
      </c>
      <c r="D4036" s="90" t="s">
        <v>4683</v>
      </c>
      <c r="E4036" s="90"/>
      <c r="F4036" s="90" t="s">
        <v>8373</v>
      </c>
      <c r="G4036" s="84">
        <f t="shared" si="324"/>
        <v>15.2</v>
      </c>
      <c r="H4036" s="105">
        <v>1.47</v>
      </c>
      <c r="I4036" s="85">
        <f t="shared" si="325"/>
        <v>13.01</v>
      </c>
      <c r="J4036" s="90">
        <v>0</v>
      </c>
      <c r="K4036" s="90" t="s">
        <v>4684</v>
      </c>
      <c r="L4036" s="84">
        <v>22</v>
      </c>
      <c r="M4036" s="90"/>
      <c r="N4036" s="105">
        <v>0.12959999999999999</v>
      </c>
      <c r="O4036" s="90">
        <v>3</v>
      </c>
      <c r="P4036" s="190" t="s">
        <v>8878</v>
      </c>
    </row>
    <row r="4037" spans="1:16" x14ac:dyDescent="0.2">
      <c r="A4037" s="88" t="s">
        <v>2542</v>
      </c>
      <c r="B4037" s="407" t="s">
        <v>12603</v>
      </c>
      <c r="C4037" s="89" t="s">
        <v>8799</v>
      </c>
      <c r="D4037" s="90" t="s">
        <v>4683</v>
      </c>
      <c r="E4037" s="90"/>
      <c r="F4037" s="90" t="s">
        <v>8373</v>
      </c>
      <c r="G4037" s="84">
        <f t="shared" si="324"/>
        <v>15.2</v>
      </c>
      <c r="H4037" s="105">
        <v>1.58</v>
      </c>
      <c r="I4037" s="85">
        <f t="shared" si="325"/>
        <v>13.983000000000001</v>
      </c>
      <c r="J4037" s="90">
        <v>0</v>
      </c>
      <c r="K4037" s="90" t="s">
        <v>4684</v>
      </c>
      <c r="L4037" s="84">
        <v>27.5</v>
      </c>
      <c r="M4037" s="90"/>
      <c r="N4037" s="105">
        <v>0.17280000000000001</v>
      </c>
      <c r="O4037" s="90">
        <v>4</v>
      </c>
      <c r="P4037" s="190" t="s">
        <v>8878</v>
      </c>
    </row>
    <row r="4038" spans="1:16" x14ac:dyDescent="0.2">
      <c r="A4038" s="88" t="s">
        <v>2522</v>
      </c>
      <c r="B4038" s="407" t="s">
        <v>12604</v>
      </c>
      <c r="C4038" s="89" t="s">
        <v>2523</v>
      </c>
      <c r="D4038" s="90" t="s">
        <v>4683</v>
      </c>
      <c r="E4038" s="90"/>
      <c r="F4038" s="90" t="s">
        <v>8373</v>
      </c>
      <c r="G4038" s="84">
        <f t="shared" si="324"/>
        <v>15.2</v>
      </c>
      <c r="H4038" s="105">
        <v>1.31</v>
      </c>
      <c r="I4038" s="85">
        <f t="shared" si="325"/>
        <v>11.593999999999999</v>
      </c>
      <c r="J4038" s="90">
        <v>0</v>
      </c>
      <c r="K4038" s="90" t="s">
        <v>4684</v>
      </c>
      <c r="L4038" s="84">
        <v>24.2</v>
      </c>
      <c r="M4038" s="90"/>
      <c r="N4038" s="105">
        <v>0.14399999999999999</v>
      </c>
      <c r="O4038" s="90">
        <v>2</v>
      </c>
      <c r="P4038" s="190" t="s">
        <v>8878</v>
      </c>
    </row>
    <row r="4039" spans="1:16" x14ac:dyDescent="0.2">
      <c r="A4039" s="88" t="s">
        <v>2524</v>
      </c>
      <c r="B4039" s="407" t="s">
        <v>12605</v>
      </c>
      <c r="C4039" s="89" t="s">
        <v>2525</v>
      </c>
      <c r="D4039" s="90" t="s">
        <v>4683</v>
      </c>
      <c r="E4039" s="90"/>
      <c r="F4039" s="90" t="s">
        <v>8373</v>
      </c>
      <c r="G4039" s="84">
        <f t="shared" si="324"/>
        <v>15.2</v>
      </c>
      <c r="H4039" s="105">
        <v>1.47</v>
      </c>
      <c r="I4039" s="85">
        <f t="shared" si="325"/>
        <v>13.01</v>
      </c>
      <c r="J4039" s="90">
        <v>0</v>
      </c>
      <c r="K4039" s="90" t="s">
        <v>4684</v>
      </c>
      <c r="L4039" s="84">
        <v>26.4</v>
      </c>
      <c r="M4039" s="90"/>
      <c r="N4039" s="105">
        <v>0.216</v>
      </c>
      <c r="O4039" s="90">
        <v>3</v>
      </c>
      <c r="P4039" s="190" t="s">
        <v>8878</v>
      </c>
    </row>
    <row r="4040" spans="1:16" x14ac:dyDescent="0.2">
      <c r="A4040" s="88" t="s">
        <v>2526</v>
      </c>
      <c r="B4040" s="407" t="s">
        <v>12606</v>
      </c>
      <c r="C4040" s="89" t="s">
        <v>2527</v>
      </c>
      <c r="D4040" s="90" t="s">
        <v>4683</v>
      </c>
      <c r="E4040" s="90"/>
      <c r="F4040" s="90" t="s">
        <v>8378</v>
      </c>
      <c r="G4040" s="84">
        <f t="shared" si="324"/>
        <v>22.8</v>
      </c>
      <c r="H4040" s="105">
        <v>1.58</v>
      </c>
      <c r="I4040" s="85">
        <f t="shared" si="325"/>
        <v>13.983000000000001</v>
      </c>
      <c r="J4040" s="90">
        <v>0</v>
      </c>
      <c r="K4040" s="90" t="s">
        <v>4684</v>
      </c>
      <c r="L4040" s="84">
        <v>28</v>
      </c>
      <c r="M4040" s="90"/>
      <c r="N4040" s="105">
        <v>0.28799999999999998</v>
      </c>
      <c r="O4040" s="90">
        <v>4</v>
      </c>
      <c r="P4040" s="190" t="s">
        <v>8878</v>
      </c>
    </row>
    <row r="4041" spans="1:16" x14ac:dyDescent="0.2">
      <c r="A4041" s="88" t="s">
        <v>2558</v>
      </c>
      <c r="B4041" s="407" t="s">
        <v>12607</v>
      </c>
      <c r="C4041" s="109" t="s">
        <v>2559</v>
      </c>
      <c r="D4041" s="90" t="s">
        <v>4683</v>
      </c>
      <c r="E4041" s="90"/>
      <c r="F4041" s="90" t="s">
        <v>8377</v>
      </c>
      <c r="G4041" s="84">
        <f t="shared" si="324"/>
        <v>7.6</v>
      </c>
      <c r="H4041" s="105">
        <v>0.27</v>
      </c>
      <c r="I4041" s="85">
        <f t="shared" si="325"/>
        <v>2.39</v>
      </c>
      <c r="J4041" s="90">
        <v>0</v>
      </c>
      <c r="K4041" s="90" t="s">
        <v>4684</v>
      </c>
      <c r="L4041" s="84">
        <v>10.98</v>
      </c>
      <c r="M4041" s="90"/>
      <c r="N4041" s="105">
        <v>7.1999999999999995E-2</v>
      </c>
      <c r="O4041" s="90">
        <v>1</v>
      </c>
      <c r="P4041" s="190" t="s">
        <v>8878</v>
      </c>
    </row>
    <row r="4042" spans="1:16" x14ac:dyDescent="0.2">
      <c r="A4042" s="108" t="s">
        <v>2536</v>
      </c>
      <c r="B4042" s="407" t="s">
        <v>12608</v>
      </c>
      <c r="C4042" s="80" t="s">
        <v>2537</v>
      </c>
      <c r="D4042" s="226" t="s">
        <v>4683</v>
      </c>
      <c r="E4042" s="110"/>
      <c r="F4042" s="110" t="s">
        <v>8373</v>
      </c>
      <c r="G4042" s="84">
        <f t="shared" si="324"/>
        <v>15.2</v>
      </c>
      <c r="H4042" s="121">
        <v>1.34</v>
      </c>
      <c r="I4042" s="85">
        <f t="shared" si="325"/>
        <v>11.859</v>
      </c>
      <c r="J4042" s="110">
        <v>0</v>
      </c>
      <c r="K4042" s="110" t="s">
        <v>4684</v>
      </c>
      <c r="L4042" s="84">
        <v>23.1</v>
      </c>
      <c r="M4042" s="110"/>
      <c r="N4042" s="121">
        <v>0.12959999999999999</v>
      </c>
      <c r="O4042" s="110">
        <v>3</v>
      </c>
      <c r="P4042" s="190" t="s">
        <v>8878</v>
      </c>
    </row>
    <row r="4043" spans="1:16" x14ac:dyDescent="0.2">
      <c r="A4043" s="96" t="s">
        <v>2530</v>
      </c>
      <c r="B4043" s="407" t="s">
        <v>12609</v>
      </c>
      <c r="C4043" s="80" t="s">
        <v>2531</v>
      </c>
      <c r="D4043" s="227" t="s">
        <v>4683</v>
      </c>
      <c r="E4043" s="114"/>
      <c r="F4043" s="114" t="s">
        <v>8373</v>
      </c>
      <c r="G4043" s="84">
        <f t="shared" si="324"/>
        <v>15.2</v>
      </c>
      <c r="H4043" s="120">
        <v>1.58</v>
      </c>
      <c r="I4043" s="85">
        <f t="shared" si="325"/>
        <v>13.983000000000001</v>
      </c>
      <c r="J4043" s="114">
        <v>0</v>
      </c>
      <c r="K4043" s="114" t="s">
        <v>4684</v>
      </c>
      <c r="L4043" s="84">
        <v>27.5</v>
      </c>
      <c r="M4043" s="114"/>
      <c r="N4043" s="120">
        <v>0.17280000000000001</v>
      </c>
      <c r="O4043" s="114">
        <v>4</v>
      </c>
      <c r="P4043" s="190" t="s">
        <v>8878</v>
      </c>
    </row>
    <row r="4044" spans="1:16" x14ac:dyDescent="0.2">
      <c r="A4044" s="88" t="s">
        <v>2528</v>
      </c>
      <c r="B4044" s="407" t="s">
        <v>12610</v>
      </c>
      <c r="C4044" s="97" t="s">
        <v>2529</v>
      </c>
      <c r="D4044" s="90" t="s">
        <v>4683</v>
      </c>
      <c r="E4044" s="90"/>
      <c r="F4044" s="90" t="s">
        <v>8378</v>
      </c>
      <c r="G4044" s="84">
        <f t="shared" si="324"/>
        <v>22.8</v>
      </c>
      <c r="H4044" s="105">
        <v>1.79</v>
      </c>
      <c r="I4044" s="85">
        <f t="shared" si="325"/>
        <v>15.842000000000001</v>
      </c>
      <c r="J4044" s="90">
        <v>0</v>
      </c>
      <c r="K4044" s="90" t="s">
        <v>4684</v>
      </c>
      <c r="L4044" s="84">
        <v>27.5</v>
      </c>
      <c r="M4044" s="90"/>
      <c r="N4044" s="105">
        <v>0.25919999999999999</v>
      </c>
      <c r="O4044" s="90">
        <v>8</v>
      </c>
      <c r="P4044" s="190" t="s">
        <v>8878</v>
      </c>
    </row>
    <row r="4045" spans="1:16" x14ac:dyDescent="0.2">
      <c r="A4045" s="88" t="s">
        <v>2538</v>
      </c>
      <c r="B4045" s="407" t="s">
        <v>12611</v>
      </c>
      <c r="C4045" s="89" t="s">
        <v>2539</v>
      </c>
      <c r="D4045" s="90" t="s">
        <v>4683</v>
      </c>
      <c r="E4045" s="90"/>
      <c r="F4045" s="90" t="s">
        <v>8373</v>
      </c>
      <c r="G4045" s="84">
        <f t="shared" si="324"/>
        <v>15.2</v>
      </c>
      <c r="H4045" s="105">
        <v>1.58</v>
      </c>
      <c r="I4045" s="85">
        <f t="shared" si="325"/>
        <v>13.983000000000001</v>
      </c>
      <c r="J4045" s="90">
        <v>0</v>
      </c>
      <c r="K4045" s="90" t="s">
        <v>4684</v>
      </c>
      <c r="L4045" s="84">
        <v>27.5</v>
      </c>
      <c r="M4045" s="90"/>
      <c r="N4045" s="105">
        <v>0.17280000000000001</v>
      </c>
      <c r="O4045" s="90">
        <v>4</v>
      </c>
      <c r="P4045" s="190" t="s">
        <v>8878</v>
      </c>
    </row>
    <row r="4046" spans="1:16" x14ac:dyDescent="0.2">
      <c r="A4046" s="88" t="s">
        <v>2545</v>
      </c>
      <c r="B4046" s="407" t="s">
        <v>12612</v>
      </c>
      <c r="C4046" s="89" t="s">
        <v>2546</v>
      </c>
      <c r="D4046" s="90" t="s">
        <v>4683</v>
      </c>
      <c r="E4046" s="90"/>
      <c r="F4046" s="90" t="s">
        <v>8373</v>
      </c>
      <c r="G4046" s="84">
        <f t="shared" si="324"/>
        <v>15.2</v>
      </c>
      <c r="H4046" s="105">
        <v>1.22</v>
      </c>
      <c r="I4046" s="85">
        <f t="shared" si="325"/>
        <v>10.797000000000001</v>
      </c>
      <c r="J4046" s="90">
        <v>0</v>
      </c>
      <c r="K4046" s="90" t="s">
        <v>4684</v>
      </c>
      <c r="L4046" s="84">
        <v>28.6</v>
      </c>
      <c r="M4046" s="90"/>
      <c r="N4046" s="105">
        <v>0.25919999999999999</v>
      </c>
      <c r="O4046" s="90">
        <v>1</v>
      </c>
      <c r="P4046" s="190" t="s">
        <v>8878</v>
      </c>
    </row>
    <row r="4047" spans="1:16" x14ac:dyDescent="0.2">
      <c r="A4047" s="88" t="s">
        <v>2556</v>
      </c>
      <c r="B4047" s="407" t="s">
        <v>12613</v>
      </c>
      <c r="C4047" s="89" t="s">
        <v>2557</v>
      </c>
      <c r="D4047" s="90" t="s">
        <v>4683</v>
      </c>
      <c r="E4047" s="90"/>
      <c r="F4047" s="90" t="s">
        <v>8378</v>
      </c>
      <c r="G4047" s="84">
        <f t="shared" si="324"/>
        <v>22.8</v>
      </c>
      <c r="H4047" s="105">
        <v>3.12</v>
      </c>
      <c r="I4047" s="85">
        <f t="shared" si="325"/>
        <v>27.611999999999998</v>
      </c>
      <c r="J4047" s="90">
        <v>0</v>
      </c>
      <c r="K4047" s="90" t="s">
        <v>4684</v>
      </c>
      <c r="L4047" s="84">
        <v>55.45</v>
      </c>
      <c r="M4047" s="90"/>
      <c r="N4047" s="105">
        <v>0.69120000000000004</v>
      </c>
      <c r="O4047" s="90">
        <v>12</v>
      </c>
      <c r="P4047" s="190" t="s">
        <v>8878</v>
      </c>
    </row>
    <row r="4048" spans="1:16" x14ac:dyDescent="0.2">
      <c r="A4048" s="88" t="s">
        <v>2554</v>
      </c>
      <c r="B4048" s="407" t="s">
        <v>12614</v>
      </c>
      <c r="C4048" s="89" t="s">
        <v>2555</v>
      </c>
      <c r="D4048" s="90" t="s">
        <v>4683</v>
      </c>
      <c r="E4048" s="90"/>
      <c r="F4048" s="90" t="s">
        <v>8377</v>
      </c>
      <c r="G4048" s="84">
        <f t="shared" si="324"/>
        <v>7.6</v>
      </c>
      <c r="H4048" s="105">
        <v>0.39</v>
      </c>
      <c r="I4048" s="85">
        <f t="shared" si="325"/>
        <v>3.452</v>
      </c>
      <c r="J4048" s="90">
        <v>0</v>
      </c>
      <c r="K4048" s="90" t="s">
        <v>4684</v>
      </c>
      <c r="L4048" s="84">
        <v>12.15</v>
      </c>
      <c r="M4048" s="90"/>
      <c r="N4048" s="105">
        <v>0.12959999999999999</v>
      </c>
      <c r="O4048" s="90">
        <v>1</v>
      </c>
      <c r="P4048" s="190" t="s">
        <v>8878</v>
      </c>
    </row>
    <row r="4049" spans="1:16" x14ac:dyDescent="0.2">
      <c r="A4049" s="88" t="s">
        <v>2552</v>
      </c>
      <c r="B4049" s="407" t="s">
        <v>12615</v>
      </c>
      <c r="C4049" s="89" t="s">
        <v>2553</v>
      </c>
      <c r="D4049" s="90" t="s">
        <v>4683</v>
      </c>
      <c r="E4049" s="90"/>
      <c r="F4049" s="90" t="s">
        <v>8377</v>
      </c>
      <c r="G4049" s="84">
        <f t="shared" si="324"/>
        <v>7.6</v>
      </c>
      <c r="H4049" s="105">
        <v>0.3</v>
      </c>
      <c r="I4049" s="85">
        <f t="shared" si="325"/>
        <v>2.6549999999999998</v>
      </c>
      <c r="J4049" s="90">
        <v>0</v>
      </c>
      <c r="K4049" s="90" t="s">
        <v>4684</v>
      </c>
      <c r="L4049" s="84">
        <v>11.28</v>
      </c>
      <c r="M4049" s="90"/>
      <c r="N4049" s="105">
        <v>2.1600000000000001E-2</v>
      </c>
      <c r="O4049" s="90">
        <v>1</v>
      </c>
      <c r="P4049" s="190" t="s">
        <v>8878</v>
      </c>
    </row>
    <row r="4050" spans="1:16" x14ac:dyDescent="0.2">
      <c r="A4050" s="88" t="s">
        <v>2532</v>
      </c>
      <c r="B4050" s="407" t="s">
        <v>12616</v>
      </c>
      <c r="C4050" s="89" t="s">
        <v>2533</v>
      </c>
      <c r="D4050" s="90" t="s">
        <v>4683</v>
      </c>
      <c r="E4050" s="90"/>
      <c r="F4050" s="90" t="s">
        <v>8373</v>
      </c>
      <c r="G4050" s="84">
        <f t="shared" si="324"/>
        <v>15.2</v>
      </c>
      <c r="H4050" s="105">
        <v>1.47</v>
      </c>
      <c r="I4050" s="85">
        <f t="shared" si="325"/>
        <v>13.01</v>
      </c>
      <c r="J4050" s="90">
        <v>0</v>
      </c>
      <c r="K4050" s="90" t="s">
        <v>4684</v>
      </c>
      <c r="L4050" s="84">
        <v>23.1</v>
      </c>
      <c r="M4050" s="90"/>
      <c r="N4050" s="105">
        <v>0.12959999999999999</v>
      </c>
      <c r="O4050" s="90">
        <v>3</v>
      </c>
      <c r="P4050" s="190" t="s">
        <v>8878</v>
      </c>
    </row>
    <row r="4051" spans="1:16" x14ac:dyDescent="0.2">
      <c r="A4051" s="88" t="s">
        <v>2534</v>
      </c>
      <c r="B4051" s="407" t="s">
        <v>12617</v>
      </c>
      <c r="C4051" s="89" t="s">
        <v>2535</v>
      </c>
      <c r="D4051" s="90" t="s">
        <v>4683</v>
      </c>
      <c r="E4051" s="90"/>
      <c r="F4051" s="90" t="s">
        <v>8373</v>
      </c>
      <c r="G4051" s="84">
        <f t="shared" si="324"/>
        <v>15.2</v>
      </c>
      <c r="H4051" s="105">
        <v>1.34</v>
      </c>
      <c r="I4051" s="85">
        <f t="shared" si="325"/>
        <v>11.859</v>
      </c>
      <c r="J4051" s="90">
        <v>0</v>
      </c>
      <c r="K4051" s="90" t="s">
        <v>4684</v>
      </c>
      <c r="L4051" s="84">
        <v>23.1</v>
      </c>
      <c r="M4051" s="90"/>
      <c r="N4051" s="105">
        <v>0.12959999999999999</v>
      </c>
      <c r="O4051" s="90">
        <v>3</v>
      </c>
      <c r="P4051" s="190" t="s">
        <v>8878</v>
      </c>
    </row>
    <row r="4052" spans="1:16" x14ac:dyDescent="0.2">
      <c r="A4052" s="88" t="s">
        <v>2549</v>
      </c>
      <c r="B4052" s="407" t="s">
        <v>12618</v>
      </c>
      <c r="C4052" s="89" t="s">
        <v>2550</v>
      </c>
      <c r="D4052" s="90" t="s">
        <v>4683</v>
      </c>
      <c r="E4052" s="90"/>
      <c r="F4052" s="90" t="s">
        <v>8373</v>
      </c>
      <c r="G4052" s="84">
        <f t="shared" si="324"/>
        <v>15.2</v>
      </c>
      <c r="H4052" s="105">
        <v>1.22</v>
      </c>
      <c r="I4052" s="85">
        <f t="shared" si="325"/>
        <v>10.797000000000001</v>
      </c>
      <c r="J4052" s="90">
        <v>0</v>
      </c>
      <c r="K4052" s="90" t="s">
        <v>4684</v>
      </c>
      <c r="L4052" s="84">
        <v>28.6</v>
      </c>
      <c r="M4052" s="90"/>
      <c r="N4052" s="105">
        <v>0.14399999999999999</v>
      </c>
      <c r="O4052" s="90">
        <v>2</v>
      </c>
      <c r="P4052" s="190" t="s">
        <v>8878</v>
      </c>
    </row>
    <row r="4053" spans="1:16" x14ac:dyDescent="0.2">
      <c r="A4053" s="108" t="s">
        <v>2547</v>
      </c>
      <c r="B4053" s="407" t="s">
        <v>12619</v>
      </c>
      <c r="C4053" s="109" t="s">
        <v>2548</v>
      </c>
      <c r="D4053" s="110" t="s">
        <v>4683</v>
      </c>
      <c r="E4053" s="110"/>
      <c r="F4053" s="110" t="s">
        <v>8373</v>
      </c>
      <c r="G4053" s="217">
        <f t="shared" si="324"/>
        <v>15.2</v>
      </c>
      <c r="H4053" s="121">
        <v>1.07</v>
      </c>
      <c r="I4053" s="281">
        <f t="shared" si="325"/>
        <v>9.4700000000000006</v>
      </c>
      <c r="J4053" s="110">
        <v>0</v>
      </c>
      <c r="K4053" s="110" t="s">
        <v>4684</v>
      </c>
      <c r="L4053" s="217">
        <v>27.13</v>
      </c>
      <c r="M4053" s="110"/>
      <c r="N4053" s="121">
        <v>7.1999999999999995E-2</v>
      </c>
      <c r="O4053" s="110">
        <v>1</v>
      </c>
      <c r="P4053" s="190" t="s">
        <v>8878</v>
      </c>
    </row>
    <row r="4054" spans="1:16" x14ac:dyDescent="0.2">
      <c r="A4054" s="169">
        <v>40802000</v>
      </c>
      <c r="B4054" s="170"/>
      <c r="C4054" s="541" t="s">
        <v>2461</v>
      </c>
      <c r="D4054" s="542"/>
      <c r="E4054" s="542"/>
      <c r="F4054" s="542"/>
      <c r="G4054" s="542"/>
      <c r="H4054" s="542"/>
      <c r="I4054" s="542"/>
      <c r="J4054" s="542"/>
      <c r="K4054" s="542"/>
      <c r="L4054" s="543"/>
      <c r="M4054" s="171"/>
      <c r="N4054" s="172"/>
      <c r="O4054" s="171"/>
      <c r="P4054" s="212"/>
    </row>
    <row r="4055" spans="1:16" x14ac:dyDescent="0.2">
      <c r="A4055" s="96" t="s">
        <v>2560</v>
      </c>
      <c r="B4055" s="388" t="s">
        <v>12620</v>
      </c>
      <c r="C4055" s="97" t="s">
        <v>2561</v>
      </c>
      <c r="D4055" s="114" t="s">
        <v>4683</v>
      </c>
      <c r="E4055" s="114"/>
      <c r="F4055" s="114" t="s">
        <v>8373</v>
      </c>
      <c r="G4055" s="218">
        <f t="shared" ref="G4055:G4065" si="326">VLOOKUP(IF(LEN(F4055)=2,CONCATENATE(0,F4055),F4055),custo,2,TRUE)*IF(D4055="",1,D4055) - IF(VLOOKUP(A4055,deflator,2,TRUE)=1,0,VLOOKUP(IF(LEN(F4055)=2,CONCATENATE(0,F4055),F4055),custo,2,TRUE)*IF(D4055="",1,D4055) *VLOOKUP(A4055,deflator,2,TRUE))</f>
        <v>15.2</v>
      </c>
      <c r="H4055" s="120">
        <v>1.31</v>
      </c>
      <c r="I4055" s="297">
        <f t="shared" ref="I4055:I4065" si="327">ROUND(IF(H4055="","",VLOOKUP(A4055,tab_proc,5,TRUE))*H4055,3)</f>
        <v>11.593999999999999</v>
      </c>
      <c r="J4055" s="114">
        <v>0</v>
      </c>
      <c r="K4055" s="114" t="s">
        <v>4684</v>
      </c>
      <c r="L4055" s="218">
        <v>26.4</v>
      </c>
      <c r="M4055" s="114"/>
      <c r="N4055" s="120">
        <v>0.12959999999999999</v>
      </c>
      <c r="O4055" s="114">
        <v>3</v>
      </c>
      <c r="P4055" s="190" t="s">
        <v>8878</v>
      </c>
    </row>
    <row r="4056" spans="1:16" x14ac:dyDescent="0.2">
      <c r="A4056" s="88" t="s">
        <v>2562</v>
      </c>
      <c r="B4056" s="388" t="s">
        <v>12621</v>
      </c>
      <c r="C4056" s="89" t="s">
        <v>2563</v>
      </c>
      <c r="D4056" s="90" t="s">
        <v>4683</v>
      </c>
      <c r="E4056" s="90"/>
      <c r="F4056" s="90" t="s">
        <v>8378</v>
      </c>
      <c r="G4056" s="84">
        <f t="shared" si="326"/>
        <v>22.8</v>
      </c>
      <c r="H4056" s="105">
        <v>1.58</v>
      </c>
      <c r="I4056" s="85">
        <f t="shared" si="327"/>
        <v>13.983000000000001</v>
      </c>
      <c r="J4056" s="90">
        <v>0</v>
      </c>
      <c r="K4056" s="90" t="s">
        <v>4684</v>
      </c>
      <c r="L4056" s="84">
        <v>33.1</v>
      </c>
      <c r="M4056" s="90"/>
      <c r="N4056" s="105">
        <v>0.216</v>
      </c>
      <c r="O4056" s="90">
        <v>5</v>
      </c>
      <c r="P4056" s="190" t="s">
        <v>8878</v>
      </c>
    </row>
    <row r="4057" spans="1:16" x14ac:dyDescent="0.2">
      <c r="A4057" s="88" t="s">
        <v>2564</v>
      </c>
      <c r="B4057" s="388" t="s">
        <v>12622</v>
      </c>
      <c r="C4057" s="89" t="s">
        <v>2565</v>
      </c>
      <c r="D4057" s="90" t="s">
        <v>4683</v>
      </c>
      <c r="E4057" s="90"/>
      <c r="F4057" s="90" t="s">
        <v>8373</v>
      </c>
      <c r="G4057" s="84">
        <f t="shared" si="326"/>
        <v>15.2</v>
      </c>
      <c r="H4057" s="105">
        <v>1.4</v>
      </c>
      <c r="I4057" s="85">
        <f t="shared" si="327"/>
        <v>12.39</v>
      </c>
      <c r="J4057" s="90">
        <v>0</v>
      </c>
      <c r="K4057" s="90" t="s">
        <v>4684</v>
      </c>
      <c r="L4057" s="84">
        <v>26.4</v>
      </c>
      <c r="M4057" s="90"/>
      <c r="N4057" s="105">
        <v>0.24</v>
      </c>
      <c r="O4057" s="90">
        <v>2</v>
      </c>
      <c r="P4057" s="190" t="s">
        <v>8878</v>
      </c>
    </row>
    <row r="4058" spans="1:16" x14ac:dyDescent="0.2">
      <c r="A4058" s="88" t="s">
        <v>2566</v>
      </c>
      <c r="B4058" s="388" t="s">
        <v>12623</v>
      </c>
      <c r="C4058" s="89" t="s">
        <v>2567</v>
      </c>
      <c r="D4058" s="90" t="s">
        <v>4683</v>
      </c>
      <c r="E4058" s="90"/>
      <c r="F4058" s="90" t="s">
        <v>8378</v>
      </c>
      <c r="G4058" s="84">
        <f t="shared" si="326"/>
        <v>22.8</v>
      </c>
      <c r="H4058" s="105">
        <v>1.62</v>
      </c>
      <c r="I4058" s="85">
        <f t="shared" si="327"/>
        <v>14.337</v>
      </c>
      <c r="J4058" s="90">
        <v>0</v>
      </c>
      <c r="K4058" s="90" t="s">
        <v>4684</v>
      </c>
      <c r="L4058" s="84">
        <v>34.1</v>
      </c>
      <c r="M4058" s="90"/>
      <c r="N4058" s="105">
        <v>0.45600000000000002</v>
      </c>
      <c r="O4058" s="90">
        <v>4</v>
      </c>
      <c r="P4058" s="190" t="s">
        <v>8878</v>
      </c>
    </row>
    <row r="4059" spans="1:16" x14ac:dyDescent="0.2">
      <c r="A4059" s="88" t="s">
        <v>2574</v>
      </c>
      <c r="B4059" s="388" t="s">
        <v>12624</v>
      </c>
      <c r="C4059" s="89" t="s">
        <v>2575</v>
      </c>
      <c r="D4059" s="90" t="s">
        <v>4683</v>
      </c>
      <c r="E4059" s="90"/>
      <c r="F4059" s="90" t="s">
        <v>8378</v>
      </c>
      <c r="G4059" s="84">
        <f t="shared" si="326"/>
        <v>22.8</v>
      </c>
      <c r="H4059" s="105">
        <v>1.47</v>
      </c>
      <c r="I4059" s="85">
        <f t="shared" si="327"/>
        <v>13.01</v>
      </c>
      <c r="J4059" s="90">
        <v>0</v>
      </c>
      <c r="K4059" s="90" t="s">
        <v>4684</v>
      </c>
      <c r="L4059" s="84">
        <v>38.5</v>
      </c>
      <c r="M4059" s="90"/>
      <c r="N4059" s="105">
        <v>0.308</v>
      </c>
      <c r="O4059" s="90">
        <v>2</v>
      </c>
      <c r="P4059" s="190" t="s">
        <v>8878</v>
      </c>
    </row>
    <row r="4060" spans="1:16" x14ac:dyDescent="0.2">
      <c r="A4060" s="88" t="s">
        <v>2570</v>
      </c>
      <c r="B4060" s="388" t="s">
        <v>12625</v>
      </c>
      <c r="C4060" s="89" t="s">
        <v>2571</v>
      </c>
      <c r="D4060" s="90" t="s">
        <v>4683</v>
      </c>
      <c r="E4060" s="90"/>
      <c r="F4060" s="90" t="s">
        <v>8378</v>
      </c>
      <c r="G4060" s="84">
        <f t="shared" si="326"/>
        <v>22.8</v>
      </c>
      <c r="H4060" s="105">
        <v>1.62</v>
      </c>
      <c r="I4060" s="85">
        <f t="shared" si="327"/>
        <v>14.337</v>
      </c>
      <c r="J4060" s="90">
        <v>0</v>
      </c>
      <c r="K4060" s="90" t="s">
        <v>4684</v>
      </c>
      <c r="L4060" s="84">
        <v>37.4</v>
      </c>
      <c r="M4060" s="90"/>
      <c r="N4060" s="105">
        <v>0.45600000000000002</v>
      </c>
      <c r="O4060" s="90">
        <v>5</v>
      </c>
      <c r="P4060" s="190" t="s">
        <v>8878</v>
      </c>
    </row>
    <row r="4061" spans="1:16" x14ac:dyDescent="0.2">
      <c r="A4061" s="88" t="s">
        <v>2568</v>
      </c>
      <c r="B4061" s="388" t="s">
        <v>12626</v>
      </c>
      <c r="C4061" s="89" t="s">
        <v>2569</v>
      </c>
      <c r="D4061" s="90" t="s">
        <v>4683</v>
      </c>
      <c r="E4061" s="90"/>
      <c r="F4061" s="90" t="s">
        <v>8373</v>
      </c>
      <c r="G4061" s="84">
        <f t="shared" si="326"/>
        <v>15.2</v>
      </c>
      <c r="H4061" s="105">
        <v>1.4</v>
      </c>
      <c r="I4061" s="85">
        <f t="shared" si="327"/>
        <v>12.39</v>
      </c>
      <c r="J4061" s="90">
        <v>0</v>
      </c>
      <c r="K4061" s="90" t="s">
        <v>4684</v>
      </c>
      <c r="L4061" s="84">
        <v>34.1</v>
      </c>
      <c r="M4061" s="90"/>
      <c r="N4061" s="105">
        <v>0.312</v>
      </c>
      <c r="O4061" s="90">
        <v>3</v>
      </c>
      <c r="P4061" s="190" t="s">
        <v>8878</v>
      </c>
    </row>
    <row r="4062" spans="1:16" x14ac:dyDescent="0.2">
      <c r="A4062" s="88" t="s">
        <v>2576</v>
      </c>
      <c r="B4062" s="388" t="s">
        <v>12627</v>
      </c>
      <c r="C4062" s="89" t="s">
        <v>8800</v>
      </c>
      <c r="D4062" s="90" t="s">
        <v>4683</v>
      </c>
      <c r="E4062" s="90"/>
      <c r="F4062" s="90" t="s">
        <v>8378</v>
      </c>
      <c r="G4062" s="84">
        <f t="shared" si="326"/>
        <v>22.8</v>
      </c>
      <c r="H4062" s="105">
        <v>2.84</v>
      </c>
      <c r="I4062" s="85">
        <f t="shared" si="327"/>
        <v>25.134</v>
      </c>
      <c r="J4062" s="90">
        <v>0</v>
      </c>
      <c r="K4062" s="90" t="s">
        <v>4684</v>
      </c>
      <c r="L4062" s="84">
        <v>52.72</v>
      </c>
      <c r="M4062" s="90"/>
      <c r="N4062" s="105">
        <v>0.61599999999999999</v>
      </c>
      <c r="O4062" s="90">
        <v>2</v>
      </c>
      <c r="P4062" s="190" t="s">
        <v>8878</v>
      </c>
    </row>
    <row r="4063" spans="1:16" x14ac:dyDescent="0.2">
      <c r="A4063" s="88" t="s">
        <v>2579</v>
      </c>
      <c r="B4063" s="388" t="s">
        <v>12628</v>
      </c>
      <c r="C4063" s="89" t="s">
        <v>2580</v>
      </c>
      <c r="D4063" s="90" t="s">
        <v>4683</v>
      </c>
      <c r="E4063" s="90"/>
      <c r="F4063" s="90" t="s">
        <v>8377</v>
      </c>
      <c r="G4063" s="84">
        <f t="shared" si="326"/>
        <v>7.6</v>
      </c>
      <c r="H4063" s="105">
        <v>0.32</v>
      </c>
      <c r="I4063" s="85">
        <f t="shared" si="327"/>
        <v>2.8319999999999999</v>
      </c>
      <c r="J4063" s="90">
        <v>0</v>
      </c>
      <c r="K4063" s="90" t="s">
        <v>4684</v>
      </c>
      <c r="L4063" s="84">
        <v>11.47</v>
      </c>
      <c r="M4063" s="90"/>
      <c r="N4063" s="105">
        <v>0.12</v>
      </c>
      <c r="O4063" s="90">
        <v>1</v>
      </c>
      <c r="P4063" s="190" t="s">
        <v>8878</v>
      </c>
    </row>
    <row r="4064" spans="1:16" x14ac:dyDescent="0.2">
      <c r="A4064" s="88" t="s">
        <v>2577</v>
      </c>
      <c r="B4064" s="388" t="s">
        <v>12629</v>
      </c>
      <c r="C4064" s="109" t="s">
        <v>2578</v>
      </c>
      <c r="D4064" s="110" t="s">
        <v>4683</v>
      </c>
      <c r="E4064" s="110"/>
      <c r="F4064" s="110" t="s">
        <v>8378</v>
      </c>
      <c r="G4064" s="217">
        <f t="shared" si="326"/>
        <v>22.8</v>
      </c>
      <c r="H4064" s="121">
        <v>7.12</v>
      </c>
      <c r="I4064" s="281">
        <f t="shared" si="327"/>
        <v>63.012</v>
      </c>
      <c r="J4064" s="110">
        <v>0</v>
      </c>
      <c r="K4064" s="110" t="s">
        <v>4684</v>
      </c>
      <c r="L4064" s="217">
        <v>94.39</v>
      </c>
      <c r="M4064" s="90"/>
      <c r="N4064" s="105">
        <v>0.51839999999999997</v>
      </c>
      <c r="O4064" s="90">
        <v>12</v>
      </c>
      <c r="P4064" s="190" t="s">
        <v>8878</v>
      </c>
    </row>
    <row r="4065" spans="1:16" x14ac:dyDescent="0.2">
      <c r="A4065" s="108" t="s">
        <v>2572</v>
      </c>
      <c r="B4065" s="388" t="s">
        <v>12630</v>
      </c>
      <c r="C4065" s="80" t="s">
        <v>2573</v>
      </c>
      <c r="D4065" s="81" t="s">
        <v>4683</v>
      </c>
      <c r="E4065" s="81"/>
      <c r="F4065" s="81" t="s">
        <v>8373</v>
      </c>
      <c r="G4065" s="326">
        <f t="shared" si="326"/>
        <v>15.2</v>
      </c>
      <c r="H4065" s="83">
        <v>1.4</v>
      </c>
      <c r="I4065" s="327">
        <f t="shared" si="327"/>
        <v>12.39</v>
      </c>
      <c r="J4065" s="81">
        <v>0</v>
      </c>
      <c r="K4065" s="81" t="s">
        <v>4684</v>
      </c>
      <c r="L4065" s="326">
        <v>30.34</v>
      </c>
      <c r="M4065" s="226"/>
      <c r="N4065" s="121">
        <v>0.17280000000000001</v>
      </c>
      <c r="O4065" s="110">
        <v>2</v>
      </c>
      <c r="P4065" s="190" t="s">
        <v>8878</v>
      </c>
    </row>
    <row r="4066" spans="1:16" x14ac:dyDescent="0.2">
      <c r="A4066" s="285"/>
      <c r="B4066" s="388" t="s">
        <v>12631</v>
      </c>
      <c r="C4066" s="80" t="s">
        <v>8889</v>
      </c>
      <c r="D4066" s="81"/>
      <c r="E4066" s="81"/>
      <c r="F4066" s="81"/>
      <c r="G4066" s="326"/>
      <c r="H4066" s="83"/>
      <c r="I4066" s="327"/>
      <c r="J4066" s="81"/>
      <c r="K4066" s="81"/>
      <c r="L4066" s="326">
        <v>179</v>
      </c>
      <c r="M4066" s="285"/>
      <c r="N4066" s="287"/>
      <c r="O4066" s="285"/>
      <c r="P4066" s="325"/>
    </row>
    <row r="4067" spans="1:16" x14ac:dyDescent="0.2">
      <c r="A4067" s="95">
        <v>40803007</v>
      </c>
      <c r="B4067" s="111"/>
      <c r="C4067" s="392" t="s">
        <v>6284</v>
      </c>
      <c r="D4067" s="393"/>
      <c r="E4067" s="393"/>
      <c r="F4067" s="393"/>
      <c r="G4067" s="393"/>
      <c r="H4067" s="394"/>
      <c r="I4067" s="394"/>
      <c r="J4067" s="393"/>
      <c r="K4067" s="393"/>
      <c r="L4067" s="414"/>
      <c r="M4067" s="112"/>
      <c r="N4067" s="113"/>
      <c r="O4067" s="112"/>
      <c r="P4067" s="197"/>
    </row>
    <row r="4068" spans="1:16" x14ac:dyDescent="0.2">
      <c r="A4068" s="96" t="s">
        <v>3333</v>
      </c>
      <c r="B4068" s="388" t="s">
        <v>12632</v>
      </c>
      <c r="C4068" s="97" t="s">
        <v>7875</v>
      </c>
      <c r="D4068" s="114" t="s">
        <v>4683</v>
      </c>
      <c r="E4068" s="114"/>
      <c r="F4068" s="114" t="s">
        <v>8373</v>
      </c>
      <c r="G4068" s="218">
        <f t="shared" ref="G4068:G4081" si="328">VLOOKUP(IF(LEN(F4068)=2,CONCATENATE(0,F4068),F4068),custo,2,TRUE)*IF(D4068="",1,D4068) - IF(VLOOKUP(A4068,deflator,2,TRUE)=1,0,VLOOKUP(IF(LEN(F4068)=2,CONCATENATE(0,F4068),F4068),custo,2,TRUE)*IF(D4068="",1,D4068) *VLOOKUP(A4068,deflator,2,TRUE))</f>
        <v>15.2</v>
      </c>
      <c r="H4068" s="120">
        <v>1.22</v>
      </c>
      <c r="I4068" s="297">
        <f t="shared" ref="I4068:I4081" si="329">ROUND(IF(H4068="","",VLOOKUP(A4068,tab_proc,5,TRUE))*H4068,3)</f>
        <v>10.797000000000001</v>
      </c>
      <c r="J4068" s="114">
        <v>0</v>
      </c>
      <c r="K4068" s="114" t="s">
        <v>4684</v>
      </c>
      <c r="L4068" s="218">
        <v>20.9</v>
      </c>
      <c r="M4068" s="114"/>
      <c r="N4068" s="120">
        <v>0.14399999999999999</v>
      </c>
      <c r="O4068" s="114">
        <v>2</v>
      </c>
      <c r="P4068" s="190" t="s">
        <v>8878</v>
      </c>
    </row>
    <row r="4069" spans="1:16" x14ac:dyDescent="0.2">
      <c r="A4069" s="88" t="s">
        <v>2590</v>
      </c>
      <c r="B4069" s="388" t="s">
        <v>12633</v>
      </c>
      <c r="C4069" s="89" t="s">
        <v>3326</v>
      </c>
      <c r="D4069" s="90" t="s">
        <v>4683</v>
      </c>
      <c r="E4069" s="90"/>
      <c r="F4069" s="90" t="s">
        <v>8373</v>
      </c>
      <c r="G4069" s="84">
        <f t="shared" si="328"/>
        <v>15.2</v>
      </c>
      <c r="H4069" s="105">
        <v>1.31</v>
      </c>
      <c r="I4069" s="85">
        <f t="shared" si="329"/>
        <v>11.593999999999999</v>
      </c>
      <c r="J4069" s="90">
        <v>0</v>
      </c>
      <c r="K4069" s="90" t="s">
        <v>4684</v>
      </c>
      <c r="L4069" s="84">
        <v>24.2</v>
      </c>
      <c r="M4069" s="90"/>
      <c r="N4069" s="105">
        <v>8.6400000000000005E-2</v>
      </c>
      <c r="O4069" s="90">
        <v>2</v>
      </c>
      <c r="P4069" s="190" t="s">
        <v>8878</v>
      </c>
    </row>
    <row r="4070" spans="1:16" x14ac:dyDescent="0.2">
      <c r="A4070" s="88" t="s">
        <v>3327</v>
      </c>
      <c r="B4070" s="388" t="s">
        <v>12634</v>
      </c>
      <c r="C4070" s="89" t="s">
        <v>3328</v>
      </c>
      <c r="D4070" s="90" t="s">
        <v>4683</v>
      </c>
      <c r="E4070" s="90"/>
      <c r="F4070" s="90" t="s">
        <v>8373</v>
      </c>
      <c r="G4070" s="84">
        <f t="shared" si="328"/>
        <v>15.2</v>
      </c>
      <c r="H4070" s="105">
        <v>1.31</v>
      </c>
      <c r="I4070" s="85">
        <f t="shared" si="329"/>
        <v>11.593999999999999</v>
      </c>
      <c r="J4070" s="90">
        <v>0</v>
      </c>
      <c r="K4070" s="90" t="s">
        <v>4684</v>
      </c>
      <c r="L4070" s="84">
        <v>24.2</v>
      </c>
      <c r="M4070" s="90"/>
      <c r="N4070" s="105">
        <v>8.6400000000000005E-2</v>
      </c>
      <c r="O4070" s="90">
        <v>2</v>
      </c>
      <c r="P4070" s="190" t="s">
        <v>8878</v>
      </c>
    </row>
    <row r="4071" spans="1:16" x14ac:dyDescent="0.2">
      <c r="A4071" s="88" t="s">
        <v>2583</v>
      </c>
      <c r="B4071" s="388" t="s">
        <v>12635</v>
      </c>
      <c r="C4071" s="89" t="s">
        <v>2584</v>
      </c>
      <c r="D4071" s="90" t="s">
        <v>4683</v>
      </c>
      <c r="E4071" s="90"/>
      <c r="F4071" s="90" t="s">
        <v>8373</v>
      </c>
      <c r="G4071" s="84">
        <f t="shared" si="328"/>
        <v>15.2</v>
      </c>
      <c r="H4071" s="105">
        <v>1.31</v>
      </c>
      <c r="I4071" s="85">
        <f t="shared" si="329"/>
        <v>11.593999999999999</v>
      </c>
      <c r="J4071" s="90">
        <v>0</v>
      </c>
      <c r="K4071" s="90" t="s">
        <v>4684</v>
      </c>
      <c r="L4071" s="84">
        <v>24.2</v>
      </c>
      <c r="M4071" s="90"/>
      <c r="N4071" s="105">
        <v>0.12959999999999999</v>
      </c>
      <c r="O4071" s="90">
        <v>2</v>
      </c>
      <c r="P4071" s="190" t="s">
        <v>8878</v>
      </c>
    </row>
    <row r="4072" spans="1:16" x14ac:dyDescent="0.2">
      <c r="A4072" s="88" t="s">
        <v>3329</v>
      </c>
      <c r="B4072" s="388" t="s">
        <v>12636</v>
      </c>
      <c r="C4072" s="89" t="s">
        <v>3330</v>
      </c>
      <c r="D4072" s="90" t="s">
        <v>4683</v>
      </c>
      <c r="E4072" s="90"/>
      <c r="F4072" s="90" t="s">
        <v>8373</v>
      </c>
      <c r="G4072" s="84">
        <f t="shared" si="328"/>
        <v>15.2</v>
      </c>
      <c r="H4072" s="105">
        <v>1.31</v>
      </c>
      <c r="I4072" s="85">
        <f t="shared" si="329"/>
        <v>11.593999999999999</v>
      </c>
      <c r="J4072" s="90">
        <v>0</v>
      </c>
      <c r="K4072" s="90" t="s">
        <v>4684</v>
      </c>
      <c r="L4072" s="84">
        <v>24.2</v>
      </c>
      <c r="M4072" s="90"/>
      <c r="N4072" s="105">
        <v>0.14399999999999999</v>
      </c>
      <c r="O4072" s="90">
        <v>2</v>
      </c>
      <c r="P4072" s="190" t="s">
        <v>8878</v>
      </c>
    </row>
    <row r="4073" spans="1:16" x14ac:dyDescent="0.2">
      <c r="A4073" s="88" t="s">
        <v>2586</v>
      </c>
      <c r="B4073" s="388" t="s">
        <v>12637</v>
      </c>
      <c r="C4073" s="89" t="s">
        <v>2587</v>
      </c>
      <c r="D4073" s="90" t="s">
        <v>4683</v>
      </c>
      <c r="E4073" s="90"/>
      <c r="F4073" s="90" t="s">
        <v>8373</v>
      </c>
      <c r="G4073" s="84">
        <f t="shared" si="328"/>
        <v>15.2</v>
      </c>
      <c r="H4073" s="105">
        <v>1.31</v>
      </c>
      <c r="I4073" s="85">
        <f t="shared" si="329"/>
        <v>11.593999999999999</v>
      </c>
      <c r="J4073" s="90">
        <v>0</v>
      </c>
      <c r="K4073" s="90" t="s">
        <v>4684</v>
      </c>
      <c r="L4073" s="84">
        <v>24.2</v>
      </c>
      <c r="M4073" s="90"/>
      <c r="N4073" s="105">
        <v>0.14399999999999999</v>
      </c>
      <c r="O4073" s="90">
        <v>2</v>
      </c>
      <c r="P4073" s="190" t="s">
        <v>8878</v>
      </c>
    </row>
    <row r="4074" spans="1:16" x14ac:dyDescent="0.2">
      <c r="A4074" s="88" t="s">
        <v>2585</v>
      </c>
      <c r="B4074" s="388" t="s">
        <v>12638</v>
      </c>
      <c r="C4074" s="89" t="s">
        <v>8801</v>
      </c>
      <c r="D4074" s="90" t="s">
        <v>4683</v>
      </c>
      <c r="E4074" s="90"/>
      <c r="F4074" s="90" t="s">
        <v>8373</v>
      </c>
      <c r="G4074" s="84">
        <f t="shared" si="328"/>
        <v>15.2</v>
      </c>
      <c r="H4074" s="105">
        <v>1.31</v>
      </c>
      <c r="I4074" s="85">
        <f t="shared" si="329"/>
        <v>11.593999999999999</v>
      </c>
      <c r="J4074" s="90">
        <v>0</v>
      </c>
      <c r="K4074" s="90" t="s">
        <v>4684</v>
      </c>
      <c r="L4074" s="84">
        <v>24.2</v>
      </c>
      <c r="M4074" s="90"/>
      <c r="N4074" s="105">
        <v>0.24</v>
      </c>
      <c r="O4074" s="90">
        <v>2</v>
      </c>
      <c r="P4074" s="190" t="s">
        <v>8878</v>
      </c>
    </row>
    <row r="4075" spans="1:16" x14ac:dyDescent="0.2">
      <c r="A4075" s="88" t="s">
        <v>3331</v>
      </c>
      <c r="B4075" s="388" t="s">
        <v>12639</v>
      </c>
      <c r="C4075" s="89" t="s">
        <v>3332</v>
      </c>
      <c r="D4075" s="90" t="s">
        <v>4683</v>
      </c>
      <c r="E4075" s="90"/>
      <c r="F4075" s="90" t="s">
        <v>8373</v>
      </c>
      <c r="G4075" s="84">
        <f t="shared" si="328"/>
        <v>15.2</v>
      </c>
      <c r="H4075" s="105">
        <v>1.22</v>
      </c>
      <c r="I4075" s="85">
        <f t="shared" si="329"/>
        <v>10.797000000000001</v>
      </c>
      <c r="J4075" s="90">
        <v>0</v>
      </c>
      <c r="K4075" s="90" t="s">
        <v>4684</v>
      </c>
      <c r="L4075" s="84">
        <v>18.7</v>
      </c>
      <c r="M4075" s="90"/>
      <c r="N4075" s="105">
        <v>8.6400000000000005E-2</v>
      </c>
      <c r="O4075" s="90">
        <v>2</v>
      </c>
      <c r="P4075" s="190" t="s">
        <v>8878</v>
      </c>
    </row>
    <row r="4076" spans="1:16" x14ac:dyDescent="0.2">
      <c r="A4076" s="88" t="s">
        <v>2581</v>
      </c>
      <c r="B4076" s="388" t="s">
        <v>12640</v>
      </c>
      <c r="C4076" s="89" t="s">
        <v>2582</v>
      </c>
      <c r="D4076" s="90" t="s">
        <v>4683</v>
      </c>
      <c r="E4076" s="90"/>
      <c r="F4076" s="90" t="s">
        <v>8373</v>
      </c>
      <c r="G4076" s="84">
        <f t="shared" si="328"/>
        <v>15.2</v>
      </c>
      <c r="H4076" s="105">
        <v>1.31</v>
      </c>
      <c r="I4076" s="85">
        <f t="shared" si="329"/>
        <v>11.593999999999999</v>
      </c>
      <c r="J4076" s="90">
        <v>0</v>
      </c>
      <c r="K4076" s="90" t="s">
        <v>4684</v>
      </c>
      <c r="L4076" s="84">
        <v>18.7</v>
      </c>
      <c r="M4076" s="90"/>
      <c r="N4076" s="105">
        <v>0.216</v>
      </c>
      <c r="O4076" s="90">
        <v>2</v>
      </c>
      <c r="P4076" s="190" t="s">
        <v>8878</v>
      </c>
    </row>
    <row r="4077" spans="1:16" x14ac:dyDescent="0.2">
      <c r="A4077" s="88" t="s">
        <v>3340</v>
      </c>
      <c r="B4077" s="388" t="s">
        <v>12641</v>
      </c>
      <c r="C4077" s="89" t="s">
        <v>3341</v>
      </c>
      <c r="D4077" s="90" t="s">
        <v>4683</v>
      </c>
      <c r="E4077" s="90"/>
      <c r="F4077" s="90" t="s">
        <v>8377</v>
      </c>
      <c r="G4077" s="84">
        <f t="shared" si="328"/>
        <v>7.6</v>
      </c>
      <c r="H4077" s="105">
        <v>0.24</v>
      </c>
      <c r="I4077" s="85">
        <f t="shared" si="329"/>
        <v>2.1240000000000001</v>
      </c>
      <c r="J4077" s="90">
        <v>0</v>
      </c>
      <c r="K4077" s="90" t="s">
        <v>4684</v>
      </c>
      <c r="L4077" s="84">
        <v>10.69</v>
      </c>
      <c r="M4077" s="90"/>
      <c r="N4077" s="105">
        <v>7.1999999999999995E-2</v>
      </c>
      <c r="O4077" s="90">
        <v>1</v>
      </c>
      <c r="P4077" s="190" t="s">
        <v>8878</v>
      </c>
    </row>
    <row r="4078" spans="1:16" x14ac:dyDescent="0.2">
      <c r="A4078" s="88" t="s">
        <v>3336</v>
      </c>
      <c r="B4078" s="388" t="s">
        <v>12642</v>
      </c>
      <c r="C4078" s="89" t="s">
        <v>3337</v>
      </c>
      <c r="D4078" s="90" t="s">
        <v>4683</v>
      </c>
      <c r="E4078" s="90"/>
      <c r="F4078" s="90" t="s">
        <v>8373</v>
      </c>
      <c r="G4078" s="84">
        <f t="shared" si="328"/>
        <v>15.2</v>
      </c>
      <c r="H4078" s="105">
        <v>1.22</v>
      </c>
      <c r="I4078" s="85">
        <f t="shared" si="329"/>
        <v>10.797000000000001</v>
      </c>
      <c r="J4078" s="90">
        <v>0</v>
      </c>
      <c r="K4078" s="90" t="s">
        <v>4684</v>
      </c>
      <c r="L4078" s="84">
        <v>18.7</v>
      </c>
      <c r="M4078" s="90"/>
      <c r="N4078" s="105">
        <v>8.6400000000000005E-2</v>
      </c>
      <c r="O4078" s="90">
        <v>2</v>
      </c>
      <c r="P4078" s="190" t="s">
        <v>8878</v>
      </c>
    </row>
    <row r="4079" spans="1:16" x14ac:dyDescent="0.2">
      <c r="A4079" s="88" t="s">
        <v>3338</v>
      </c>
      <c r="B4079" s="388" t="s">
        <v>12643</v>
      </c>
      <c r="C4079" s="89" t="s">
        <v>3339</v>
      </c>
      <c r="D4079" s="90" t="s">
        <v>4683</v>
      </c>
      <c r="E4079" s="90"/>
      <c r="F4079" s="90" t="s">
        <v>8373</v>
      </c>
      <c r="G4079" s="84">
        <f t="shared" si="328"/>
        <v>15.2</v>
      </c>
      <c r="H4079" s="105">
        <v>1.22</v>
      </c>
      <c r="I4079" s="85">
        <f t="shared" si="329"/>
        <v>10.797000000000001</v>
      </c>
      <c r="J4079" s="90">
        <v>0</v>
      </c>
      <c r="K4079" s="90" t="s">
        <v>4684</v>
      </c>
      <c r="L4079" s="84">
        <v>18.7</v>
      </c>
      <c r="M4079" s="90"/>
      <c r="N4079" s="105">
        <v>7.1999999999999995E-2</v>
      </c>
      <c r="O4079" s="90">
        <v>1</v>
      </c>
      <c r="P4079" s="190" t="s">
        <v>8878</v>
      </c>
    </row>
    <row r="4080" spans="1:16" x14ac:dyDescent="0.2">
      <c r="A4080" s="88" t="s">
        <v>2588</v>
      </c>
      <c r="B4080" s="388" t="s">
        <v>12644</v>
      </c>
      <c r="C4080" s="89" t="s">
        <v>2589</v>
      </c>
      <c r="D4080" s="90" t="s">
        <v>4683</v>
      </c>
      <c r="E4080" s="90"/>
      <c r="F4080" s="90" t="s">
        <v>8373</v>
      </c>
      <c r="G4080" s="84">
        <f t="shared" si="328"/>
        <v>15.2</v>
      </c>
      <c r="H4080" s="105">
        <v>1.31</v>
      </c>
      <c r="I4080" s="85">
        <f t="shared" si="329"/>
        <v>11.593999999999999</v>
      </c>
      <c r="J4080" s="90">
        <v>0</v>
      </c>
      <c r="K4080" s="90" t="s">
        <v>4684</v>
      </c>
      <c r="L4080" s="84">
        <v>25.3</v>
      </c>
      <c r="M4080" s="90"/>
      <c r="N4080" s="105">
        <v>0.216</v>
      </c>
      <c r="O4080" s="90">
        <v>2</v>
      </c>
      <c r="P4080" s="190" t="s">
        <v>8878</v>
      </c>
    </row>
    <row r="4081" spans="1:16" x14ac:dyDescent="0.2">
      <c r="A4081" s="108" t="s">
        <v>3334</v>
      </c>
      <c r="B4081" s="388" t="s">
        <v>12645</v>
      </c>
      <c r="C4081" s="109" t="s">
        <v>3335</v>
      </c>
      <c r="D4081" s="110" t="s">
        <v>4683</v>
      </c>
      <c r="E4081" s="110"/>
      <c r="F4081" s="110" t="s">
        <v>8373</v>
      </c>
      <c r="G4081" s="217">
        <f t="shared" si="328"/>
        <v>15.2</v>
      </c>
      <c r="H4081" s="121">
        <v>1.22</v>
      </c>
      <c r="I4081" s="281">
        <f t="shared" si="329"/>
        <v>10.797000000000001</v>
      </c>
      <c r="J4081" s="110">
        <v>0</v>
      </c>
      <c r="K4081" s="110" t="s">
        <v>4684</v>
      </c>
      <c r="L4081" s="217">
        <v>21.78</v>
      </c>
      <c r="M4081" s="110"/>
      <c r="N4081" s="121">
        <v>0.17280000000000001</v>
      </c>
      <c r="O4081" s="110">
        <v>2</v>
      </c>
      <c r="P4081" s="190" t="s">
        <v>8878</v>
      </c>
    </row>
    <row r="4082" spans="1:16" x14ac:dyDescent="0.2">
      <c r="A4082" s="95">
        <v>40804003</v>
      </c>
      <c r="B4082" s="111"/>
      <c r="C4082" s="392" t="s">
        <v>6285</v>
      </c>
      <c r="D4082" s="396"/>
      <c r="E4082" s="396"/>
      <c r="F4082" s="396"/>
      <c r="G4082" s="396"/>
      <c r="H4082" s="397"/>
      <c r="I4082" s="397"/>
      <c r="J4082" s="396"/>
      <c r="K4082" s="396"/>
      <c r="L4082" s="406"/>
      <c r="M4082" s="118"/>
      <c r="N4082" s="119"/>
      <c r="O4082" s="118"/>
      <c r="P4082" s="199"/>
    </row>
    <row r="4083" spans="1:16" x14ac:dyDescent="0.2">
      <c r="A4083" s="96" t="s">
        <v>3342</v>
      </c>
      <c r="B4083" s="388" t="s">
        <v>12646</v>
      </c>
      <c r="C4083" s="97" t="s">
        <v>3343</v>
      </c>
      <c r="D4083" s="114" t="s">
        <v>4683</v>
      </c>
      <c r="E4083" s="114"/>
      <c r="F4083" s="114" t="s">
        <v>8373</v>
      </c>
      <c r="G4083" s="218">
        <f t="shared" ref="G4083:G4095" si="330">VLOOKUP(IF(LEN(F4083)=2,CONCATENATE(0,F4083),F4083),custo,2,TRUE)*IF(D4083="",1,D4083) - IF(VLOOKUP(A4083,deflator,2,TRUE)=1,0,VLOOKUP(IF(LEN(F4083)=2,CONCATENATE(0,F4083),F4083),custo,2,TRUE)*IF(D4083="",1,D4083) *VLOOKUP(A4083,deflator,2,TRUE))</f>
        <v>15.2</v>
      </c>
      <c r="H4083" s="120">
        <v>1.22</v>
      </c>
      <c r="I4083" s="297">
        <f t="shared" ref="I4083:I4095" si="331">ROUND(IF(H4083="","",VLOOKUP(A4083,tab_proc,5,TRUE))*H4083,3)</f>
        <v>10.797000000000001</v>
      </c>
      <c r="J4083" s="114">
        <v>0</v>
      </c>
      <c r="K4083" s="114" t="s">
        <v>4684</v>
      </c>
      <c r="L4083" s="218">
        <v>24.2</v>
      </c>
      <c r="M4083" s="114"/>
      <c r="N4083" s="120">
        <v>0.154</v>
      </c>
      <c r="O4083" s="114">
        <v>1</v>
      </c>
      <c r="P4083" s="190" t="s">
        <v>8878</v>
      </c>
    </row>
    <row r="4084" spans="1:16" x14ac:dyDescent="0.2">
      <c r="A4084" s="88" t="s">
        <v>3344</v>
      </c>
      <c r="B4084" s="388" t="s">
        <v>12647</v>
      </c>
      <c r="C4084" s="89" t="s">
        <v>3345</v>
      </c>
      <c r="D4084" s="90" t="s">
        <v>4683</v>
      </c>
      <c r="E4084" s="90"/>
      <c r="F4084" s="90" t="s">
        <v>8373</v>
      </c>
      <c r="G4084" s="84">
        <f t="shared" si="330"/>
        <v>15.2</v>
      </c>
      <c r="H4084" s="105">
        <v>1.4</v>
      </c>
      <c r="I4084" s="85">
        <f t="shared" si="331"/>
        <v>12.39</v>
      </c>
      <c r="J4084" s="90">
        <v>0</v>
      </c>
      <c r="K4084" s="90" t="s">
        <v>4684</v>
      </c>
      <c r="L4084" s="84">
        <v>24.2</v>
      </c>
      <c r="M4084" s="90"/>
      <c r="N4084" s="105">
        <v>0.12959999999999999</v>
      </c>
      <c r="O4084" s="90">
        <v>3</v>
      </c>
      <c r="P4084" s="190" t="s">
        <v>8878</v>
      </c>
    </row>
    <row r="4085" spans="1:16" x14ac:dyDescent="0.2">
      <c r="A4085" s="88" t="s">
        <v>3346</v>
      </c>
      <c r="B4085" s="388" t="s">
        <v>12648</v>
      </c>
      <c r="C4085" s="89" t="s">
        <v>3347</v>
      </c>
      <c r="D4085" s="90" t="s">
        <v>4683</v>
      </c>
      <c r="E4085" s="90"/>
      <c r="F4085" s="90" t="s">
        <v>8373</v>
      </c>
      <c r="G4085" s="84">
        <f t="shared" si="330"/>
        <v>15.2</v>
      </c>
      <c r="H4085" s="105">
        <v>1.31</v>
      </c>
      <c r="I4085" s="85">
        <f t="shared" si="331"/>
        <v>11.593999999999999</v>
      </c>
      <c r="J4085" s="90">
        <v>0</v>
      </c>
      <c r="K4085" s="90" t="s">
        <v>4684</v>
      </c>
      <c r="L4085" s="84">
        <v>24.2</v>
      </c>
      <c r="M4085" s="90"/>
      <c r="N4085" s="105">
        <v>0.192</v>
      </c>
      <c r="O4085" s="90">
        <v>2</v>
      </c>
      <c r="P4085" s="190" t="s">
        <v>8878</v>
      </c>
    </row>
    <row r="4086" spans="1:16" x14ac:dyDescent="0.2">
      <c r="A4086" s="88" t="s">
        <v>3348</v>
      </c>
      <c r="B4086" s="388" t="s">
        <v>12649</v>
      </c>
      <c r="C4086" s="89" t="s">
        <v>3349</v>
      </c>
      <c r="D4086" s="90" t="s">
        <v>4683</v>
      </c>
      <c r="E4086" s="90"/>
      <c r="F4086" s="90" t="s">
        <v>8373</v>
      </c>
      <c r="G4086" s="84">
        <f t="shared" si="330"/>
        <v>15.2</v>
      </c>
      <c r="H4086" s="105">
        <v>1.31</v>
      </c>
      <c r="I4086" s="85">
        <f t="shared" si="331"/>
        <v>11.593999999999999</v>
      </c>
      <c r="J4086" s="90">
        <v>0</v>
      </c>
      <c r="K4086" s="90" t="s">
        <v>4684</v>
      </c>
      <c r="L4086" s="84">
        <v>28.6</v>
      </c>
      <c r="M4086" s="90"/>
      <c r="N4086" s="105">
        <v>0.24</v>
      </c>
      <c r="O4086" s="90">
        <v>2</v>
      </c>
      <c r="P4086" s="190" t="s">
        <v>8878</v>
      </c>
    </row>
    <row r="4087" spans="1:16" x14ac:dyDescent="0.2">
      <c r="A4087" s="88" t="s">
        <v>3350</v>
      </c>
      <c r="B4087" s="388" t="s">
        <v>12650</v>
      </c>
      <c r="C4087" s="89" t="s">
        <v>3351</v>
      </c>
      <c r="D4087" s="90" t="s">
        <v>4683</v>
      </c>
      <c r="E4087" s="90"/>
      <c r="F4087" s="90" t="s">
        <v>8373</v>
      </c>
      <c r="G4087" s="84">
        <f t="shared" si="330"/>
        <v>15.2</v>
      </c>
      <c r="H4087" s="105">
        <v>1.22</v>
      </c>
      <c r="I4087" s="85">
        <f t="shared" si="331"/>
        <v>10.797000000000001</v>
      </c>
      <c r="J4087" s="90">
        <v>0</v>
      </c>
      <c r="K4087" s="90" t="s">
        <v>4684</v>
      </c>
      <c r="L4087" s="84">
        <v>22</v>
      </c>
      <c r="M4087" s="90"/>
      <c r="N4087" s="105">
        <v>0.14399999999999999</v>
      </c>
      <c r="O4087" s="90">
        <v>2</v>
      </c>
      <c r="P4087" s="190" t="s">
        <v>8878</v>
      </c>
    </row>
    <row r="4088" spans="1:16" x14ac:dyDescent="0.2">
      <c r="A4088" s="88" t="s">
        <v>3352</v>
      </c>
      <c r="B4088" s="388" t="s">
        <v>12651</v>
      </c>
      <c r="C4088" s="89" t="s">
        <v>3353</v>
      </c>
      <c r="D4088" s="90" t="s">
        <v>4683</v>
      </c>
      <c r="E4088" s="90"/>
      <c r="F4088" s="90" t="s">
        <v>8373</v>
      </c>
      <c r="G4088" s="84">
        <f t="shared" si="330"/>
        <v>15.2</v>
      </c>
      <c r="H4088" s="105">
        <v>1.31</v>
      </c>
      <c r="I4088" s="85">
        <f t="shared" si="331"/>
        <v>11.593999999999999</v>
      </c>
      <c r="J4088" s="90">
        <v>0</v>
      </c>
      <c r="K4088" s="90" t="s">
        <v>4684</v>
      </c>
      <c r="L4088" s="84">
        <v>23.1</v>
      </c>
      <c r="M4088" s="90"/>
      <c r="N4088" s="105">
        <v>0.18720000000000001</v>
      </c>
      <c r="O4088" s="90">
        <v>3</v>
      </c>
      <c r="P4088" s="190" t="s">
        <v>8878</v>
      </c>
    </row>
    <row r="4089" spans="1:16" x14ac:dyDescent="0.2">
      <c r="A4089" s="88" t="s">
        <v>3354</v>
      </c>
      <c r="B4089" s="388" t="s">
        <v>12652</v>
      </c>
      <c r="C4089" s="89" t="s">
        <v>3355</v>
      </c>
      <c r="D4089" s="90" t="s">
        <v>4683</v>
      </c>
      <c r="E4089" s="90"/>
      <c r="F4089" s="90" t="s">
        <v>8373</v>
      </c>
      <c r="G4089" s="84">
        <f t="shared" si="330"/>
        <v>15.2</v>
      </c>
      <c r="H4089" s="105">
        <v>1.22</v>
      </c>
      <c r="I4089" s="85">
        <f t="shared" si="331"/>
        <v>10.797000000000001</v>
      </c>
      <c r="J4089" s="90">
        <v>0</v>
      </c>
      <c r="K4089" s="90" t="s">
        <v>4684</v>
      </c>
      <c r="L4089" s="84">
        <v>28.6</v>
      </c>
      <c r="M4089" s="90"/>
      <c r="N4089" s="105">
        <v>0.24</v>
      </c>
      <c r="O4089" s="90">
        <v>2</v>
      </c>
      <c r="P4089" s="190" t="s">
        <v>8878</v>
      </c>
    </row>
    <row r="4090" spans="1:16" x14ac:dyDescent="0.2">
      <c r="A4090" s="88" t="s">
        <v>3356</v>
      </c>
      <c r="B4090" s="388" t="s">
        <v>12653</v>
      </c>
      <c r="C4090" s="89" t="s">
        <v>3357</v>
      </c>
      <c r="D4090" s="90" t="s">
        <v>4683</v>
      </c>
      <c r="E4090" s="90"/>
      <c r="F4090" s="90" t="s">
        <v>8373</v>
      </c>
      <c r="G4090" s="84">
        <f t="shared" si="330"/>
        <v>15.2</v>
      </c>
      <c r="H4090" s="105">
        <v>1.22</v>
      </c>
      <c r="I4090" s="85">
        <f t="shared" si="331"/>
        <v>10.797000000000001</v>
      </c>
      <c r="J4090" s="90">
        <v>0</v>
      </c>
      <c r="K4090" s="90" t="s">
        <v>4684</v>
      </c>
      <c r="L4090" s="84">
        <v>28.6</v>
      </c>
      <c r="M4090" s="90"/>
      <c r="N4090" s="105">
        <v>8.6400000000000005E-2</v>
      </c>
      <c r="O4090" s="90">
        <v>2</v>
      </c>
      <c r="P4090" s="190" t="s">
        <v>8878</v>
      </c>
    </row>
    <row r="4091" spans="1:16" x14ac:dyDescent="0.2">
      <c r="A4091" s="88" t="s">
        <v>3358</v>
      </c>
      <c r="B4091" s="388" t="s">
        <v>12654</v>
      </c>
      <c r="C4091" s="89" t="s">
        <v>8802</v>
      </c>
      <c r="D4091" s="90" t="s">
        <v>4683</v>
      </c>
      <c r="E4091" s="90"/>
      <c r="F4091" s="90" t="s">
        <v>8373</v>
      </c>
      <c r="G4091" s="84">
        <f t="shared" si="330"/>
        <v>15.2</v>
      </c>
      <c r="H4091" s="105">
        <v>1.22</v>
      </c>
      <c r="I4091" s="85">
        <f t="shared" si="331"/>
        <v>10.797000000000001</v>
      </c>
      <c r="J4091" s="90">
        <v>0</v>
      </c>
      <c r="K4091" s="90" t="s">
        <v>4684</v>
      </c>
      <c r="L4091" s="84">
        <v>22</v>
      </c>
      <c r="M4091" s="90"/>
      <c r="N4091" s="105">
        <v>0.14399999999999999</v>
      </c>
      <c r="O4091" s="90">
        <v>2</v>
      </c>
      <c r="P4091" s="190" t="s">
        <v>8878</v>
      </c>
    </row>
    <row r="4092" spans="1:16" x14ac:dyDescent="0.2">
      <c r="A4092" s="88" t="s">
        <v>3359</v>
      </c>
      <c r="B4092" s="388" t="s">
        <v>12655</v>
      </c>
      <c r="C4092" s="89" t="s">
        <v>3360</v>
      </c>
      <c r="D4092" s="90" t="s">
        <v>4683</v>
      </c>
      <c r="E4092" s="90"/>
      <c r="F4092" s="90" t="s">
        <v>8373</v>
      </c>
      <c r="G4092" s="84">
        <f t="shared" si="330"/>
        <v>15.2</v>
      </c>
      <c r="H4092" s="105">
        <v>1.22</v>
      </c>
      <c r="I4092" s="85">
        <f t="shared" si="331"/>
        <v>10.797000000000001</v>
      </c>
      <c r="J4092" s="90">
        <v>0</v>
      </c>
      <c r="K4092" s="90" t="s">
        <v>4684</v>
      </c>
      <c r="L4092" s="84">
        <v>28.6</v>
      </c>
      <c r="M4092" s="90"/>
      <c r="N4092" s="105">
        <v>8.6400000000000005E-2</v>
      </c>
      <c r="O4092" s="90">
        <v>2</v>
      </c>
      <c r="P4092" s="190" t="s">
        <v>8878</v>
      </c>
    </row>
    <row r="4093" spans="1:16" x14ac:dyDescent="0.2">
      <c r="A4093" s="88" t="s">
        <v>3361</v>
      </c>
      <c r="B4093" s="388" t="s">
        <v>12656</v>
      </c>
      <c r="C4093" s="89" t="s">
        <v>3362</v>
      </c>
      <c r="D4093" s="90" t="s">
        <v>4683</v>
      </c>
      <c r="E4093" s="90"/>
      <c r="F4093" s="90" t="s">
        <v>8373</v>
      </c>
      <c r="G4093" s="84">
        <f t="shared" si="330"/>
        <v>15.2</v>
      </c>
      <c r="H4093" s="105">
        <v>1.31</v>
      </c>
      <c r="I4093" s="85">
        <f t="shared" si="331"/>
        <v>11.593999999999999</v>
      </c>
      <c r="J4093" s="90">
        <v>0</v>
      </c>
      <c r="K4093" s="90" t="s">
        <v>4684</v>
      </c>
      <c r="L4093" s="84">
        <v>29.7</v>
      </c>
      <c r="M4093" s="90"/>
      <c r="N4093" s="105">
        <v>0.154</v>
      </c>
      <c r="O4093" s="90">
        <v>3</v>
      </c>
      <c r="P4093" s="190" t="s">
        <v>8878</v>
      </c>
    </row>
    <row r="4094" spans="1:16" x14ac:dyDescent="0.2">
      <c r="A4094" s="88" t="s">
        <v>3363</v>
      </c>
      <c r="B4094" s="388" t="s">
        <v>12657</v>
      </c>
      <c r="C4094" s="89" t="s">
        <v>3364</v>
      </c>
      <c r="D4094" s="90" t="s">
        <v>4683</v>
      </c>
      <c r="E4094" s="90"/>
      <c r="F4094" s="90" t="s">
        <v>8373</v>
      </c>
      <c r="G4094" s="84">
        <f t="shared" si="330"/>
        <v>15.2</v>
      </c>
      <c r="H4094" s="105">
        <v>2.31</v>
      </c>
      <c r="I4094" s="85">
        <f t="shared" si="331"/>
        <v>20.443999999999999</v>
      </c>
      <c r="J4094" s="90">
        <v>0</v>
      </c>
      <c r="K4094" s="90" t="s">
        <v>4684</v>
      </c>
      <c r="L4094" s="84">
        <v>29.7</v>
      </c>
      <c r="M4094" s="90"/>
      <c r="N4094" s="105">
        <v>0.31850000000000001</v>
      </c>
      <c r="O4094" s="90">
        <v>1</v>
      </c>
      <c r="P4094" s="190" t="s">
        <v>8878</v>
      </c>
    </row>
    <row r="4095" spans="1:16" x14ac:dyDescent="0.2">
      <c r="A4095" s="108" t="s">
        <v>3365</v>
      </c>
      <c r="B4095" s="388" t="s">
        <v>12658</v>
      </c>
      <c r="C4095" s="109" t="s">
        <v>3366</v>
      </c>
      <c r="D4095" s="110" t="s">
        <v>4683</v>
      </c>
      <c r="E4095" s="110"/>
      <c r="F4095" s="110" t="s">
        <v>8377</v>
      </c>
      <c r="G4095" s="217">
        <f t="shared" si="330"/>
        <v>7.6</v>
      </c>
      <c r="H4095" s="121">
        <v>0.24</v>
      </c>
      <c r="I4095" s="281">
        <f t="shared" si="331"/>
        <v>2.1240000000000001</v>
      </c>
      <c r="J4095" s="110">
        <v>0</v>
      </c>
      <c r="K4095" s="110" t="s">
        <v>4684</v>
      </c>
      <c r="L4095" s="217">
        <v>10.69</v>
      </c>
      <c r="M4095" s="110"/>
      <c r="N4095" s="121">
        <v>7.1999999999999995E-2</v>
      </c>
      <c r="O4095" s="110">
        <v>1</v>
      </c>
      <c r="P4095" s="190" t="s">
        <v>8878</v>
      </c>
    </row>
    <row r="4096" spans="1:16" x14ac:dyDescent="0.2">
      <c r="A4096" s="95">
        <v>40805000</v>
      </c>
      <c r="B4096" s="313"/>
      <c r="C4096" s="392" t="s">
        <v>6286</v>
      </c>
      <c r="D4096" s="393"/>
      <c r="E4096" s="393"/>
      <c r="F4096" s="393"/>
      <c r="G4096" s="393"/>
      <c r="H4096" s="394"/>
      <c r="I4096" s="394"/>
      <c r="J4096" s="393"/>
      <c r="K4096" s="393"/>
      <c r="L4096" s="414"/>
      <c r="M4096" s="112"/>
      <c r="N4096" s="113"/>
      <c r="O4096" s="112"/>
      <c r="P4096" s="197"/>
    </row>
    <row r="4097" spans="1:16" x14ac:dyDescent="0.2">
      <c r="A4097" s="96" t="s">
        <v>3375</v>
      </c>
      <c r="B4097" s="439" t="s">
        <v>12659</v>
      </c>
      <c r="C4097" s="177" t="s">
        <v>3376</v>
      </c>
      <c r="D4097" s="114" t="s">
        <v>4683</v>
      </c>
      <c r="E4097" s="114"/>
      <c r="F4097" s="114" t="s">
        <v>8378</v>
      </c>
      <c r="G4097" s="218">
        <f t="shared" ref="G4097:G4103" si="332">VLOOKUP(IF(LEN(F4097)=2,CONCATENATE(0,F4097),F4097),custo,2,TRUE)*IF(D4097="",1,D4097) - IF(VLOOKUP(A4097,deflator,2,TRUE)=1,0,VLOOKUP(IF(LEN(F4097)=2,CONCATENATE(0,F4097),F4097),custo,2,TRUE)*IF(D4097="",1,D4097) *VLOOKUP(A4097,deflator,2,TRUE))</f>
        <v>22.8</v>
      </c>
      <c r="H4097" s="120">
        <v>1.34</v>
      </c>
      <c r="I4097" s="297">
        <f t="shared" ref="I4097:I4103" si="333">ROUND(IF(H4097="","",VLOOKUP(A4097,tab_proc,5,TRUE))*H4097,3)</f>
        <v>11.859</v>
      </c>
      <c r="J4097" s="114">
        <v>0</v>
      </c>
      <c r="K4097" s="114" t="s">
        <v>4684</v>
      </c>
      <c r="L4097" s="218">
        <v>37.4</v>
      </c>
      <c r="M4097" s="114"/>
      <c r="N4097" s="120">
        <v>0.61599999999999999</v>
      </c>
      <c r="O4097" s="114">
        <v>4</v>
      </c>
      <c r="P4097" s="190" t="s">
        <v>8878</v>
      </c>
    </row>
    <row r="4098" spans="1:16" x14ac:dyDescent="0.2">
      <c r="A4098" s="88" t="s">
        <v>3379</v>
      </c>
      <c r="B4098" s="439" t="s">
        <v>12660</v>
      </c>
      <c r="C4098" s="136" t="s">
        <v>8803</v>
      </c>
      <c r="D4098" s="90" t="s">
        <v>4683</v>
      </c>
      <c r="E4098" s="90"/>
      <c r="F4098" s="90" t="s">
        <v>8373</v>
      </c>
      <c r="G4098" s="84">
        <f t="shared" si="332"/>
        <v>15.2</v>
      </c>
      <c r="H4098" s="105">
        <v>1.31</v>
      </c>
      <c r="I4098" s="85">
        <f t="shared" si="333"/>
        <v>11.593999999999999</v>
      </c>
      <c r="J4098" s="90">
        <v>0</v>
      </c>
      <c r="K4098" s="90" t="s">
        <v>4684</v>
      </c>
      <c r="L4098" s="84">
        <v>18.7</v>
      </c>
      <c r="M4098" s="90"/>
      <c r="N4098" s="105">
        <v>0.17280000000000001</v>
      </c>
      <c r="O4098" s="90">
        <v>4</v>
      </c>
      <c r="P4098" s="190" t="s">
        <v>8878</v>
      </c>
    </row>
    <row r="4099" spans="1:16" x14ac:dyDescent="0.2">
      <c r="A4099" s="88" t="s">
        <v>3377</v>
      </c>
      <c r="B4099" s="439" t="s">
        <v>12661</v>
      </c>
      <c r="C4099" s="136" t="s">
        <v>3378</v>
      </c>
      <c r="D4099" s="90" t="s">
        <v>4683</v>
      </c>
      <c r="E4099" s="90"/>
      <c r="F4099" s="90" t="s">
        <v>8374</v>
      </c>
      <c r="G4099" s="84">
        <f t="shared" si="332"/>
        <v>30.4</v>
      </c>
      <c r="H4099" s="105">
        <v>3.17</v>
      </c>
      <c r="I4099" s="85">
        <f t="shared" si="333"/>
        <v>28.055</v>
      </c>
      <c r="J4099" s="90">
        <v>0</v>
      </c>
      <c r="K4099" s="90" t="s">
        <v>4684</v>
      </c>
      <c r="L4099" s="84">
        <v>64.3</v>
      </c>
      <c r="M4099" s="90"/>
      <c r="N4099" s="105">
        <v>0.57599999999999996</v>
      </c>
      <c r="O4099" s="90">
        <v>9</v>
      </c>
      <c r="P4099" s="190" t="s">
        <v>8878</v>
      </c>
    </row>
    <row r="4100" spans="1:16" x14ac:dyDescent="0.2">
      <c r="A4100" s="88" t="s">
        <v>3367</v>
      </c>
      <c r="B4100" s="439" t="s">
        <v>12662</v>
      </c>
      <c r="C4100" s="136" t="s">
        <v>3368</v>
      </c>
      <c r="D4100" s="90" t="s">
        <v>4683</v>
      </c>
      <c r="E4100" s="90"/>
      <c r="F4100" s="90" t="s">
        <v>8373</v>
      </c>
      <c r="G4100" s="84">
        <f t="shared" si="332"/>
        <v>15.2</v>
      </c>
      <c r="H4100" s="105">
        <v>0.83</v>
      </c>
      <c r="I4100" s="85">
        <f t="shared" si="333"/>
        <v>7.3460000000000001</v>
      </c>
      <c r="J4100" s="90">
        <v>0</v>
      </c>
      <c r="K4100" s="90" t="s">
        <v>4684</v>
      </c>
      <c r="L4100" s="84">
        <v>24.8</v>
      </c>
      <c r="M4100" s="90"/>
      <c r="N4100" s="105">
        <v>0.154</v>
      </c>
      <c r="O4100" s="90">
        <v>1</v>
      </c>
      <c r="P4100" s="190" t="s">
        <v>8878</v>
      </c>
    </row>
    <row r="4101" spans="1:16" x14ac:dyDescent="0.2">
      <c r="A4101" s="88" t="s">
        <v>3369</v>
      </c>
      <c r="B4101" s="439" t="s">
        <v>12663</v>
      </c>
      <c r="C4101" s="136" t="s">
        <v>3370</v>
      </c>
      <c r="D4101" s="90" t="s">
        <v>4683</v>
      </c>
      <c r="E4101" s="90"/>
      <c r="F4101" s="90" t="s">
        <v>8373</v>
      </c>
      <c r="G4101" s="84">
        <f t="shared" si="332"/>
        <v>15.2</v>
      </c>
      <c r="H4101" s="105">
        <v>1.18</v>
      </c>
      <c r="I4101" s="85">
        <f t="shared" si="333"/>
        <v>10.443</v>
      </c>
      <c r="J4101" s="90">
        <v>0</v>
      </c>
      <c r="K4101" s="90" t="s">
        <v>4684</v>
      </c>
      <c r="L4101" s="84" t="s">
        <v>8742</v>
      </c>
      <c r="M4101" s="90"/>
      <c r="N4101" s="105">
        <v>0.308</v>
      </c>
      <c r="O4101" s="90">
        <v>2</v>
      </c>
      <c r="P4101" s="190" t="s">
        <v>8878</v>
      </c>
    </row>
    <row r="4102" spans="1:16" x14ac:dyDescent="0.2">
      <c r="A4102" s="88" t="s">
        <v>3371</v>
      </c>
      <c r="B4102" s="439" t="s">
        <v>12664</v>
      </c>
      <c r="C4102" s="136" t="s">
        <v>3372</v>
      </c>
      <c r="D4102" s="90" t="s">
        <v>4683</v>
      </c>
      <c r="E4102" s="90"/>
      <c r="F4102" s="90" t="s">
        <v>8373</v>
      </c>
      <c r="G4102" s="84">
        <f t="shared" si="332"/>
        <v>15.2</v>
      </c>
      <c r="H4102" s="105">
        <v>1.22</v>
      </c>
      <c r="I4102" s="85">
        <f t="shared" si="333"/>
        <v>10.797000000000001</v>
      </c>
      <c r="J4102" s="90">
        <v>0</v>
      </c>
      <c r="K4102" s="90" t="s">
        <v>4684</v>
      </c>
      <c r="L4102" s="84">
        <v>28.6</v>
      </c>
      <c r="M4102" s="90"/>
      <c r="N4102" s="105">
        <v>0.46200000000000002</v>
      </c>
      <c r="O4102" s="90">
        <v>3</v>
      </c>
      <c r="P4102" s="190" t="s">
        <v>8878</v>
      </c>
    </row>
    <row r="4103" spans="1:16" x14ac:dyDescent="0.2">
      <c r="A4103" s="108" t="s">
        <v>3373</v>
      </c>
      <c r="B4103" s="439" t="s">
        <v>12665</v>
      </c>
      <c r="C4103" s="312" t="s">
        <v>3374</v>
      </c>
      <c r="D4103" s="110" t="s">
        <v>4683</v>
      </c>
      <c r="E4103" s="110"/>
      <c r="F4103" s="110" t="s">
        <v>8378</v>
      </c>
      <c r="G4103" s="217">
        <f t="shared" si="332"/>
        <v>22.8</v>
      </c>
      <c r="H4103" s="121">
        <v>1.34</v>
      </c>
      <c r="I4103" s="281">
        <f t="shared" si="333"/>
        <v>11.859</v>
      </c>
      <c r="J4103" s="110">
        <v>0</v>
      </c>
      <c r="K4103" s="110" t="s">
        <v>4684</v>
      </c>
      <c r="L4103" s="217">
        <v>38.119999999999997</v>
      </c>
      <c r="M4103" s="110"/>
      <c r="N4103" s="121">
        <v>0.61599999999999999</v>
      </c>
      <c r="O4103" s="110">
        <v>4</v>
      </c>
      <c r="P4103" s="190" t="s">
        <v>8878</v>
      </c>
    </row>
    <row r="4104" spans="1:16" x14ac:dyDescent="0.2">
      <c r="A4104" s="95">
        <v>40806006</v>
      </c>
      <c r="B4104" s="111"/>
      <c r="C4104" s="392" t="s">
        <v>6287</v>
      </c>
      <c r="D4104" s="393"/>
      <c r="E4104" s="393"/>
      <c r="F4104" s="393"/>
      <c r="G4104" s="393"/>
      <c r="H4104" s="394"/>
      <c r="I4104" s="394"/>
      <c r="J4104" s="393"/>
      <c r="K4104" s="393"/>
      <c r="L4104" s="414"/>
      <c r="M4104" s="112"/>
      <c r="N4104" s="113"/>
      <c r="O4104" s="112"/>
      <c r="P4104" s="197"/>
    </row>
    <row r="4105" spans="1:16" x14ac:dyDescent="0.2">
      <c r="A4105" s="96" t="s">
        <v>3394</v>
      </c>
      <c r="B4105" s="388" t="s">
        <v>12666</v>
      </c>
      <c r="C4105" s="97" t="s">
        <v>3395</v>
      </c>
      <c r="D4105" s="114" t="s">
        <v>4683</v>
      </c>
      <c r="E4105" s="114"/>
      <c r="F4105" s="114" t="s">
        <v>8372</v>
      </c>
      <c r="G4105" s="218">
        <f t="shared" ref="G4105:G4115" si="334">VLOOKUP(IF(LEN(F4105)=2,CONCATENATE(0,F4105),F4105),custo,2,TRUE)*IF(D4105="",1,D4105) - IF(VLOOKUP(A4105,deflator,2,TRUE)=1,0,VLOOKUP(IF(LEN(F4105)=2,CONCATENATE(0,F4105),F4105),custo,2,TRUE)*IF(D4105="",1,D4105) *VLOOKUP(A4105,deflator,2,TRUE))</f>
        <v>65.55</v>
      </c>
      <c r="H4105" s="120">
        <v>4.68</v>
      </c>
      <c r="I4105" s="297">
        <f t="shared" ref="I4105:I4115" si="335">ROUND(IF(H4105="","",VLOOKUP(A4105,tab_proc,5,TRUE))*H4105,3)</f>
        <v>41.417999999999999</v>
      </c>
      <c r="J4105" s="114">
        <v>0</v>
      </c>
      <c r="K4105" s="114" t="s">
        <v>4684</v>
      </c>
      <c r="L4105" s="218">
        <v>495</v>
      </c>
      <c r="M4105" s="114"/>
      <c r="N4105" s="120">
        <v>0.76200000000000001</v>
      </c>
      <c r="O4105" s="114">
        <v>6</v>
      </c>
      <c r="P4105" s="190" t="s">
        <v>8878</v>
      </c>
    </row>
    <row r="4106" spans="1:16" x14ac:dyDescent="0.2">
      <c r="A4106" s="88" t="s">
        <v>3398</v>
      </c>
      <c r="B4106" s="388" t="s">
        <v>12667</v>
      </c>
      <c r="C4106" s="89" t="s">
        <v>3399</v>
      </c>
      <c r="D4106" s="90" t="s">
        <v>4683</v>
      </c>
      <c r="E4106" s="90"/>
      <c r="F4106" s="90" t="s">
        <v>8374</v>
      </c>
      <c r="G4106" s="84">
        <f t="shared" si="334"/>
        <v>30.4</v>
      </c>
      <c r="H4106" s="105">
        <v>2.31</v>
      </c>
      <c r="I4106" s="85">
        <f t="shared" si="335"/>
        <v>20.443999999999999</v>
      </c>
      <c r="J4106" s="90">
        <v>0</v>
      </c>
      <c r="K4106" s="90" t="s">
        <v>4684</v>
      </c>
      <c r="L4106" s="84">
        <v>242</v>
      </c>
      <c r="M4106" s="90"/>
      <c r="N4106" s="105">
        <v>0.28799999999999998</v>
      </c>
      <c r="O4106" s="90">
        <v>4</v>
      </c>
      <c r="P4106" s="190" t="s">
        <v>8878</v>
      </c>
    </row>
    <row r="4107" spans="1:16" x14ac:dyDescent="0.2">
      <c r="A4107" s="88" t="s">
        <v>3400</v>
      </c>
      <c r="B4107" s="388" t="s">
        <v>12668</v>
      </c>
      <c r="C4107" s="89" t="s">
        <v>3401</v>
      </c>
      <c r="D4107" s="90" t="s">
        <v>4683</v>
      </c>
      <c r="E4107" s="90"/>
      <c r="F4107" s="90" t="s">
        <v>8374</v>
      </c>
      <c r="G4107" s="84">
        <f t="shared" si="334"/>
        <v>30.4</v>
      </c>
      <c r="H4107" s="105">
        <v>2.31</v>
      </c>
      <c r="I4107" s="85">
        <f t="shared" si="335"/>
        <v>20.443999999999999</v>
      </c>
      <c r="J4107" s="90">
        <v>0</v>
      </c>
      <c r="K4107" s="90" t="s">
        <v>4684</v>
      </c>
      <c r="L4107" s="84">
        <v>55.92</v>
      </c>
      <c r="M4107" s="90"/>
      <c r="N4107" s="105">
        <v>0.28799999999999998</v>
      </c>
      <c r="O4107" s="90">
        <v>4</v>
      </c>
      <c r="P4107" s="190" t="s">
        <v>8878</v>
      </c>
    </row>
    <row r="4108" spans="1:16" x14ac:dyDescent="0.2">
      <c r="A4108" s="88" t="s">
        <v>3396</v>
      </c>
      <c r="B4108" s="388" t="s">
        <v>12669</v>
      </c>
      <c r="C4108" s="89" t="s">
        <v>3397</v>
      </c>
      <c r="D4108" s="90" t="s">
        <v>4683</v>
      </c>
      <c r="E4108" s="90"/>
      <c r="F4108" s="90" t="s">
        <v>8372</v>
      </c>
      <c r="G4108" s="84">
        <f t="shared" si="334"/>
        <v>65.55</v>
      </c>
      <c r="H4108" s="105">
        <v>3.99</v>
      </c>
      <c r="I4108" s="85">
        <f t="shared" si="335"/>
        <v>35.311999999999998</v>
      </c>
      <c r="J4108" s="90">
        <v>0</v>
      </c>
      <c r="K4108" s="90" t="s">
        <v>4684</v>
      </c>
      <c r="L4108" s="84">
        <v>110.94</v>
      </c>
      <c r="M4108" s="90"/>
      <c r="N4108" s="105">
        <v>0.432</v>
      </c>
      <c r="O4108" s="90">
        <v>6</v>
      </c>
      <c r="P4108" s="190" t="s">
        <v>8878</v>
      </c>
    </row>
    <row r="4109" spans="1:16" x14ac:dyDescent="0.2">
      <c r="A4109" s="88" t="s">
        <v>3380</v>
      </c>
      <c r="B4109" s="388" t="s">
        <v>12670</v>
      </c>
      <c r="C4109" s="89" t="s">
        <v>3381</v>
      </c>
      <c r="D4109" s="90" t="s">
        <v>4683</v>
      </c>
      <c r="E4109" s="90"/>
      <c r="F4109" s="90" t="s">
        <v>8380</v>
      </c>
      <c r="G4109" s="84">
        <f t="shared" si="334"/>
        <v>47.5</v>
      </c>
      <c r="H4109" s="105">
        <v>2.4</v>
      </c>
      <c r="I4109" s="85">
        <f t="shared" si="335"/>
        <v>21.24</v>
      </c>
      <c r="J4109" s="90">
        <v>0</v>
      </c>
      <c r="K4109" s="90" t="s">
        <v>4684</v>
      </c>
      <c r="L4109" s="84">
        <v>78.739999999999995</v>
      </c>
      <c r="M4109" s="90"/>
      <c r="N4109" s="105">
        <v>0.23039999999999999</v>
      </c>
      <c r="O4109" s="90">
        <v>8</v>
      </c>
      <c r="P4109" s="190" t="s">
        <v>8878</v>
      </c>
    </row>
    <row r="4110" spans="1:16" x14ac:dyDescent="0.2">
      <c r="A4110" s="88" t="s">
        <v>3384</v>
      </c>
      <c r="B4110" s="388" t="s">
        <v>12671</v>
      </c>
      <c r="C4110" s="89" t="s">
        <v>3385</v>
      </c>
      <c r="D4110" s="90" t="s">
        <v>4683</v>
      </c>
      <c r="E4110" s="90"/>
      <c r="F4110" s="90" t="s">
        <v>8374</v>
      </c>
      <c r="G4110" s="84">
        <f t="shared" si="334"/>
        <v>30.4</v>
      </c>
      <c r="H4110" s="105">
        <v>2.4</v>
      </c>
      <c r="I4110" s="85">
        <f t="shared" si="335"/>
        <v>21.24</v>
      </c>
      <c r="J4110" s="90">
        <v>0</v>
      </c>
      <c r="K4110" s="90" t="s">
        <v>4684</v>
      </c>
      <c r="L4110" s="84">
        <v>56.8</v>
      </c>
      <c r="M4110" s="90"/>
      <c r="N4110" s="105">
        <v>0.23039999999999999</v>
      </c>
      <c r="O4110" s="90">
        <v>8</v>
      </c>
      <c r="P4110" s="190" t="s">
        <v>8878</v>
      </c>
    </row>
    <row r="4111" spans="1:16" x14ac:dyDescent="0.2">
      <c r="A4111" s="88" t="s">
        <v>3388</v>
      </c>
      <c r="B4111" s="388" t="s">
        <v>12672</v>
      </c>
      <c r="C4111" s="89" t="s">
        <v>3389</v>
      </c>
      <c r="D4111" s="90" t="s">
        <v>4683</v>
      </c>
      <c r="E4111" s="90"/>
      <c r="F4111" s="90" t="s">
        <v>8372</v>
      </c>
      <c r="G4111" s="84">
        <f t="shared" si="334"/>
        <v>65.55</v>
      </c>
      <c r="H4111" s="105">
        <v>3.83</v>
      </c>
      <c r="I4111" s="85">
        <f t="shared" si="335"/>
        <v>33.896000000000001</v>
      </c>
      <c r="J4111" s="90">
        <v>0</v>
      </c>
      <c r="K4111" s="90" t="s">
        <v>4684</v>
      </c>
      <c r="L4111" s="84">
        <v>109.39</v>
      </c>
      <c r="M4111" s="90"/>
      <c r="N4111" s="105">
        <v>0.57599999999999996</v>
      </c>
      <c r="O4111" s="90">
        <v>24</v>
      </c>
      <c r="P4111" s="190" t="s">
        <v>8878</v>
      </c>
    </row>
    <row r="4112" spans="1:16" x14ac:dyDescent="0.2">
      <c r="A4112" s="88" t="s">
        <v>3386</v>
      </c>
      <c r="B4112" s="388" t="s">
        <v>12673</v>
      </c>
      <c r="C4112" s="89" t="s">
        <v>3387</v>
      </c>
      <c r="D4112" s="90" t="s">
        <v>4683</v>
      </c>
      <c r="E4112" s="90"/>
      <c r="F4112" s="90" t="s">
        <v>8380</v>
      </c>
      <c r="G4112" s="84">
        <f t="shared" si="334"/>
        <v>47.5</v>
      </c>
      <c r="H4112" s="105">
        <v>3.72</v>
      </c>
      <c r="I4112" s="85">
        <f t="shared" si="335"/>
        <v>32.921999999999997</v>
      </c>
      <c r="J4112" s="90">
        <v>0</v>
      </c>
      <c r="K4112" s="90" t="s">
        <v>4684</v>
      </c>
      <c r="L4112" s="84">
        <v>88.46</v>
      </c>
      <c r="M4112" s="90"/>
      <c r="N4112" s="105">
        <v>0.38879999999999998</v>
      </c>
      <c r="O4112" s="90">
        <v>20</v>
      </c>
      <c r="P4112" s="190" t="s">
        <v>8878</v>
      </c>
    </row>
    <row r="4113" spans="1:16" x14ac:dyDescent="0.2">
      <c r="A4113" s="88" t="s">
        <v>3392</v>
      </c>
      <c r="B4113" s="388" t="s">
        <v>12674</v>
      </c>
      <c r="C4113" s="89" t="s">
        <v>3393</v>
      </c>
      <c r="D4113" s="90" t="s">
        <v>4683</v>
      </c>
      <c r="E4113" s="90"/>
      <c r="F4113" s="90" t="s">
        <v>8380</v>
      </c>
      <c r="G4113" s="84">
        <f t="shared" si="334"/>
        <v>47.5</v>
      </c>
      <c r="H4113" s="105">
        <v>4.12</v>
      </c>
      <c r="I4113" s="85">
        <f t="shared" si="335"/>
        <v>36.462000000000003</v>
      </c>
      <c r="J4113" s="90">
        <v>0</v>
      </c>
      <c r="K4113" s="90" t="s">
        <v>4684</v>
      </c>
      <c r="L4113" s="84">
        <v>92.35</v>
      </c>
      <c r="M4113" s="90"/>
      <c r="N4113" s="105">
        <v>0.76200000000000001</v>
      </c>
      <c r="O4113" s="90">
        <v>9</v>
      </c>
      <c r="P4113" s="190" t="s">
        <v>8878</v>
      </c>
    </row>
    <row r="4114" spans="1:16" x14ac:dyDescent="0.2">
      <c r="A4114" s="88" t="s">
        <v>3390</v>
      </c>
      <c r="B4114" s="388" t="s">
        <v>12675</v>
      </c>
      <c r="C4114" s="89" t="s">
        <v>3391</v>
      </c>
      <c r="D4114" s="90" t="s">
        <v>4683</v>
      </c>
      <c r="E4114" s="90"/>
      <c r="F4114" s="90" t="s">
        <v>8380</v>
      </c>
      <c r="G4114" s="84">
        <f t="shared" si="334"/>
        <v>47.5</v>
      </c>
      <c r="H4114" s="105">
        <v>3.83</v>
      </c>
      <c r="I4114" s="85">
        <f t="shared" si="335"/>
        <v>33.896000000000001</v>
      </c>
      <c r="J4114" s="90">
        <v>0</v>
      </c>
      <c r="K4114" s="90" t="s">
        <v>4684</v>
      </c>
      <c r="L4114" s="84">
        <v>89.54</v>
      </c>
      <c r="M4114" s="90"/>
      <c r="N4114" s="105">
        <v>0.59699999999999998</v>
      </c>
      <c r="O4114" s="90">
        <v>6</v>
      </c>
      <c r="P4114" s="190" t="s">
        <v>8878</v>
      </c>
    </row>
    <row r="4115" spans="1:16" x14ac:dyDescent="0.2">
      <c r="A4115" s="108" t="s">
        <v>3382</v>
      </c>
      <c r="B4115" s="388" t="s">
        <v>12676</v>
      </c>
      <c r="C4115" s="109" t="s">
        <v>3383</v>
      </c>
      <c r="D4115" s="110" t="s">
        <v>4683</v>
      </c>
      <c r="E4115" s="110"/>
      <c r="F4115" s="110" t="s">
        <v>8371</v>
      </c>
      <c r="G4115" s="217">
        <f t="shared" si="334"/>
        <v>83.6</v>
      </c>
      <c r="H4115" s="121">
        <v>4.08</v>
      </c>
      <c r="I4115" s="281">
        <f t="shared" si="335"/>
        <v>36.107999999999997</v>
      </c>
      <c r="J4115" s="110">
        <v>0</v>
      </c>
      <c r="K4115" s="110" t="s">
        <v>4684</v>
      </c>
      <c r="L4115" s="217">
        <v>131.68</v>
      </c>
      <c r="M4115" s="110"/>
      <c r="N4115" s="121">
        <v>0.23039999999999999</v>
      </c>
      <c r="O4115" s="110">
        <v>8</v>
      </c>
      <c r="P4115" s="190" t="s">
        <v>8878</v>
      </c>
    </row>
    <row r="4116" spans="1:16" x14ac:dyDescent="0.2">
      <c r="A4116" s="95">
        <v>40807002</v>
      </c>
      <c r="B4116" s="111"/>
      <c r="C4116" s="392" t="s">
        <v>6634</v>
      </c>
      <c r="D4116" s="393"/>
      <c r="E4116" s="393"/>
      <c r="F4116" s="393"/>
      <c r="G4116" s="393"/>
      <c r="H4116" s="394"/>
      <c r="I4116" s="394"/>
      <c r="J4116" s="393"/>
      <c r="K4116" s="393"/>
      <c r="L4116" s="414"/>
      <c r="M4116" s="112"/>
      <c r="N4116" s="113"/>
      <c r="O4116" s="112"/>
      <c r="P4116" s="197"/>
    </row>
    <row r="4117" spans="1:16" x14ac:dyDescent="0.2">
      <c r="A4117" s="96" t="s">
        <v>3404</v>
      </c>
      <c r="B4117" s="388" t="s">
        <v>12677</v>
      </c>
      <c r="C4117" s="97" t="s">
        <v>3405</v>
      </c>
      <c r="D4117" s="114" t="s">
        <v>4683</v>
      </c>
      <c r="E4117" s="114"/>
      <c r="F4117" s="114" t="s">
        <v>8374</v>
      </c>
      <c r="G4117" s="218">
        <f t="shared" ref="G4117:G4123" si="336">VLOOKUP(IF(LEN(F4117)=2,CONCATENATE(0,F4117),F4117),custo,2,TRUE)*IF(D4117="",1,D4117) - IF(VLOOKUP(A4117,deflator,2,TRUE)=1,0,VLOOKUP(IF(LEN(F4117)=2,CONCATENATE(0,F4117),F4117),custo,2,TRUE)*IF(D4117="",1,D4117) *VLOOKUP(A4117,deflator,2,TRUE))</f>
        <v>30.4</v>
      </c>
      <c r="H4117" s="120">
        <v>2.95</v>
      </c>
      <c r="I4117" s="297">
        <f t="shared" ref="I4117:I4123" si="337">ROUND(IF(H4117="","",VLOOKUP(A4117,tab_proc,5,TRUE))*H4117,3)</f>
        <v>26.108000000000001</v>
      </c>
      <c r="J4117" s="114">
        <v>0</v>
      </c>
      <c r="K4117" s="114" t="s">
        <v>4684</v>
      </c>
      <c r="L4117" s="218">
        <v>62.16</v>
      </c>
      <c r="M4117" s="114"/>
      <c r="N4117" s="120">
        <v>0.48</v>
      </c>
      <c r="O4117" s="114">
        <v>4</v>
      </c>
      <c r="P4117" s="190" t="s">
        <v>8878</v>
      </c>
    </row>
    <row r="4118" spans="1:16" x14ac:dyDescent="0.2">
      <c r="A4118" s="88" t="s">
        <v>3414</v>
      </c>
      <c r="B4118" s="388" t="s">
        <v>12678</v>
      </c>
      <c r="C4118" s="89" t="s">
        <v>3415</v>
      </c>
      <c r="D4118" s="90" t="s">
        <v>4683</v>
      </c>
      <c r="E4118" s="90"/>
      <c r="F4118" s="90" t="s">
        <v>8378</v>
      </c>
      <c r="G4118" s="84">
        <f t="shared" si="336"/>
        <v>22.8</v>
      </c>
      <c r="H4118" s="105">
        <v>2.6</v>
      </c>
      <c r="I4118" s="85">
        <f t="shared" si="337"/>
        <v>23.01</v>
      </c>
      <c r="J4118" s="90">
        <v>0</v>
      </c>
      <c r="K4118" s="90" t="s">
        <v>4684</v>
      </c>
      <c r="L4118" s="84">
        <v>50.39</v>
      </c>
      <c r="M4118" s="90"/>
      <c r="N4118" s="105">
        <v>0.432</v>
      </c>
      <c r="O4118" s="90">
        <v>6</v>
      </c>
      <c r="P4118" s="190" t="s">
        <v>8878</v>
      </c>
    </row>
    <row r="4119" spans="1:16" x14ac:dyDescent="0.2">
      <c r="A4119" s="88" t="s">
        <v>3410</v>
      </c>
      <c r="B4119" s="388" t="s">
        <v>12679</v>
      </c>
      <c r="C4119" s="89" t="s">
        <v>3411</v>
      </c>
      <c r="D4119" s="90" t="s">
        <v>4683</v>
      </c>
      <c r="E4119" s="90"/>
      <c r="F4119" s="90" t="s">
        <v>8380</v>
      </c>
      <c r="G4119" s="84">
        <f t="shared" si="336"/>
        <v>47.5</v>
      </c>
      <c r="H4119" s="105">
        <v>4.08</v>
      </c>
      <c r="I4119" s="85">
        <f t="shared" si="337"/>
        <v>36.107999999999997</v>
      </c>
      <c r="J4119" s="90">
        <v>0</v>
      </c>
      <c r="K4119" s="90" t="s">
        <v>4684</v>
      </c>
      <c r="L4119" s="84">
        <v>418</v>
      </c>
      <c r="M4119" s="90"/>
      <c r="N4119" s="105">
        <v>0.432</v>
      </c>
      <c r="O4119" s="90">
        <v>6</v>
      </c>
      <c r="P4119" s="190" t="s">
        <v>8878</v>
      </c>
    </row>
    <row r="4120" spans="1:16" x14ac:dyDescent="0.2">
      <c r="A4120" s="88" t="s">
        <v>3412</v>
      </c>
      <c r="B4120" s="388" t="s">
        <v>12680</v>
      </c>
      <c r="C4120" s="89" t="s">
        <v>3413</v>
      </c>
      <c r="D4120" s="90" t="s">
        <v>4683</v>
      </c>
      <c r="E4120" s="90"/>
      <c r="F4120" s="90" t="s">
        <v>8372</v>
      </c>
      <c r="G4120" s="84">
        <f t="shared" si="336"/>
        <v>65.55</v>
      </c>
      <c r="H4120" s="105">
        <v>4.33</v>
      </c>
      <c r="I4120" s="85">
        <f t="shared" si="337"/>
        <v>38.320999999999998</v>
      </c>
      <c r="J4120" s="90">
        <v>0</v>
      </c>
      <c r="K4120" s="90" t="s">
        <v>4684</v>
      </c>
      <c r="L4120" s="84">
        <v>114.25</v>
      </c>
      <c r="M4120" s="90"/>
      <c r="N4120" s="105">
        <v>0.432</v>
      </c>
      <c r="O4120" s="90">
        <v>6</v>
      </c>
      <c r="P4120" s="190" t="s">
        <v>8878</v>
      </c>
    </row>
    <row r="4121" spans="1:16" x14ac:dyDescent="0.2">
      <c r="A4121" s="88" t="s">
        <v>3402</v>
      </c>
      <c r="B4121" s="388" t="s">
        <v>12681</v>
      </c>
      <c r="C4121" s="89" t="s">
        <v>3403</v>
      </c>
      <c r="D4121" s="90" t="s">
        <v>4683</v>
      </c>
      <c r="E4121" s="90"/>
      <c r="F4121" s="90" t="s">
        <v>8380</v>
      </c>
      <c r="G4121" s="84">
        <f t="shared" si="336"/>
        <v>47.5</v>
      </c>
      <c r="H4121" s="105">
        <v>3.85</v>
      </c>
      <c r="I4121" s="85">
        <f t="shared" si="337"/>
        <v>34.073</v>
      </c>
      <c r="J4121" s="90">
        <v>0</v>
      </c>
      <c r="K4121" s="90" t="s">
        <v>4684</v>
      </c>
      <c r="L4121" s="84">
        <v>385</v>
      </c>
      <c r="M4121" s="90"/>
      <c r="N4121" s="105">
        <v>0.61040000000000005</v>
      </c>
      <c r="O4121" s="90">
        <v>7</v>
      </c>
      <c r="P4121" s="190" t="s">
        <v>8878</v>
      </c>
    </row>
    <row r="4122" spans="1:16" x14ac:dyDescent="0.2">
      <c r="A4122" s="88" t="s">
        <v>3408</v>
      </c>
      <c r="B4122" s="388" t="s">
        <v>12682</v>
      </c>
      <c r="C4122" s="89" t="s">
        <v>3409</v>
      </c>
      <c r="D4122" s="90" t="s">
        <v>4683</v>
      </c>
      <c r="E4122" s="90"/>
      <c r="F4122" s="90" t="s">
        <v>8380</v>
      </c>
      <c r="G4122" s="84">
        <f t="shared" si="336"/>
        <v>47.5</v>
      </c>
      <c r="H4122" s="105">
        <v>4.91</v>
      </c>
      <c r="I4122" s="85">
        <f t="shared" si="337"/>
        <v>43.454000000000001</v>
      </c>
      <c r="J4122" s="90">
        <v>0</v>
      </c>
      <c r="K4122" s="90" t="s">
        <v>4684</v>
      </c>
      <c r="L4122" s="84">
        <v>385</v>
      </c>
      <c r="M4122" s="90"/>
      <c r="N4122" s="105">
        <v>1.0184</v>
      </c>
      <c r="O4122" s="90">
        <v>11</v>
      </c>
      <c r="P4122" s="190" t="s">
        <v>8878</v>
      </c>
    </row>
    <row r="4123" spans="1:16" x14ac:dyDescent="0.2">
      <c r="A4123" s="108" t="s">
        <v>3406</v>
      </c>
      <c r="B4123" s="388" t="s">
        <v>12683</v>
      </c>
      <c r="C4123" s="109" t="s">
        <v>3407</v>
      </c>
      <c r="D4123" s="110" t="s">
        <v>4683</v>
      </c>
      <c r="E4123" s="110"/>
      <c r="F4123" s="110" t="s">
        <v>8380</v>
      </c>
      <c r="G4123" s="217">
        <f t="shared" si="336"/>
        <v>47.5</v>
      </c>
      <c r="H4123" s="121">
        <v>3.85</v>
      </c>
      <c r="I4123" s="281">
        <f t="shared" si="337"/>
        <v>34.073</v>
      </c>
      <c r="J4123" s="110">
        <v>0</v>
      </c>
      <c r="K4123" s="110" t="s">
        <v>4684</v>
      </c>
      <c r="L4123" s="217">
        <v>385</v>
      </c>
      <c r="M4123" s="110"/>
      <c r="N4123" s="121">
        <v>0.87439999999999996</v>
      </c>
      <c r="O4123" s="110">
        <v>10</v>
      </c>
      <c r="P4123" s="190" t="s">
        <v>8878</v>
      </c>
    </row>
    <row r="4124" spans="1:16" x14ac:dyDescent="0.2">
      <c r="A4124" s="95">
        <v>40808009</v>
      </c>
      <c r="B4124" s="111"/>
      <c r="C4124" s="392" t="s">
        <v>6288</v>
      </c>
      <c r="D4124" s="396"/>
      <c r="E4124" s="396"/>
      <c r="F4124" s="396"/>
      <c r="G4124" s="396"/>
      <c r="H4124" s="397"/>
      <c r="I4124" s="397"/>
      <c r="J4124" s="396"/>
      <c r="K4124" s="396"/>
      <c r="L4124" s="406"/>
      <c r="M4124" s="118"/>
      <c r="N4124" s="119"/>
      <c r="O4124" s="118"/>
      <c r="P4124" s="199"/>
    </row>
    <row r="4125" spans="1:16" x14ac:dyDescent="0.2">
      <c r="A4125" s="96" t="s">
        <v>3418</v>
      </c>
      <c r="B4125" s="388" t="s">
        <v>12684</v>
      </c>
      <c r="C4125" s="97" t="s">
        <v>3419</v>
      </c>
      <c r="D4125" s="114" t="s">
        <v>4683</v>
      </c>
      <c r="E4125" s="114"/>
      <c r="F4125" s="114" t="s">
        <v>8378</v>
      </c>
      <c r="G4125" s="218">
        <f t="shared" ref="G4125:G4139" si="338">VLOOKUP(IF(LEN(F4125)=2,CONCATENATE(0,F4125),F4125),custo,2,TRUE)*IF(D4125="",1,D4125) - IF(VLOOKUP(A4125,deflator,2,TRUE)=1,0,VLOOKUP(IF(LEN(F4125)=2,CONCATENATE(0,F4125),F4125),custo,2,TRUE)*IF(D4125="",1,D4125) *VLOOKUP(A4125,deflator,2,TRUE))</f>
        <v>22.8</v>
      </c>
      <c r="H4125" s="120">
        <v>1.75</v>
      </c>
      <c r="I4125" s="297">
        <f t="shared" ref="I4125:I4139" si="339">ROUND(IF(H4125="","",VLOOKUP(A4125,tab_proc,5,TRUE))*H4125,3)</f>
        <v>15.488</v>
      </c>
      <c r="J4125" s="114">
        <v>0</v>
      </c>
      <c r="K4125" s="114" t="s">
        <v>4684</v>
      </c>
      <c r="L4125" s="218">
        <v>41.8</v>
      </c>
      <c r="M4125" s="114"/>
      <c r="N4125" s="120">
        <v>0.42799999999999999</v>
      </c>
      <c r="O4125" s="114">
        <v>3</v>
      </c>
      <c r="P4125" s="190" t="s">
        <v>8878</v>
      </c>
    </row>
    <row r="4126" spans="1:16" x14ac:dyDescent="0.2">
      <c r="A4126" s="88" t="s">
        <v>3416</v>
      </c>
      <c r="B4126" s="388" t="s">
        <v>12685</v>
      </c>
      <c r="C4126" s="89" t="s">
        <v>3417</v>
      </c>
      <c r="D4126" s="90" t="s">
        <v>4683</v>
      </c>
      <c r="E4126" s="90"/>
      <c r="F4126" s="90" t="s">
        <v>8373</v>
      </c>
      <c r="G4126" s="84">
        <f t="shared" si="338"/>
        <v>15.2</v>
      </c>
      <c r="H4126" s="105">
        <v>1.22</v>
      </c>
      <c r="I4126" s="85">
        <f t="shared" si="339"/>
        <v>10.797000000000001</v>
      </c>
      <c r="J4126" s="90">
        <v>0</v>
      </c>
      <c r="K4126" s="90" t="s">
        <v>4684</v>
      </c>
      <c r="L4126" s="84">
        <v>23.1</v>
      </c>
      <c r="M4126" s="90"/>
      <c r="N4126" s="105">
        <v>0.154</v>
      </c>
      <c r="O4126" s="90">
        <v>1</v>
      </c>
      <c r="P4126" s="190" t="s">
        <v>8878</v>
      </c>
    </row>
    <row r="4127" spans="1:16" x14ac:dyDescent="0.2">
      <c r="A4127" s="88" t="s">
        <v>3424</v>
      </c>
      <c r="B4127" s="388" t="s">
        <v>12686</v>
      </c>
      <c r="C4127" s="89" t="s">
        <v>3425</v>
      </c>
      <c r="D4127" s="90" t="s">
        <v>4683</v>
      </c>
      <c r="E4127" s="90"/>
      <c r="F4127" s="90" t="s">
        <v>8373</v>
      </c>
      <c r="G4127" s="84">
        <f t="shared" si="338"/>
        <v>15.2</v>
      </c>
      <c r="H4127" s="105">
        <v>1.24</v>
      </c>
      <c r="I4127" s="85">
        <f t="shared" si="339"/>
        <v>10.974</v>
      </c>
      <c r="J4127" s="90">
        <v>0</v>
      </c>
      <c r="K4127" s="90" t="s">
        <v>4684</v>
      </c>
      <c r="L4127" s="84" t="s">
        <v>8743</v>
      </c>
      <c r="M4127" s="90"/>
      <c r="N4127" s="105">
        <v>0.6</v>
      </c>
      <c r="O4127" s="90">
        <v>2</v>
      </c>
      <c r="P4127" s="190" t="s">
        <v>8878</v>
      </c>
    </row>
    <row r="4128" spans="1:16" ht="25.5" x14ac:dyDescent="0.2">
      <c r="A4128" s="88" t="s">
        <v>3428</v>
      </c>
      <c r="B4128" s="388" t="s">
        <v>12687</v>
      </c>
      <c r="C4128" s="89" t="s">
        <v>8804</v>
      </c>
      <c r="D4128" s="90" t="s">
        <v>4683</v>
      </c>
      <c r="E4128" s="90"/>
      <c r="F4128" s="90" t="s">
        <v>8379</v>
      </c>
      <c r="G4128" s="84">
        <f t="shared" si="338"/>
        <v>114</v>
      </c>
      <c r="H4128" s="105">
        <v>12.38</v>
      </c>
      <c r="I4128" s="85">
        <f t="shared" si="339"/>
        <v>109.563</v>
      </c>
      <c r="J4128" s="90">
        <v>0</v>
      </c>
      <c r="K4128" s="90" t="s">
        <v>4684</v>
      </c>
      <c r="L4128" s="84">
        <v>245.91</v>
      </c>
      <c r="M4128" s="90"/>
      <c r="N4128" s="105">
        <v>1.2</v>
      </c>
      <c r="O4128" s="90">
        <v>6</v>
      </c>
      <c r="P4128" s="190" t="s">
        <v>8878</v>
      </c>
    </row>
    <row r="4129" spans="1:16" x14ac:dyDescent="0.2">
      <c r="A4129" s="88" t="s">
        <v>3434</v>
      </c>
      <c r="B4129" s="388" t="s">
        <v>12688</v>
      </c>
      <c r="C4129" s="89" t="s">
        <v>3435</v>
      </c>
      <c r="D4129" s="90" t="s">
        <v>4683</v>
      </c>
      <c r="E4129" s="90"/>
      <c r="F4129" s="90" t="s">
        <v>8380</v>
      </c>
      <c r="G4129" s="84">
        <f t="shared" si="338"/>
        <v>47.5</v>
      </c>
      <c r="H4129" s="105">
        <v>10.25</v>
      </c>
      <c r="I4129" s="85">
        <f t="shared" si="339"/>
        <v>90.712999999999994</v>
      </c>
      <c r="J4129" s="90">
        <v>0</v>
      </c>
      <c r="K4129" s="90" t="s">
        <v>4684</v>
      </c>
      <c r="L4129" s="84">
        <v>75</v>
      </c>
      <c r="M4129" s="90"/>
      <c r="N4129" s="105">
        <v>0</v>
      </c>
      <c r="O4129" s="90" t="s">
        <v>4683</v>
      </c>
      <c r="P4129" s="190" t="s">
        <v>8878</v>
      </c>
    </row>
    <row r="4130" spans="1:16" x14ac:dyDescent="0.2">
      <c r="A4130" s="88" t="s">
        <v>3436</v>
      </c>
      <c r="B4130" s="388" t="s">
        <v>12689</v>
      </c>
      <c r="C4130" s="89" t="s">
        <v>8805</v>
      </c>
      <c r="D4130" s="90" t="s">
        <v>4683</v>
      </c>
      <c r="E4130" s="90"/>
      <c r="F4130" s="90" t="s">
        <v>8381</v>
      </c>
      <c r="G4130" s="84">
        <f t="shared" si="338"/>
        <v>39.9</v>
      </c>
      <c r="H4130" s="105">
        <v>8.94</v>
      </c>
      <c r="I4130" s="85">
        <f t="shared" si="339"/>
        <v>79.119</v>
      </c>
      <c r="J4130" s="90">
        <v>0</v>
      </c>
      <c r="K4130" s="90" t="s">
        <v>4684</v>
      </c>
      <c r="L4130" s="84">
        <v>90</v>
      </c>
      <c r="M4130" s="90"/>
      <c r="N4130" s="105">
        <v>0</v>
      </c>
      <c r="O4130" s="90" t="s">
        <v>4683</v>
      </c>
      <c r="P4130" s="190" t="s">
        <v>8878</v>
      </c>
    </row>
    <row r="4131" spans="1:16" x14ac:dyDescent="0.2">
      <c r="A4131" s="88" t="s">
        <v>3432</v>
      </c>
      <c r="B4131" s="388" t="s">
        <v>12690</v>
      </c>
      <c r="C4131" s="89" t="s">
        <v>3433</v>
      </c>
      <c r="D4131" s="90" t="s">
        <v>4683</v>
      </c>
      <c r="E4131" s="90"/>
      <c r="F4131" s="90" t="s">
        <v>8374</v>
      </c>
      <c r="G4131" s="84">
        <f t="shared" si="338"/>
        <v>30.4</v>
      </c>
      <c r="H4131" s="105">
        <v>6.95</v>
      </c>
      <c r="I4131" s="85">
        <f t="shared" si="339"/>
        <v>61.508000000000003</v>
      </c>
      <c r="J4131" s="90">
        <v>0</v>
      </c>
      <c r="K4131" s="90" t="s">
        <v>4684</v>
      </c>
      <c r="L4131" s="84">
        <v>45</v>
      </c>
      <c r="M4131" s="90"/>
      <c r="N4131" s="105">
        <v>0</v>
      </c>
      <c r="O4131" s="90" t="s">
        <v>4683</v>
      </c>
      <c r="P4131" s="190" t="s">
        <v>8878</v>
      </c>
    </row>
    <row r="4132" spans="1:16" x14ac:dyDescent="0.2">
      <c r="A4132" s="88" t="s">
        <v>3430</v>
      </c>
      <c r="B4132" s="388" t="s">
        <v>12691</v>
      </c>
      <c r="C4132" s="89" t="s">
        <v>3431</v>
      </c>
      <c r="D4132" s="90" t="s">
        <v>4683</v>
      </c>
      <c r="E4132" s="90"/>
      <c r="F4132" s="90" t="s">
        <v>8372</v>
      </c>
      <c r="G4132" s="84">
        <f t="shared" si="338"/>
        <v>65.55</v>
      </c>
      <c r="H4132" s="105">
        <v>16.34</v>
      </c>
      <c r="I4132" s="85">
        <f t="shared" si="339"/>
        <v>144.60900000000001</v>
      </c>
      <c r="J4132" s="90">
        <v>0</v>
      </c>
      <c r="K4132" s="90" t="s">
        <v>4684</v>
      </c>
      <c r="L4132" s="84">
        <v>231.17</v>
      </c>
      <c r="M4132" s="90"/>
      <c r="N4132" s="105">
        <v>3.0339999999999998</v>
      </c>
      <c r="O4132" s="90">
        <v>19</v>
      </c>
      <c r="P4132" s="190" t="s">
        <v>8878</v>
      </c>
    </row>
    <row r="4133" spans="1:16" x14ac:dyDescent="0.2">
      <c r="A4133" s="88" t="s">
        <v>3420</v>
      </c>
      <c r="B4133" s="388" t="s">
        <v>12692</v>
      </c>
      <c r="C4133" s="89" t="s">
        <v>3421</v>
      </c>
      <c r="D4133" s="90" t="s">
        <v>4683</v>
      </c>
      <c r="E4133" s="90"/>
      <c r="F4133" s="90" t="s">
        <v>8380</v>
      </c>
      <c r="G4133" s="84">
        <f t="shared" si="338"/>
        <v>47.5</v>
      </c>
      <c r="H4133" s="105">
        <v>2.76</v>
      </c>
      <c r="I4133" s="85">
        <f t="shared" si="339"/>
        <v>24.425999999999998</v>
      </c>
      <c r="J4133" s="90">
        <v>0</v>
      </c>
      <c r="K4133" s="90" t="s">
        <v>4684</v>
      </c>
      <c r="L4133" s="84">
        <v>77</v>
      </c>
      <c r="M4133" s="90"/>
      <c r="N4133" s="105">
        <v>1.2</v>
      </c>
      <c r="O4133" s="90">
        <v>4</v>
      </c>
      <c r="P4133" s="190" t="s">
        <v>8878</v>
      </c>
    </row>
    <row r="4134" spans="1:16" x14ac:dyDescent="0.2">
      <c r="A4134" s="88" t="s">
        <v>3422</v>
      </c>
      <c r="B4134" s="388" t="s">
        <v>12693</v>
      </c>
      <c r="C4134" s="89" t="s">
        <v>3423</v>
      </c>
      <c r="D4134" s="90" t="s">
        <v>4683</v>
      </c>
      <c r="E4134" s="90"/>
      <c r="F4134" s="90" t="s">
        <v>8380</v>
      </c>
      <c r="G4134" s="84">
        <f t="shared" si="338"/>
        <v>47.5</v>
      </c>
      <c r="H4134" s="105">
        <v>6.48</v>
      </c>
      <c r="I4134" s="85">
        <f t="shared" si="339"/>
        <v>57.347999999999999</v>
      </c>
      <c r="J4134" s="90">
        <v>0</v>
      </c>
      <c r="K4134" s="90" t="s">
        <v>4684</v>
      </c>
      <c r="L4134" s="84">
        <v>115.33</v>
      </c>
      <c r="M4134" s="90"/>
      <c r="N4134" s="105">
        <v>1.2</v>
      </c>
      <c r="O4134" s="90">
        <v>4</v>
      </c>
      <c r="P4134" s="190" t="s">
        <v>8878</v>
      </c>
    </row>
    <row r="4135" spans="1:16" x14ac:dyDescent="0.2">
      <c r="A4135" s="88" t="s">
        <v>3429</v>
      </c>
      <c r="B4135" s="388" t="s">
        <v>12694</v>
      </c>
      <c r="C4135" s="89" t="s">
        <v>8806</v>
      </c>
      <c r="D4135" s="90" t="s">
        <v>4683</v>
      </c>
      <c r="E4135" s="90"/>
      <c r="F4135" s="90" t="s">
        <v>8383</v>
      </c>
      <c r="G4135" s="84">
        <f t="shared" si="338"/>
        <v>163.4</v>
      </c>
      <c r="H4135" s="105">
        <v>21.92</v>
      </c>
      <c r="I4135" s="85">
        <f t="shared" si="339"/>
        <v>193.99199999999999</v>
      </c>
      <c r="J4135" s="90">
        <v>0</v>
      </c>
      <c r="K4135" s="90" t="s">
        <v>4684</v>
      </c>
      <c r="L4135" s="84">
        <v>393.12</v>
      </c>
      <c r="M4135" s="90"/>
      <c r="N4135" s="105">
        <v>0</v>
      </c>
      <c r="O4135" s="90" t="s">
        <v>4683</v>
      </c>
      <c r="P4135" s="190" t="s">
        <v>8878</v>
      </c>
    </row>
    <row r="4136" spans="1:16" ht="25.5" x14ac:dyDescent="0.2">
      <c r="A4136" s="88" t="s">
        <v>3426</v>
      </c>
      <c r="B4136" s="388" t="s">
        <v>12695</v>
      </c>
      <c r="C4136" s="89" t="s">
        <v>8807</v>
      </c>
      <c r="D4136" s="90" t="s">
        <v>4683</v>
      </c>
      <c r="E4136" s="90"/>
      <c r="F4136" s="90" t="s">
        <v>8371</v>
      </c>
      <c r="G4136" s="84">
        <f t="shared" si="338"/>
        <v>83.6</v>
      </c>
      <c r="H4136" s="105">
        <v>6.94</v>
      </c>
      <c r="I4136" s="85">
        <f t="shared" si="339"/>
        <v>61.418999999999997</v>
      </c>
      <c r="J4136" s="90">
        <v>0</v>
      </c>
      <c r="K4136" s="90" t="s">
        <v>4684</v>
      </c>
      <c r="L4136" s="84">
        <v>159.52000000000001</v>
      </c>
      <c r="M4136" s="90"/>
      <c r="N4136" s="105">
        <v>1.2</v>
      </c>
      <c r="O4136" s="90">
        <v>6</v>
      </c>
      <c r="P4136" s="190" t="s">
        <v>8878</v>
      </c>
    </row>
    <row r="4137" spans="1:16" x14ac:dyDescent="0.2">
      <c r="A4137" s="88" t="s">
        <v>3437</v>
      </c>
      <c r="B4137" s="388" t="s">
        <v>12696</v>
      </c>
      <c r="C4137" s="89" t="s">
        <v>3438</v>
      </c>
      <c r="D4137" s="90" t="s">
        <v>4683</v>
      </c>
      <c r="E4137" s="90"/>
      <c r="F4137" s="90" t="s">
        <v>8381</v>
      </c>
      <c r="G4137" s="84">
        <f t="shared" si="338"/>
        <v>39.9</v>
      </c>
      <c r="H4137" s="105">
        <v>7.89</v>
      </c>
      <c r="I4137" s="85">
        <f t="shared" si="339"/>
        <v>69.826999999999998</v>
      </c>
      <c r="J4137" s="90">
        <v>0</v>
      </c>
      <c r="K4137" s="90" t="s">
        <v>4684</v>
      </c>
      <c r="L4137" s="84">
        <v>120.7</v>
      </c>
      <c r="M4137" s="90"/>
      <c r="N4137" s="105">
        <v>0</v>
      </c>
      <c r="O4137" s="90" t="s">
        <v>4683</v>
      </c>
      <c r="P4137" s="190" t="s">
        <v>8878</v>
      </c>
    </row>
    <row r="4138" spans="1:16" x14ac:dyDescent="0.2">
      <c r="A4138" s="88" t="s">
        <v>3439</v>
      </c>
      <c r="B4138" s="388" t="s">
        <v>12697</v>
      </c>
      <c r="C4138" s="89" t="s">
        <v>3440</v>
      </c>
      <c r="D4138" s="90" t="s">
        <v>4683</v>
      </c>
      <c r="E4138" s="90"/>
      <c r="F4138" s="90" t="s">
        <v>8378</v>
      </c>
      <c r="G4138" s="84">
        <f t="shared" si="338"/>
        <v>22.8</v>
      </c>
      <c r="H4138" s="105">
        <v>2.58</v>
      </c>
      <c r="I4138" s="85">
        <f t="shared" si="339"/>
        <v>22.832999999999998</v>
      </c>
      <c r="J4138" s="90">
        <v>0</v>
      </c>
      <c r="K4138" s="90" t="s">
        <v>4684</v>
      </c>
      <c r="L4138" s="84">
        <v>50.19</v>
      </c>
      <c r="M4138" s="90"/>
      <c r="N4138" s="105">
        <v>0.36</v>
      </c>
      <c r="O4138" s="90">
        <v>5</v>
      </c>
      <c r="P4138" s="190" t="s">
        <v>8878</v>
      </c>
    </row>
    <row r="4139" spans="1:16" ht="25.5" x14ac:dyDescent="0.2">
      <c r="A4139" s="108" t="s">
        <v>3427</v>
      </c>
      <c r="B4139" s="388" t="s">
        <v>12698</v>
      </c>
      <c r="C4139" s="109" t="s">
        <v>8808</v>
      </c>
      <c r="D4139" s="110" t="s">
        <v>4683</v>
      </c>
      <c r="E4139" s="110"/>
      <c r="F4139" s="110" t="s">
        <v>8371</v>
      </c>
      <c r="G4139" s="84">
        <f t="shared" si="338"/>
        <v>83.6</v>
      </c>
      <c r="H4139" s="121">
        <v>6.94</v>
      </c>
      <c r="I4139" s="85">
        <f t="shared" si="339"/>
        <v>61.418999999999997</v>
      </c>
      <c r="J4139" s="110">
        <v>0</v>
      </c>
      <c r="K4139" s="110" t="s">
        <v>4684</v>
      </c>
      <c r="L4139" s="84">
        <v>190</v>
      </c>
      <c r="M4139" s="110"/>
      <c r="N4139" s="121">
        <v>0.6</v>
      </c>
      <c r="O4139" s="110">
        <v>2</v>
      </c>
      <c r="P4139" s="190" t="s">
        <v>8878</v>
      </c>
    </row>
    <row r="4140" spans="1:16" x14ac:dyDescent="0.2">
      <c r="A4140" s="95">
        <v>40809005</v>
      </c>
      <c r="B4140" s="466" t="s">
        <v>12699</v>
      </c>
      <c r="C4140" s="467" t="s">
        <v>6289</v>
      </c>
      <c r="D4140" s="468"/>
      <c r="E4140" s="468"/>
      <c r="F4140" s="468"/>
      <c r="G4140" s="468"/>
      <c r="H4140" s="469"/>
      <c r="I4140" s="469"/>
      <c r="J4140" s="468"/>
      <c r="K4140" s="468"/>
      <c r="L4140" s="468"/>
      <c r="M4140" s="138"/>
      <c r="N4140" s="139"/>
      <c r="O4140" s="138"/>
      <c r="P4140" s="203"/>
    </row>
    <row r="4141" spans="1:16" x14ac:dyDescent="0.2">
      <c r="A4141" s="96" t="s">
        <v>3445</v>
      </c>
      <c r="B4141" s="439" t="s">
        <v>12700</v>
      </c>
      <c r="C4141" s="177" t="s">
        <v>3446</v>
      </c>
      <c r="D4141" s="114" t="s">
        <v>4683</v>
      </c>
      <c r="E4141" s="114"/>
      <c r="F4141" s="114" t="s">
        <v>8380</v>
      </c>
      <c r="G4141" s="84">
        <f t="shared" ref="G4141:G4150" si="340">VLOOKUP(IF(LEN(F4141)=2,CONCATENATE(0,F4141),F4141),custo,2,TRUE)*IF(D4141="",1,D4141) - IF(VLOOKUP(A4141,deflator,2,TRUE)=1,0,VLOOKUP(IF(LEN(F4141)=2,CONCATENATE(0,F4141),F4141),custo,2,TRUE)*IF(D4141="",1,D4141) *VLOOKUP(A4141,deflator,2,TRUE))</f>
        <v>47.5</v>
      </c>
      <c r="H4141" s="120">
        <v>3.75</v>
      </c>
      <c r="I4141" s="85">
        <f t="shared" ref="I4141:I4150" si="341">ROUND(IF(H4141="","",VLOOKUP(A4141,tab_proc,5,TRUE))*H4141,3)</f>
        <v>33.188000000000002</v>
      </c>
      <c r="J4141" s="114">
        <v>0</v>
      </c>
      <c r="K4141" s="114" t="s">
        <v>4684</v>
      </c>
      <c r="L4141" s="84">
        <v>112.76</v>
      </c>
      <c r="M4141" s="114"/>
      <c r="N4141" s="120">
        <v>0.25919999999999999</v>
      </c>
      <c r="O4141" s="114">
        <v>16</v>
      </c>
      <c r="P4141" s="190" t="s">
        <v>8878</v>
      </c>
    </row>
    <row r="4142" spans="1:16" x14ac:dyDescent="0.2">
      <c r="A4142" s="88" t="s">
        <v>3449</v>
      </c>
      <c r="B4142" s="439" t="s">
        <v>12701</v>
      </c>
      <c r="C4142" s="136" t="s">
        <v>3450</v>
      </c>
      <c r="D4142" s="90" t="s">
        <v>4683</v>
      </c>
      <c r="E4142" s="90"/>
      <c r="F4142" s="90" t="s">
        <v>8371</v>
      </c>
      <c r="G4142" s="84">
        <f t="shared" si="340"/>
        <v>83.6</v>
      </c>
      <c r="H4142" s="105">
        <v>5.19</v>
      </c>
      <c r="I4142" s="85">
        <f t="shared" si="341"/>
        <v>45.932000000000002</v>
      </c>
      <c r="J4142" s="90">
        <v>0</v>
      </c>
      <c r="K4142" s="90" t="s">
        <v>4684</v>
      </c>
      <c r="L4142" s="84">
        <v>181.07</v>
      </c>
      <c r="M4142" s="90"/>
      <c r="N4142" s="105">
        <v>0.432</v>
      </c>
      <c r="O4142" s="90">
        <v>6</v>
      </c>
      <c r="P4142" s="190" t="s">
        <v>8878</v>
      </c>
    </row>
    <row r="4143" spans="1:16" x14ac:dyDescent="0.2">
      <c r="A4143" s="88" t="s">
        <v>3451</v>
      </c>
      <c r="B4143" s="439" t="s">
        <v>12702</v>
      </c>
      <c r="C4143" s="136" t="s">
        <v>3452</v>
      </c>
      <c r="D4143" s="90" t="s">
        <v>4683</v>
      </c>
      <c r="E4143" s="90"/>
      <c r="F4143" s="90" t="s">
        <v>8381</v>
      </c>
      <c r="G4143" s="84">
        <f t="shared" si="340"/>
        <v>39.9</v>
      </c>
      <c r="H4143" s="105">
        <v>3.79</v>
      </c>
      <c r="I4143" s="85">
        <f t="shared" si="341"/>
        <v>33.542000000000002</v>
      </c>
      <c r="J4143" s="90">
        <v>0</v>
      </c>
      <c r="K4143" s="90" t="s">
        <v>4684</v>
      </c>
      <c r="L4143" s="84">
        <v>106.97</v>
      </c>
      <c r="M4143" s="90"/>
      <c r="N4143" s="105">
        <v>0.432</v>
      </c>
      <c r="O4143" s="90">
        <v>6</v>
      </c>
      <c r="P4143" s="190" t="s">
        <v>8878</v>
      </c>
    </row>
    <row r="4144" spans="1:16" x14ac:dyDescent="0.2">
      <c r="A4144" s="88" t="s">
        <v>3453</v>
      </c>
      <c r="B4144" s="439" t="s">
        <v>12703</v>
      </c>
      <c r="C4144" s="136" t="s">
        <v>3454</v>
      </c>
      <c r="D4144" s="90" t="s">
        <v>4683</v>
      </c>
      <c r="E4144" s="90"/>
      <c r="F4144" s="90" t="s">
        <v>8380</v>
      </c>
      <c r="G4144" s="84">
        <f t="shared" si="340"/>
        <v>47.5</v>
      </c>
      <c r="H4144" s="105">
        <v>2.87</v>
      </c>
      <c r="I4144" s="85">
        <f t="shared" si="341"/>
        <v>25.4</v>
      </c>
      <c r="J4144" s="90">
        <v>0</v>
      </c>
      <c r="K4144" s="90" t="s">
        <v>4684</v>
      </c>
      <c r="L4144" s="84">
        <v>101.7</v>
      </c>
      <c r="M4144" s="90"/>
      <c r="N4144" s="105">
        <v>0.216</v>
      </c>
      <c r="O4144" s="90">
        <v>5</v>
      </c>
      <c r="P4144" s="190" t="s">
        <v>8878</v>
      </c>
    </row>
    <row r="4145" spans="1:16" x14ac:dyDescent="0.2">
      <c r="A4145" s="88" t="s">
        <v>3456</v>
      </c>
      <c r="B4145" s="439" t="s">
        <v>12704</v>
      </c>
      <c r="C4145" s="136" t="s">
        <v>8809</v>
      </c>
      <c r="D4145" s="90" t="s">
        <v>4683</v>
      </c>
      <c r="E4145" s="90"/>
      <c r="F4145" s="90" t="s">
        <v>8394</v>
      </c>
      <c r="G4145" s="84">
        <f t="shared" si="340"/>
        <v>152</v>
      </c>
      <c r="H4145" s="105">
        <v>0</v>
      </c>
      <c r="I4145" s="85">
        <f t="shared" si="341"/>
        <v>0</v>
      </c>
      <c r="J4145" s="90">
        <v>0</v>
      </c>
      <c r="K4145" s="90" t="s">
        <v>4684</v>
      </c>
      <c r="L4145" s="84">
        <v>204</v>
      </c>
      <c r="M4145" s="90"/>
      <c r="N4145" s="105">
        <v>0</v>
      </c>
      <c r="O4145" s="90" t="s">
        <v>4683</v>
      </c>
      <c r="P4145" s="190" t="s">
        <v>8878</v>
      </c>
    </row>
    <row r="4146" spans="1:16" x14ac:dyDescent="0.2">
      <c r="A4146" s="88" t="s">
        <v>3441</v>
      </c>
      <c r="B4146" s="439" t="s">
        <v>12705</v>
      </c>
      <c r="C4146" s="136" t="s">
        <v>8810</v>
      </c>
      <c r="D4146" s="90" t="s">
        <v>4683</v>
      </c>
      <c r="E4146" s="90"/>
      <c r="F4146" s="90" t="s">
        <v>8380</v>
      </c>
      <c r="G4146" s="84">
        <f t="shared" si="340"/>
        <v>47.5</v>
      </c>
      <c r="H4146" s="105">
        <v>2.87</v>
      </c>
      <c r="I4146" s="85">
        <f t="shared" si="341"/>
        <v>25.4</v>
      </c>
      <c r="J4146" s="90">
        <v>0</v>
      </c>
      <c r="K4146" s="90" t="s">
        <v>4684</v>
      </c>
      <c r="L4146" s="84">
        <v>110.03</v>
      </c>
      <c r="M4146" s="90"/>
      <c r="N4146" s="105">
        <v>0.6</v>
      </c>
      <c r="O4146" s="90">
        <v>4</v>
      </c>
      <c r="P4146" s="190" t="s">
        <v>8878</v>
      </c>
    </row>
    <row r="4147" spans="1:16" x14ac:dyDescent="0.2">
      <c r="A4147" s="88" t="s">
        <v>3447</v>
      </c>
      <c r="B4147" s="439" t="s">
        <v>12706</v>
      </c>
      <c r="C4147" s="136" t="s">
        <v>3448</v>
      </c>
      <c r="D4147" s="90" t="s">
        <v>4683</v>
      </c>
      <c r="E4147" s="90"/>
      <c r="F4147" s="90" t="s">
        <v>8374</v>
      </c>
      <c r="G4147" s="84">
        <f t="shared" si="340"/>
        <v>30.4</v>
      </c>
      <c r="H4147" s="105">
        <v>2.4500000000000002</v>
      </c>
      <c r="I4147" s="85">
        <f t="shared" si="341"/>
        <v>21.683</v>
      </c>
      <c r="J4147" s="90">
        <v>0</v>
      </c>
      <c r="K4147" s="90" t="s">
        <v>4684</v>
      </c>
      <c r="L4147" s="84">
        <v>74.430000000000007</v>
      </c>
      <c r="M4147" s="90"/>
      <c r="N4147" s="105">
        <v>0.28799999999999998</v>
      </c>
      <c r="O4147" s="90">
        <v>4</v>
      </c>
      <c r="P4147" s="190" t="s">
        <v>8878</v>
      </c>
    </row>
    <row r="4148" spans="1:16" x14ac:dyDescent="0.2">
      <c r="A4148" s="88" t="s">
        <v>3443</v>
      </c>
      <c r="B4148" s="439" t="s">
        <v>12707</v>
      </c>
      <c r="C4148" s="136" t="s">
        <v>3444</v>
      </c>
      <c r="D4148" s="90" t="s">
        <v>4683</v>
      </c>
      <c r="E4148" s="90"/>
      <c r="F4148" s="90" t="s">
        <v>8380</v>
      </c>
      <c r="G4148" s="84">
        <f t="shared" si="340"/>
        <v>47.5</v>
      </c>
      <c r="H4148" s="105">
        <v>3.75</v>
      </c>
      <c r="I4148" s="85">
        <f t="shared" si="341"/>
        <v>33.188000000000002</v>
      </c>
      <c r="J4148" s="90">
        <v>0</v>
      </c>
      <c r="K4148" s="90" t="s">
        <v>4684</v>
      </c>
      <c r="L4148" s="84">
        <v>112.76</v>
      </c>
      <c r="M4148" s="90"/>
      <c r="N4148" s="105">
        <v>0.25919999999999999</v>
      </c>
      <c r="O4148" s="90">
        <v>6</v>
      </c>
      <c r="P4148" s="190" t="s">
        <v>8878</v>
      </c>
    </row>
    <row r="4149" spans="1:16" ht="25.5" x14ac:dyDescent="0.2">
      <c r="A4149" s="88" t="s">
        <v>3455</v>
      </c>
      <c r="B4149" s="439" t="s">
        <v>12708</v>
      </c>
      <c r="C4149" s="136" t="s">
        <v>8811</v>
      </c>
      <c r="D4149" s="90" t="s">
        <v>4683</v>
      </c>
      <c r="E4149" s="90"/>
      <c r="F4149" s="90" t="s">
        <v>8372</v>
      </c>
      <c r="G4149" s="84">
        <f t="shared" si="340"/>
        <v>65.55</v>
      </c>
      <c r="H4149" s="105">
        <v>0</v>
      </c>
      <c r="I4149" s="85">
        <f t="shared" si="341"/>
        <v>0</v>
      </c>
      <c r="J4149" s="90">
        <v>0</v>
      </c>
      <c r="K4149" s="90" t="s">
        <v>4684</v>
      </c>
      <c r="L4149" s="84">
        <v>88</v>
      </c>
      <c r="M4149" s="90"/>
      <c r="N4149" s="105">
        <v>0</v>
      </c>
      <c r="O4149" s="90" t="s">
        <v>4683</v>
      </c>
      <c r="P4149" s="190" t="s">
        <v>8878</v>
      </c>
    </row>
    <row r="4150" spans="1:16" x14ac:dyDescent="0.2">
      <c r="A4150" s="108" t="s">
        <v>3442</v>
      </c>
      <c r="B4150" s="439" t="s">
        <v>12709</v>
      </c>
      <c r="C4150" s="312" t="s">
        <v>8812</v>
      </c>
      <c r="D4150" s="110" t="s">
        <v>4683</v>
      </c>
      <c r="E4150" s="110"/>
      <c r="F4150" s="110" t="s">
        <v>8380</v>
      </c>
      <c r="G4150" s="217">
        <f t="shared" si="340"/>
        <v>47.5</v>
      </c>
      <c r="H4150" s="121">
        <v>2.87</v>
      </c>
      <c r="I4150" s="281">
        <f t="shared" si="341"/>
        <v>25.4</v>
      </c>
      <c r="J4150" s="110">
        <v>0</v>
      </c>
      <c r="K4150" s="110" t="s">
        <v>4684</v>
      </c>
      <c r="L4150" s="217">
        <v>102.64</v>
      </c>
      <c r="M4150" s="110"/>
      <c r="N4150" s="121">
        <v>0.25919999999999999</v>
      </c>
      <c r="O4150" s="110">
        <v>6</v>
      </c>
      <c r="P4150" s="190" t="s">
        <v>8878</v>
      </c>
    </row>
    <row r="4151" spans="1:16" x14ac:dyDescent="0.2">
      <c r="A4151" s="95">
        <v>40810003</v>
      </c>
      <c r="B4151" s="111"/>
      <c r="C4151" s="392" t="s">
        <v>6290</v>
      </c>
      <c r="D4151" s="393"/>
      <c r="E4151" s="393"/>
      <c r="F4151" s="393"/>
      <c r="G4151" s="393"/>
      <c r="H4151" s="394"/>
      <c r="I4151" s="394"/>
      <c r="J4151" s="393"/>
      <c r="K4151" s="393"/>
      <c r="L4151" s="414"/>
      <c r="M4151" s="112"/>
      <c r="N4151" s="113"/>
      <c r="O4151" s="112"/>
      <c r="P4151" s="197"/>
    </row>
    <row r="4152" spans="1:16" ht="25.5" x14ac:dyDescent="0.2">
      <c r="A4152" s="96" t="s">
        <v>3462</v>
      </c>
      <c r="B4152" s="388" t="s">
        <v>12710</v>
      </c>
      <c r="C4152" s="97" t="s">
        <v>8813</v>
      </c>
      <c r="D4152" s="114" t="s">
        <v>4683</v>
      </c>
      <c r="E4152" s="114"/>
      <c r="F4152" s="114" t="s">
        <v>8392</v>
      </c>
      <c r="G4152" s="218">
        <f>VLOOKUP(IF(LEN(F4152)=2,CONCATENATE(0,F4152),F4152),custo,2,TRUE)*IF(D4152="",1,D4152) - IF(VLOOKUP(A4152,deflator,2,TRUE)=1,0,VLOOKUP(IF(LEN(F4152)=2,CONCATENATE(0,F4152),F4152),custo,2,TRUE)*IF(D4152="",1,D4152) *VLOOKUP(A4152,deflator,2,TRUE))</f>
        <v>140.6</v>
      </c>
      <c r="H4152" s="120">
        <v>14.51</v>
      </c>
      <c r="I4152" s="297">
        <f>ROUND(IF(H4152="","",VLOOKUP(A4152,tab_proc,5,TRUE))*H4152,3)</f>
        <v>128.41399999999999</v>
      </c>
      <c r="J4152" s="114">
        <v>0</v>
      </c>
      <c r="K4152" s="114" t="s">
        <v>4684</v>
      </c>
      <c r="L4152" s="218">
        <v>355.87</v>
      </c>
      <c r="M4152" s="114"/>
      <c r="N4152" s="120">
        <v>0</v>
      </c>
      <c r="O4152" s="114" t="s">
        <v>4683</v>
      </c>
      <c r="P4152" s="190" t="s">
        <v>8878</v>
      </c>
    </row>
    <row r="4153" spans="1:16" x14ac:dyDescent="0.2">
      <c r="A4153" s="88" t="s">
        <v>3460</v>
      </c>
      <c r="B4153" s="388" t="s">
        <v>12711</v>
      </c>
      <c r="C4153" s="89" t="s">
        <v>3461</v>
      </c>
      <c r="D4153" s="90" t="s">
        <v>4683</v>
      </c>
      <c r="E4153" s="90"/>
      <c r="F4153" s="90" t="s">
        <v>8392</v>
      </c>
      <c r="G4153" s="84">
        <f>VLOOKUP(IF(LEN(F4153)=2,CONCATENATE(0,F4153),F4153),custo,2,TRUE)*IF(D4153="",1,D4153) - IF(VLOOKUP(A4153,deflator,2,TRUE)=1,0,VLOOKUP(IF(LEN(F4153)=2,CONCATENATE(0,F4153),F4153),custo,2,TRUE)*IF(D4153="",1,D4153) *VLOOKUP(A4153,deflator,2,TRUE))</f>
        <v>140.6</v>
      </c>
      <c r="H4153" s="105">
        <v>14.51</v>
      </c>
      <c r="I4153" s="85">
        <f>ROUND(IF(H4153="","",VLOOKUP(A4153,tab_proc,5,TRUE))*H4153,3)</f>
        <v>128.41399999999999</v>
      </c>
      <c r="J4153" s="90">
        <v>0</v>
      </c>
      <c r="K4153" s="90" t="s">
        <v>4684</v>
      </c>
      <c r="L4153" s="84">
        <v>355.87</v>
      </c>
      <c r="M4153" s="90"/>
      <c r="N4153" s="105">
        <v>0</v>
      </c>
      <c r="O4153" s="90" t="s">
        <v>4683</v>
      </c>
      <c r="P4153" s="190" t="s">
        <v>8878</v>
      </c>
    </row>
    <row r="4154" spans="1:16" x14ac:dyDescent="0.2">
      <c r="A4154" s="88" t="s">
        <v>3457</v>
      </c>
      <c r="B4154" s="388" t="s">
        <v>12712</v>
      </c>
      <c r="C4154" s="89" t="s">
        <v>8814</v>
      </c>
      <c r="D4154" s="90" t="s">
        <v>4683</v>
      </c>
      <c r="E4154" s="90"/>
      <c r="F4154" s="90" t="s">
        <v>8372</v>
      </c>
      <c r="G4154" s="84">
        <f>VLOOKUP(IF(LEN(F4154)=2,CONCATENATE(0,F4154),F4154),custo,2,TRUE)*IF(D4154="",1,D4154) - IF(VLOOKUP(A4154,deflator,2,TRUE)=1,0,VLOOKUP(IF(LEN(F4154)=2,CONCATENATE(0,F4154),F4154),custo,2,TRUE)*IF(D4154="",1,D4154) *VLOOKUP(A4154,deflator,2,TRUE))</f>
        <v>65.55</v>
      </c>
      <c r="H4154" s="105">
        <v>9.7200000000000006</v>
      </c>
      <c r="I4154" s="85">
        <f>ROUND(IF(H4154="","",VLOOKUP(A4154,tab_proc,5,TRUE))*H4154,3)</f>
        <v>86.022000000000006</v>
      </c>
      <c r="J4154" s="90">
        <v>0</v>
      </c>
      <c r="K4154" s="90" t="s">
        <v>4684</v>
      </c>
      <c r="L4154" s="84">
        <v>209.16</v>
      </c>
      <c r="M4154" s="90"/>
      <c r="N4154" s="105">
        <v>0.432</v>
      </c>
      <c r="O4154" s="90">
        <v>6</v>
      </c>
      <c r="P4154" s="190" t="s">
        <v>8878</v>
      </c>
    </row>
    <row r="4155" spans="1:16" x14ac:dyDescent="0.2">
      <c r="A4155" s="108" t="s">
        <v>3458</v>
      </c>
      <c r="B4155" s="388" t="s">
        <v>12713</v>
      </c>
      <c r="C4155" s="109" t="s">
        <v>3459</v>
      </c>
      <c r="D4155" s="110" t="s">
        <v>4683</v>
      </c>
      <c r="E4155" s="110"/>
      <c r="F4155" s="110" t="s">
        <v>8393</v>
      </c>
      <c r="G4155" s="217">
        <f>VLOOKUP(IF(LEN(F4155)=2,CONCATENATE(0,F4155),F4155),custo,2,TRUE)*IF(D4155="",1,D4155) - IF(VLOOKUP(A4155,deflator,2,TRUE)=1,0,VLOOKUP(IF(LEN(F4155)=2,CONCATENATE(0,F4155),F4155),custo,2,TRUE)*IF(D4155="",1,D4155) *VLOOKUP(A4155,deflator,2,TRUE))</f>
        <v>266</v>
      </c>
      <c r="H4155" s="121">
        <v>13.71</v>
      </c>
      <c r="I4155" s="281">
        <f>ROUND(IF(H4155="","",VLOOKUP(A4155,tab_proc,5,TRUE))*H4155,3)</f>
        <v>121.334</v>
      </c>
      <c r="J4155" s="110">
        <v>0</v>
      </c>
      <c r="K4155" s="110" t="s">
        <v>4684</v>
      </c>
      <c r="L4155" s="217">
        <v>548.66999999999996</v>
      </c>
      <c r="M4155" s="110"/>
      <c r="N4155" s="121">
        <v>1.1519999999999999</v>
      </c>
      <c r="O4155" s="110">
        <v>16</v>
      </c>
      <c r="P4155" s="190" t="s">
        <v>8878</v>
      </c>
    </row>
    <row r="4156" spans="1:16" x14ac:dyDescent="0.2">
      <c r="A4156" s="95">
        <v>40811003</v>
      </c>
      <c r="B4156" s="111"/>
      <c r="C4156" s="392" t="s">
        <v>6291</v>
      </c>
      <c r="D4156" s="396"/>
      <c r="E4156" s="396"/>
      <c r="F4156" s="396"/>
      <c r="G4156" s="396"/>
      <c r="H4156" s="397"/>
      <c r="I4156" s="397"/>
      <c r="J4156" s="396"/>
      <c r="K4156" s="396"/>
      <c r="L4156" s="406"/>
      <c r="M4156" s="118"/>
      <c r="N4156" s="119"/>
      <c r="O4156" s="118"/>
      <c r="P4156" s="199"/>
    </row>
    <row r="4157" spans="1:16" x14ac:dyDescent="0.2">
      <c r="A4157" s="96" t="s">
        <v>3463</v>
      </c>
      <c r="B4157" s="388" t="s">
        <v>12714</v>
      </c>
      <c r="C4157" s="97" t="s">
        <v>3464</v>
      </c>
      <c r="D4157" s="114" t="s">
        <v>4683</v>
      </c>
      <c r="E4157" s="114"/>
      <c r="F4157" s="114" t="s">
        <v>8380</v>
      </c>
      <c r="G4157" s="218">
        <f>VLOOKUP(IF(LEN(F4157)=2,CONCATENATE(0,F4157),F4157),custo,2,TRUE)*IF(D4157="",1,D4157) - IF(VLOOKUP(A4157,deflator,2,TRUE)=1,0,VLOOKUP(IF(LEN(F4157)=2,CONCATENATE(0,F4157),F4157),custo,2,TRUE)*IF(D4157="",1,D4157) *VLOOKUP(A4157,deflator,2,TRUE))</f>
        <v>47.5</v>
      </c>
      <c r="H4157" s="120">
        <v>2.21</v>
      </c>
      <c r="I4157" s="297">
        <f>ROUND(IF(H4157="","",VLOOKUP(A4157,tab_proc,5,TRUE))*H4157,3)</f>
        <v>19.559000000000001</v>
      </c>
      <c r="J4157" s="114">
        <v>0</v>
      </c>
      <c r="K4157" s="114" t="s">
        <v>4684</v>
      </c>
      <c r="L4157" s="218">
        <v>89.42</v>
      </c>
      <c r="M4157" s="114"/>
      <c r="N4157" s="120">
        <v>0</v>
      </c>
      <c r="O4157" s="114" t="s">
        <v>4683</v>
      </c>
      <c r="P4157" s="190" t="s">
        <v>8878</v>
      </c>
    </row>
    <row r="4158" spans="1:16" x14ac:dyDescent="0.2">
      <c r="A4158" s="108" t="s">
        <v>3465</v>
      </c>
      <c r="B4158" s="388" t="s">
        <v>12715</v>
      </c>
      <c r="C4158" s="109" t="s">
        <v>8815</v>
      </c>
      <c r="D4158" s="110" t="s">
        <v>4683</v>
      </c>
      <c r="E4158" s="110"/>
      <c r="F4158" s="110" t="s">
        <v>8381</v>
      </c>
      <c r="G4158" s="217">
        <f>VLOOKUP(IF(LEN(F4158)=2,CONCATENATE(0,F4158),F4158),custo,2,TRUE)*IF(D4158="",1,D4158) - IF(VLOOKUP(A4158,deflator,2,TRUE)=1,0,VLOOKUP(IF(LEN(F4158)=2,CONCATENATE(0,F4158),F4158),custo,2,TRUE)*IF(D4158="",1,D4158) *VLOOKUP(A4158,deflator,2,TRUE))</f>
        <v>39.9</v>
      </c>
      <c r="H4158" s="121">
        <v>3.16</v>
      </c>
      <c r="I4158" s="281">
        <f>ROUND(IF(H4158="","",VLOOKUP(A4158,tab_proc,5,TRUE))*H4158,3)</f>
        <v>27.966000000000001</v>
      </c>
      <c r="J4158" s="110">
        <v>0</v>
      </c>
      <c r="K4158" s="110" t="s">
        <v>4684</v>
      </c>
      <c r="L4158" s="217">
        <v>90.34</v>
      </c>
      <c r="M4158" s="110"/>
      <c r="N4158" s="121">
        <v>0</v>
      </c>
      <c r="O4158" s="110" t="s">
        <v>4683</v>
      </c>
      <c r="P4158" s="190" t="s">
        <v>8878</v>
      </c>
    </row>
    <row r="4159" spans="1:16" x14ac:dyDescent="0.2">
      <c r="A4159" s="95">
        <v>40812006</v>
      </c>
      <c r="B4159" s="111"/>
      <c r="C4159" s="392" t="s">
        <v>6292</v>
      </c>
      <c r="D4159" s="393"/>
      <c r="E4159" s="393"/>
      <c r="F4159" s="393"/>
      <c r="G4159" s="393"/>
      <c r="H4159" s="394"/>
      <c r="I4159" s="394"/>
      <c r="J4159" s="393"/>
      <c r="K4159" s="393"/>
      <c r="L4159" s="414"/>
      <c r="M4159" s="112"/>
      <c r="N4159" s="113"/>
      <c r="O4159" s="112"/>
      <c r="P4159" s="197"/>
    </row>
    <row r="4160" spans="1:16" x14ac:dyDescent="0.2">
      <c r="A4160" s="96" t="s">
        <v>3466</v>
      </c>
      <c r="B4160" s="439" t="s">
        <v>12716</v>
      </c>
      <c r="C4160" s="177" t="s">
        <v>8816</v>
      </c>
      <c r="D4160" s="114" t="s">
        <v>4683</v>
      </c>
      <c r="E4160" s="114"/>
      <c r="F4160" s="114" t="s">
        <v>8379</v>
      </c>
      <c r="G4160" s="218">
        <f t="shared" ref="G4160:G4173" si="342">VLOOKUP(IF(LEN(F4160)=2,CONCATENATE(0,F4160),F4160),custo,2,TRUE)*IF(D4160="",1,D4160) - IF(VLOOKUP(A4160,deflator,2,TRUE)=1,0,VLOOKUP(IF(LEN(F4160)=2,CONCATENATE(0,F4160),F4160),custo,2,TRUE)*IF(D4160="",1,D4160) *VLOOKUP(A4160,deflator,2,TRUE))</f>
        <v>114</v>
      </c>
      <c r="H4160" s="120">
        <v>9.3699999999999992</v>
      </c>
      <c r="I4160" s="297">
        <f t="shared" ref="I4160:I4173" si="343">ROUND(IF(H4160="","",VLOOKUP(A4160,tab_proc,5,TRUE))*H4160,3)</f>
        <v>82.924999999999997</v>
      </c>
      <c r="J4160" s="114">
        <v>0</v>
      </c>
      <c r="K4160" s="114" t="s">
        <v>4684</v>
      </c>
      <c r="L4160" s="218">
        <v>274.54000000000002</v>
      </c>
      <c r="M4160" s="114"/>
      <c r="N4160" s="120">
        <v>0.63500000000000001</v>
      </c>
      <c r="O4160" s="114">
        <v>5</v>
      </c>
      <c r="P4160" s="190" t="s">
        <v>8878</v>
      </c>
    </row>
    <row r="4161" spans="1:16" x14ac:dyDescent="0.2">
      <c r="A4161" s="88" t="s">
        <v>3467</v>
      </c>
      <c r="B4161" s="439" t="s">
        <v>12717</v>
      </c>
      <c r="C4161" s="136" t="s">
        <v>263</v>
      </c>
      <c r="D4161" s="90" t="s">
        <v>4683</v>
      </c>
      <c r="E4161" s="90"/>
      <c r="F4161" s="90" t="s">
        <v>8375</v>
      </c>
      <c r="G4161" s="84">
        <f t="shared" si="342"/>
        <v>95</v>
      </c>
      <c r="H4161" s="105">
        <v>9.3699999999999992</v>
      </c>
      <c r="I4161" s="85">
        <f t="shared" si="343"/>
        <v>82.924999999999997</v>
      </c>
      <c r="J4161" s="90">
        <v>0</v>
      </c>
      <c r="K4161" s="90" t="s">
        <v>4684</v>
      </c>
      <c r="L4161" s="84">
        <v>259.54000000000002</v>
      </c>
      <c r="M4161" s="90"/>
      <c r="N4161" s="105">
        <v>0.63500000000000001</v>
      </c>
      <c r="O4161" s="90">
        <v>5</v>
      </c>
      <c r="P4161" s="190" t="s">
        <v>8878</v>
      </c>
    </row>
    <row r="4162" spans="1:16" x14ac:dyDescent="0.2">
      <c r="A4162" s="88" t="s">
        <v>3468</v>
      </c>
      <c r="B4162" s="439" t="s">
        <v>12718</v>
      </c>
      <c r="C4162" s="136" t="s">
        <v>264</v>
      </c>
      <c r="D4162" s="90" t="s">
        <v>4683</v>
      </c>
      <c r="E4162" s="90"/>
      <c r="F4162" s="90" t="s">
        <v>8383</v>
      </c>
      <c r="G4162" s="84">
        <f t="shared" si="342"/>
        <v>163.4</v>
      </c>
      <c r="H4162" s="105">
        <v>16.86</v>
      </c>
      <c r="I4162" s="85">
        <f t="shared" si="343"/>
        <v>149.21100000000001</v>
      </c>
      <c r="J4162" s="90">
        <v>0</v>
      </c>
      <c r="K4162" s="90" t="s">
        <v>4684</v>
      </c>
      <c r="L4162" s="84">
        <v>447.97</v>
      </c>
      <c r="M4162" s="90"/>
      <c r="N4162" s="105">
        <v>1.524</v>
      </c>
      <c r="O4162" s="90">
        <v>12</v>
      </c>
      <c r="P4162" s="190" t="s">
        <v>8878</v>
      </c>
    </row>
    <row r="4163" spans="1:16" x14ac:dyDescent="0.2">
      <c r="A4163" s="88" t="s">
        <v>5608</v>
      </c>
      <c r="B4163" s="439" t="s">
        <v>12719</v>
      </c>
      <c r="C4163" s="136" t="s">
        <v>265</v>
      </c>
      <c r="D4163" s="90" t="s">
        <v>4683</v>
      </c>
      <c r="E4163" s="90"/>
      <c r="F4163" s="90" t="s">
        <v>8392</v>
      </c>
      <c r="G4163" s="84">
        <f t="shared" si="342"/>
        <v>140.6</v>
      </c>
      <c r="H4163" s="105">
        <v>17.350000000000001</v>
      </c>
      <c r="I4163" s="85">
        <f t="shared" si="343"/>
        <v>153.548</v>
      </c>
      <c r="J4163" s="90">
        <v>0</v>
      </c>
      <c r="K4163" s="90" t="s">
        <v>4684</v>
      </c>
      <c r="L4163" s="84">
        <v>421.61</v>
      </c>
      <c r="M4163" s="90"/>
      <c r="N4163" s="105">
        <v>1.524</v>
      </c>
      <c r="O4163" s="90">
        <v>12</v>
      </c>
      <c r="P4163" s="190" t="s">
        <v>8878</v>
      </c>
    </row>
    <row r="4164" spans="1:16" x14ac:dyDescent="0.2">
      <c r="A4164" s="88" t="s">
        <v>5609</v>
      </c>
      <c r="B4164" s="439" t="s">
        <v>12720</v>
      </c>
      <c r="C4164" s="136" t="s">
        <v>266</v>
      </c>
      <c r="D4164" s="90" t="s">
        <v>4683</v>
      </c>
      <c r="E4164" s="90"/>
      <c r="F4164" s="90" t="s">
        <v>8397</v>
      </c>
      <c r="G4164" s="84">
        <f t="shared" si="342"/>
        <v>174.8</v>
      </c>
      <c r="H4164" s="105">
        <v>18.95</v>
      </c>
      <c r="I4164" s="85">
        <f t="shared" si="343"/>
        <v>167.708</v>
      </c>
      <c r="J4164" s="90">
        <v>0</v>
      </c>
      <c r="K4164" s="90" t="s">
        <v>4684</v>
      </c>
      <c r="L4164" s="84">
        <v>485.01</v>
      </c>
      <c r="M4164" s="90"/>
      <c r="N4164" s="105">
        <v>1.524</v>
      </c>
      <c r="O4164" s="90">
        <v>12</v>
      </c>
      <c r="P4164" s="190" t="s">
        <v>8878</v>
      </c>
    </row>
    <row r="4165" spans="1:16" x14ac:dyDescent="0.2">
      <c r="A4165" s="88" t="s">
        <v>5610</v>
      </c>
      <c r="B4165" s="439" t="s">
        <v>12721</v>
      </c>
      <c r="C4165" s="136" t="s">
        <v>8817</v>
      </c>
      <c r="D4165" s="90" t="s">
        <v>4683</v>
      </c>
      <c r="E4165" s="90"/>
      <c r="F4165" s="90" t="s">
        <v>8380</v>
      </c>
      <c r="G4165" s="84">
        <f t="shared" si="342"/>
        <v>47.5</v>
      </c>
      <c r="H4165" s="105">
        <v>8.2100000000000009</v>
      </c>
      <c r="I4165" s="85">
        <f t="shared" si="343"/>
        <v>72.659000000000006</v>
      </c>
      <c r="J4165" s="90">
        <v>0</v>
      </c>
      <c r="K4165" s="90" t="s">
        <v>4684</v>
      </c>
      <c r="L4165" s="84">
        <v>169.27</v>
      </c>
      <c r="M4165" s="90"/>
      <c r="N4165" s="105">
        <v>0.5</v>
      </c>
      <c r="O4165" s="90">
        <v>4</v>
      </c>
      <c r="P4165" s="190" t="s">
        <v>8878</v>
      </c>
    </row>
    <row r="4166" spans="1:16" x14ac:dyDescent="0.2">
      <c r="A4166" s="88" t="s">
        <v>5611</v>
      </c>
      <c r="B4166" s="439" t="s">
        <v>12722</v>
      </c>
      <c r="C4166" s="136" t="s">
        <v>5612</v>
      </c>
      <c r="D4166" s="90" t="s">
        <v>4683</v>
      </c>
      <c r="E4166" s="90"/>
      <c r="F4166" s="90" t="s">
        <v>8380</v>
      </c>
      <c r="G4166" s="84">
        <f t="shared" si="342"/>
        <v>47.5</v>
      </c>
      <c r="H4166" s="105">
        <v>8.2100000000000009</v>
      </c>
      <c r="I4166" s="85">
        <f t="shared" si="343"/>
        <v>72.659000000000006</v>
      </c>
      <c r="J4166" s="90">
        <v>0</v>
      </c>
      <c r="K4166" s="90" t="s">
        <v>4684</v>
      </c>
      <c r="L4166" s="84">
        <v>169.27</v>
      </c>
      <c r="M4166" s="90"/>
      <c r="N4166" s="105">
        <v>0.5</v>
      </c>
      <c r="O4166" s="90">
        <v>4</v>
      </c>
      <c r="P4166" s="190" t="s">
        <v>8878</v>
      </c>
    </row>
    <row r="4167" spans="1:16" x14ac:dyDescent="0.2">
      <c r="A4167" s="88" t="s">
        <v>5613</v>
      </c>
      <c r="B4167" s="439" t="s">
        <v>12723</v>
      </c>
      <c r="C4167" s="136" t="s">
        <v>267</v>
      </c>
      <c r="D4167" s="90" t="s">
        <v>4683</v>
      </c>
      <c r="E4167" s="90"/>
      <c r="F4167" s="90" t="s">
        <v>8371</v>
      </c>
      <c r="G4167" s="84">
        <f t="shared" si="342"/>
        <v>83.6</v>
      </c>
      <c r="H4167" s="105">
        <v>8.8800000000000008</v>
      </c>
      <c r="I4167" s="85">
        <f t="shared" si="343"/>
        <v>78.587999999999994</v>
      </c>
      <c r="J4167" s="90">
        <v>0</v>
      </c>
      <c r="K4167" s="90" t="s">
        <v>4684</v>
      </c>
      <c r="L4167" s="84">
        <v>241.68</v>
      </c>
      <c r="M4167" s="90"/>
      <c r="N4167" s="105">
        <v>1.27</v>
      </c>
      <c r="O4167" s="90">
        <v>10</v>
      </c>
      <c r="P4167" s="190" t="s">
        <v>8878</v>
      </c>
    </row>
    <row r="4168" spans="1:16" x14ac:dyDescent="0.2">
      <c r="A4168" s="88" t="s">
        <v>6979</v>
      </c>
      <c r="B4168" s="439" t="s">
        <v>12724</v>
      </c>
      <c r="C4168" s="136" t="s">
        <v>8818</v>
      </c>
      <c r="D4168" s="90" t="s">
        <v>4683</v>
      </c>
      <c r="E4168" s="90"/>
      <c r="F4168" s="90" t="s">
        <v>8397</v>
      </c>
      <c r="G4168" s="84">
        <f t="shared" si="342"/>
        <v>174.8</v>
      </c>
      <c r="H4168" s="105">
        <v>15.26</v>
      </c>
      <c r="I4168" s="85">
        <f t="shared" si="343"/>
        <v>135.05099999999999</v>
      </c>
      <c r="J4168" s="90">
        <v>0</v>
      </c>
      <c r="K4168" s="90" t="s">
        <v>4684</v>
      </c>
      <c r="L4168" s="84">
        <v>437.05</v>
      </c>
      <c r="M4168" s="90"/>
      <c r="N4168" s="105">
        <v>1.27</v>
      </c>
      <c r="O4168" s="90">
        <v>10</v>
      </c>
      <c r="P4168" s="190" t="s">
        <v>8878</v>
      </c>
    </row>
    <row r="4169" spans="1:16" x14ac:dyDescent="0.2">
      <c r="A4169" s="88" t="s">
        <v>6980</v>
      </c>
      <c r="B4169" s="439" t="s">
        <v>12725</v>
      </c>
      <c r="C4169" s="136" t="s">
        <v>62</v>
      </c>
      <c r="D4169" s="90" t="s">
        <v>4683</v>
      </c>
      <c r="E4169" s="90"/>
      <c r="F4169" s="90" t="s">
        <v>8396</v>
      </c>
      <c r="G4169" s="84">
        <f t="shared" si="342"/>
        <v>209</v>
      </c>
      <c r="H4169" s="105">
        <v>16.34</v>
      </c>
      <c r="I4169" s="85">
        <f t="shared" si="343"/>
        <v>144.60900000000001</v>
      </c>
      <c r="J4169" s="90">
        <v>0</v>
      </c>
      <c r="K4169" s="90" t="s">
        <v>4684</v>
      </c>
      <c r="L4169" s="84">
        <v>495.47</v>
      </c>
      <c r="M4169" s="90"/>
      <c r="N4169" s="105">
        <v>1.27</v>
      </c>
      <c r="O4169" s="90">
        <v>10</v>
      </c>
      <c r="P4169" s="190" t="s">
        <v>8878</v>
      </c>
    </row>
    <row r="4170" spans="1:16" x14ac:dyDescent="0.2">
      <c r="A4170" s="88" t="s">
        <v>6981</v>
      </c>
      <c r="B4170" s="439" t="s">
        <v>12726</v>
      </c>
      <c r="C4170" s="136" t="s">
        <v>8819</v>
      </c>
      <c r="D4170" s="90" t="s">
        <v>4683</v>
      </c>
      <c r="E4170" s="90"/>
      <c r="F4170" s="90" t="s">
        <v>8383</v>
      </c>
      <c r="G4170" s="84">
        <f t="shared" si="342"/>
        <v>163.4</v>
      </c>
      <c r="H4170" s="105">
        <v>15.26</v>
      </c>
      <c r="I4170" s="85">
        <f t="shared" si="343"/>
        <v>135.05099999999999</v>
      </c>
      <c r="J4170" s="90">
        <v>0</v>
      </c>
      <c r="K4170" s="90" t="s">
        <v>4684</v>
      </c>
      <c r="L4170" s="84">
        <v>423.05</v>
      </c>
      <c r="M4170" s="90"/>
      <c r="N4170" s="105">
        <v>1.27</v>
      </c>
      <c r="O4170" s="90">
        <v>10</v>
      </c>
      <c r="P4170" s="190" t="s">
        <v>8878</v>
      </c>
    </row>
    <row r="4171" spans="1:16" x14ac:dyDescent="0.2">
      <c r="A4171" s="88" t="s">
        <v>6982</v>
      </c>
      <c r="B4171" s="439" t="s">
        <v>12727</v>
      </c>
      <c r="C4171" s="136" t="s">
        <v>6983</v>
      </c>
      <c r="D4171" s="90" t="s">
        <v>4683</v>
      </c>
      <c r="E4171" s="90"/>
      <c r="F4171" s="90" t="s">
        <v>8392</v>
      </c>
      <c r="G4171" s="84">
        <f t="shared" si="342"/>
        <v>140.6</v>
      </c>
      <c r="H4171" s="105">
        <v>9.06</v>
      </c>
      <c r="I4171" s="85">
        <f t="shared" si="343"/>
        <v>80.180999999999997</v>
      </c>
      <c r="J4171" s="90">
        <v>0</v>
      </c>
      <c r="K4171" s="90" t="s">
        <v>4684</v>
      </c>
      <c r="L4171" s="84">
        <v>319.93</v>
      </c>
      <c r="M4171" s="90"/>
      <c r="N4171" s="105">
        <v>1.232</v>
      </c>
      <c r="O4171" s="90">
        <v>8</v>
      </c>
      <c r="P4171" s="190" t="s">
        <v>8878</v>
      </c>
    </row>
    <row r="4172" spans="1:16" x14ac:dyDescent="0.2">
      <c r="A4172" s="88" t="s">
        <v>6984</v>
      </c>
      <c r="B4172" s="439" t="s">
        <v>12728</v>
      </c>
      <c r="C4172" s="136" t="s">
        <v>6985</v>
      </c>
      <c r="D4172" s="90" t="s">
        <v>4683</v>
      </c>
      <c r="E4172" s="90"/>
      <c r="F4172" s="90" t="s">
        <v>8372</v>
      </c>
      <c r="G4172" s="84">
        <f t="shared" si="342"/>
        <v>65.55</v>
      </c>
      <c r="H4172" s="105">
        <v>8.2100000000000009</v>
      </c>
      <c r="I4172" s="85">
        <f t="shared" si="343"/>
        <v>72.659000000000006</v>
      </c>
      <c r="J4172" s="90">
        <v>0</v>
      </c>
      <c r="K4172" s="90" t="s">
        <v>4684</v>
      </c>
      <c r="L4172" s="84">
        <v>196.2</v>
      </c>
      <c r="M4172" s="90"/>
      <c r="N4172" s="105">
        <v>0.63500000000000001</v>
      </c>
      <c r="O4172" s="90">
        <v>5</v>
      </c>
      <c r="P4172" s="190" t="s">
        <v>8878</v>
      </c>
    </row>
    <row r="4173" spans="1:16" x14ac:dyDescent="0.2">
      <c r="A4173" s="108" t="s">
        <v>6986</v>
      </c>
      <c r="B4173" s="439" t="s">
        <v>12729</v>
      </c>
      <c r="C4173" s="312" t="s">
        <v>6987</v>
      </c>
      <c r="D4173" s="110" t="s">
        <v>4683</v>
      </c>
      <c r="E4173" s="110"/>
      <c r="F4173" s="110" t="s">
        <v>8375</v>
      </c>
      <c r="G4173" s="217">
        <f t="shared" si="342"/>
        <v>95</v>
      </c>
      <c r="H4173" s="121">
        <v>8.2100000000000009</v>
      </c>
      <c r="I4173" s="281">
        <f t="shared" si="343"/>
        <v>72.659000000000006</v>
      </c>
      <c r="J4173" s="110">
        <v>0</v>
      </c>
      <c r="K4173" s="110" t="s">
        <v>4684</v>
      </c>
      <c r="L4173" s="217">
        <v>236.2</v>
      </c>
      <c r="M4173" s="110"/>
      <c r="N4173" s="121">
        <v>0.63500000000000001</v>
      </c>
      <c r="O4173" s="110">
        <v>5</v>
      </c>
      <c r="P4173" s="190" t="s">
        <v>8878</v>
      </c>
    </row>
    <row r="4174" spans="1:16" x14ac:dyDescent="0.2">
      <c r="A4174" s="95">
        <v>40813002</v>
      </c>
      <c r="B4174" s="111"/>
      <c r="C4174" s="392" t="s">
        <v>8876</v>
      </c>
      <c r="D4174" s="393"/>
      <c r="E4174" s="393"/>
      <c r="F4174" s="393"/>
      <c r="G4174" s="393"/>
      <c r="H4174" s="394"/>
      <c r="I4174" s="394"/>
      <c r="J4174" s="393"/>
      <c r="K4174" s="393"/>
      <c r="L4174" s="414"/>
      <c r="M4174" s="112"/>
      <c r="N4174" s="113"/>
      <c r="O4174" s="112"/>
      <c r="P4174" s="197"/>
    </row>
    <row r="4175" spans="1:16" x14ac:dyDescent="0.2">
      <c r="A4175" s="96" t="s">
        <v>6994</v>
      </c>
      <c r="B4175" s="388" t="s">
        <v>12730</v>
      </c>
      <c r="C4175" s="97" t="s">
        <v>6957</v>
      </c>
      <c r="D4175" s="114" t="s">
        <v>4683</v>
      </c>
      <c r="E4175" s="114"/>
      <c r="F4175" s="114" t="s">
        <v>8384</v>
      </c>
      <c r="G4175" s="218">
        <f t="shared" ref="G4175:G4206" si="344">VLOOKUP(IF(LEN(F4175)=2,CONCATENATE(0,F4175),F4175),custo,2,TRUE)*IF(D4175="",1,D4175) - IF(VLOOKUP(A4175,deflator,2,TRUE)=1,0,VLOOKUP(IF(LEN(F4175)=2,CONCATENATE(0,F4175),F4175),custo,2,TRUE)*IF(D4175="",1,D4175) *VLOOKUP(A4175,deflator,2,TRUE))</f>
        <v>364.8</v>
      </c>
      <c r="H4175" s="120">
        <v>0</v>
      </c>
      <c r="I4175" s="297">
        <f t="shared" ref="I4175:I4206" si="345">ROUND(IF(H4175="","",VLOOKUP(A4175,tab_proc,5,TRUE))*H4175,3)</f>
        <v>0</v>
      </c>
      <c r="J4175" s="114">
        <v>1</v>
      </c>
      <c r="K4175" s="114" t="s">
        <v>4691</v>
      </c>
      <c r="L4175" s="218">
        <v>490</v>
      </c>
      <c r="M4175" s="114"/>
      <c r="N4175" s="120" t="s">
        <v>4683</v>
      </c>
      <c r="O4175" s="114" t="s">
        <v>4683</v>
      </c>
      <c r="P4175" s="190" t="s">
        <v>8878</v>
      </c>
    </row>
    <row r="4176" spans="1:16" x14ac:dyDescent="0.2">
      <c r="A4176" s="88" t="s">
        <v>6990</v>
      </c>
      <c r="B4176" s="388" t="s">
        <v>12731</v>
      </c>
      <c r="C4176" s="89" t="s">
        <v>6991</v>
      </c>
      <c r="D4176" s="90" t="s">
        <v>4683</v>
      </c>
      <c r="E4176" s="90"/>
      <c r="F4176" s="90" t="s">
        <v>8384</v>
      </c>
      <c r="G4176" s="84">
        <f t="shared" si="344"/>
        <v>364.8</v>
      </c>
      <c r="H4176" s="105">
        <v>0</v>
      </c>
      <c r="I4176" s="85">
        <f t="shared" si="345"/>
        <v>0</v>
      </c>
      <c r="J4176" s="90">
        <v>1</v>
      </c>
      <c r="K4176" s="90" t="s">
        <v>4691</v>
      </c>
      <c r="L4176" s="84">
        <v>490</v>
      </c>
      <c r="M4176" s="90"/>
      <c r="N4176" s="105" t="s">
        <v>4683</v>
      </c>
      <c r="O4176" s="90" t="s">
        <v>4683</v>
      </c>
      <c r="P4176" s="190" t="s">
        <v>8878</v>
      </c>
    </row>
    <row r="4177" spans="1:16" x14ac:dyDescent="0.2">
      <c r="A4177" s="88" t="s">
        <v>6992</v>
      </c>
      <c r="B4177" s="388" t="s">
        <v>12732</v>
      </c>
      <c r="C4177" s="89" t="s">
        <v>6993</v>
      </c>
      <c r="D4177" s="90" t="s">
        <v>4683</v>
      </c>
      <c r="E4177" s="90"/>
      <c r="F4177" s="90" t="s">
        <v>8384</v>
      </c>
      <c r="G4177" s="84">
        <f t="shared" si="344"/>
        <v>364.8</v>
      </c>
      <c r="H4177" s="105">
        <v>0</v>
      </c>
      <c r="I4177" s="85">
        <f t="shared" si="345"/>
        <v>0</v>
      </c>
      <c r="J4177" s="90">
        <v>1</v>
      </c>
      <c r="K4177" s="90" t="s">
        <v>4691</v>
      </c>
      <c r="L4177" s="84">
        <v>490</v>
      </c>
      <c r="M4177" s="90"/>
      <c r="N4177" s="105" t="s">
        <v>4683</v>
      </c>
      <c r="O4177" s="90" t="s">
        <v>4683</v>
      </c>
      <c r="P4177" s="190" t="s">
        <v>8878</v>
      </c>
    </row>
    <row r="4178" spans="1:16" x14ac:dyDescent="0.2">
      <c r="A4178" s="88" t="s">
        <v>6988</v>
      </c>
      <c r="B4178" s="388" t="s">
        <v>12733</v>
      </c>
      <c r="C4178" s="89" t="s">
        <v>6989</v>
      </c>
      <c r="D4178" s="90" t="s">
        <v>4683</v>
      </c>
      <c r="E4178" s="90"/>
      <c r="F4178" s="90" t="s">
        <v>8384</v>
      </c>
      <c r="G4178" s="84">
        <f t="shared" si="344"/>
        <v>364.8</v>
      </c>
      <c r="H4178" s="105">
        <v>0</v>
      </c>
      <c r="I4178" s="85">
        <f t="shared" si="345"/>
        <v>0</v>
      </c>
      <c r="J4178" s="90">
        <v>1</v>
      </c>
      <c r="K4178" s="90" t="s">
        <v>4691</v>
      </c>
      <c r="L4178" s="84">
        <v>490</v>
      </c>
      <c r="M4178" s="90"/>
      <c r="N4178" s="105" t="s">
        <v>4683</v>
      </c>
      <c r="O4178" s="90" t="s">
        <v>4683</v>
      </c>
      <c r="P4178" s="190" t="s">
        <v>8878</v>
      </c>
    </row>
    <row r="4179" spans="1:16" x14ac:dyDescent="0.2">
      <c r="A4179" s="88" t="s">
        <v>6958</v>
      </c>
      <c r="B4179" s="388" t="s">
        <v>12734</v>
      </c>
      <c r="C4179" s="89" t="s">
        <v>6959</v>
      </c>
      <c r="D4179" s="90" t="s">
        <v>4683</v>
      </c>
      <c r="E4179" s="90"/>
      <c r="F4179" s="90" t="s">
        <v>8393</v>
      </c>
      <c r="G4179" s="84">
        <f t="shared" si="344"/>
        <v>266</v>
      </c>
      <c r="H4179" s="105">
        <v>0</v>
      </c>
      <c r="I4179" s="85">
        <f t="shared" si="345"/>
        <v>0</v>
      </c>
      <c r="J4179" s="90">
        <v>0</v>
      </c>
      <c r="K4179" s="90" t="s">
        <v>4691</v>
      </c>
      <c r="L4179" s="84">
        <v>366</v>
      </c>
      <c r="M4179" s="90"/>
      <c r="N4179" s="105" t="s">
        <v>4683</v>
      </c>
      <c r="O4179" s="90" t="s">
        <v>4683</v>
      </c>
      <c r="P4179" s="190" t="s">
        <v>8878</v>
      </c>
    </row>
    <row r="4180" spans="1:16" x14ac:dyDescent="0.2">
      <c r="A4180" s="88" t="s">
        <v>6967</v>
      </c>
      <c r="B4180" s="388" t="s">
        <v>12735</v>
      </c>
      <c r="C4180" s="89" t="s">
        <v>6968</v>
      </c>
      <c r="D4180" s="90" t="s">
        <v>4683</v>
      </c>
      <c r="E4180" s="90"/>
      <c r="F4180" s="90" t="s">
        <v>8361</v>
      </c>
      <c r="G4180" s="84">
        <f t="shared" si="344"/>
        <v>680.2</v>
      </c>
      <c r="H4180" s="105">
        <v>0</v>
      </c>
      <c r="I4180" s="85">
        <f t="shared" si="345"/>
        <v>0</v>
      </c>
      <c r="J4180" s="90">
        <v>2</v>
      </c>
      <c r="K4180" s="90" t="s">
        <v>4691</v>
      </c>
      <c r="L4180" s="84">
        <v>910</v>
      </c>
      <c r="M4180" s="90"/>
      <c r="N4180" s="105" t="s">
        <v>4683</v>
      </c>
      <c r="O4180" s="90" t="s">
        <v>4683</v>
      </c>
      <c r="P4180" s="190" t="s">
        <v>8878</v>
      </c>
    </row>
    <row r="4181" spans="1:16" x14ac:dyDescent="0.2">
      <c r="A4181" s="88" t="s">
        <v>6971</v>
      </c>
      <c r="B4181" s="388" t="s">
        <v>12736</v>
      </c>
      <c r="C4181" s="89" t="s">
        <v>6972</v>
      </c>
      <c r="D4181" s="90" t="s">
        <v>4683</v>
      </c>
      <c r="E4181" s="90"/>
      <c r="F4181" s="90" t="s">
        <v>8357</v>
      </c>
      <c r="G4181" s="84">
        <f t="shared" si="344"/>
        <v>532</v>
      </c>
      <c r="H4181" s="105">
        <v>0</v>
      </c>
      <c r="I4181" s="85">
        <f t="shared" si="345"/>
        <v>0</v>
      </c>
      <c r="J4181" s="90">
        <v>2</v>
      </c>
      <c r="K4181" s="90" t="s">
        <v>4691</v>
      </c>
      <c r="L4181" s="84">
        <v>715</v>
      </c>
      <c r="M4181" s="90"/>
      <c r="N4181" s="105" t="s">
        <v>4683</v>
      </c>
      <c r="O4181" s="90" t="s">
        <v>4683</v>
      </c>
      <c r="P4181" s="190" t="s">
        <v>8878</v>
      </c>
    </row>
    <row r="4182" spans="1:16" x14ac:dyDescent="0.2">
      <c r="A4182" s="88" t="s">
        <v>6964</v>
      </c>
      <c r="B4182" s="388" t="s">
        <v>12737</v>
      </c>
      <c r="C4182" s="89" t="s">
        <v>6965</v>
      </c>
      <c r="D4182" s="90" t="s">
        <v>4683</v>
      </c>
      <c r="E4182" s="90"/>
      <c r="F4182" s="90" t="s">
        <v>8395</v>
      </c>
      <c r="G4182" s="84">
        <f t="shared" si="344"/>
        <v>452.2</v>
      </c>
      <c r="H4182" s="105">
        <v>0</v>
      </c>
      <c r="I4182" s="85">
        <f t="shared" si="345"/>
        <v>0</v>
      </c>
      <c r="J4182" s="90">
        <v>1</v>
      </c>
      <c r="K4182" s="90" t="s">
        <v>4691</v>
      </c>
      <c r="L4182" s="84">
        <v>605</v>
      </c>
      <c r="M4182" s="90"/>
      <c r="N4182" s="105" t="s">
        <v>4683</v>
      </c>
      <c r="O4182" s="90" t="s">
        <v>4683</v>
      </c>
      <c r="P4182" s="190" t="s">
        <v>8878</v>
      </c>
    </row>
    <row r="4183" spans="1:16" x14ac:dyDescent="0.2">
      <c r="A4183" s="88" t="s">
        <v>6966</v>
      </c>
      <c r="B4183" s="388" t="s">
        <v>12738</v>
      </c>
      <c r="C4183" s="89" t="s">
        <v>268</v>
      </c>
      <c r="D4183" s="90" t="s">
        <v>4683</v>
      </c>
      <c r="E4183" s="90"/>
      <c r="F4183" s="90" t="s">
        <v>8357</v>
      </c>
      <c r="G4183" s="84">
        <f t="shared" si="344"/>
        <v>532</v>
      </c>
      <c r="H4183" s="105">
        <v>0</v>
      </c>
      <c r="I4183" s="85">
        <f t="shared" si="345"/>
        <v>0</v>
      </c>
      <c r="J4183" s="90">
        <v>1</v>
      </c>
      <c r="K4183" s="90" t="s">
        <v>4691</v>
      </c>
      <c r="L4183" s="84">
        <v>715</v>
      </c>
      <c r="M4183" s="90"/>
      <c r="N4183" s="105" t="s">
        <v>4683</v>
      </c>
      <c r="O4183" s="90" t="s">
        <v>4683</v>
      </c>
      <c r="P4183" s="190" t="s">
        <v>8878</v>
      </c>
    </row>
    <row r="4184" spans="1:16" x14ac:dyDescent="0.2">
      <c r="A4184" s="88" t="s">
        <v>6960</v>
      </c>
      <c r="B4184" s="388" t="s">
        <v>12739</v>
      </c>
      <c r="C4184" s="89" t="s">
        <v>6961</v>
      </c>
      <c r="D4184" s="90" t="s">
        <v>4683</v>
      </c>
      <c r="E4184" s="90"/>
      <c r="F4184" s="90" t="s">
        <v>8361</v>
      </c>
      <c r="G4184" s="84">
        <f t="shared" si="344"/>
        <v>680.2</v>
      </c>
      <c r="H4184" s="105">
        <v>0</v>
      </c>
      <c r="I4184" s="85">
        <f t="shared" si="345"/>
        <v>0</v>
      </c>
      <c r="J4184" s="90">
        <v>2</v>
      </c>
      <c r="K4184" s="90" t="s">
        <v>4691</v>
      </c>
      <c r="L4184" s="84">
        <v>910</v>
      </c>
      <c r="M4184" s="90"/>
      <c r="N4184" s="105" t="s">
        <v>4683</v>
      </c>
      <c r="O4184" s="90" t="s">
        <v>4683</v>
      </c>
      <c r="P4184" s="190" t="s">
        <v>8878</v>
      </c>
    </row>
    <row r="4185" spans="1:16" x14ac:dyDescent="0.2">
      <c r="A4185" s="88" t="s">
        <v>6973</v>
      </c>
      <c r="B4185" s="388" t="s">
        <v>12740</v>
      </c>
      <c r="C4185" s="89" t="s">
        <v>8820</v>
      </c>
      <c r="D4185" s="90" t="s">
        <v>4683</v>
      </c>
      <c r="E4185" s="90"/>
      <c r="F4185" s="90" t="s">
        <v>8385</v>
      </c>
      <c r="G4185" s="84">
        <f t="shared" si="344"/>
        <v>497.8</v>
      </c>
      <c r="H4185" s="105">
        <v>0</v>
      </c>
      <c r="I4185" s="85">
        <f t="shared" si="345"/>
        <v>0</v>
      </c>
      <c r="J4185" s="90">
        <v>1</v>
      </c>
      <c r="K4185" s="90" t="s">
        <v>4691</v>
      </c>
      <c r="L4185" s="84">
        <v>666</v>
      </c>
      <c r="M4185" s="90"/>
      <c r="N4185" s="105" t="s">
        <v>4683</v>
      </c>
      <c r="O4185" s="90" t="s">
        <v>4683</v>
      </c>
      <c r="P4185" s="190" t="s">
        <v>8878</v>
      </c>
    </row>
    <row r="4186" spans="1:16" x14ac:dyDescent="0.2">
      <c r="A4186" s="88" t="s">
        <v>6962</v>
      </c>
      <c r="B4186" s="388" t="s">
        <v>12741</v>
      </c>
      <c r="C4186" s="89" t="s">
        <v>6963</v>
      </c>
      <c r="D4186" s="90" t="s">
        <v>4683</v>
      </c>
      <c r="E4186" s="90"/>
      <c r="F4186" s="90" t="s">
        <v>8357</v>
      </c>
      <c r="G4186" s="84">
        <f t="shared" si="344"/>
        <v>532</v>
      </c>
      <c r="H4186" s="105">
        <v>0</v>
      </c>
      <c r="I4186" s="85">
        <f t="shared" si="345"/>
        <v>0</v>
      </c>
      <c r="J4186" s="90">
        <v>2</v>
      </c>
      <c r="K4186" s="90" t="s">
        <v>4691</v>
      </c>
      <c r="L4186" s="84">
        <v>715</v>
      </c>
      <c r="M4186" s="90"/>
      <c r="N4186" s="105" t="s">
        <v>4683</v>
      </c>
      <c r="O4186" s="90" t="s">
        <v>4683</v>
      </c>
      <c r="P4186" s="190" t="s">
        <v>8878</v>
      </c>
    </row>
    <row r="4187" spans="1:16" x14ac:dyDescent="0.2">
      <c r="A4187" s="88" t="s">
        <v>6974</v>
      </c>
      <c r="B4187" s="388" t="s">
        <v>12742</v>
      </c>
      <c r="C4187" s="89" t="s">
        <v>6975</v>
      </c>
      <c r="D4187" s="90" t="s">
        <v>4683</v>
      </c>
      <c r="E4187" s="90"/>
      <c r="F4187" s="90" t="s">
        <v>8386</v>
      </c>
      <c r="G4187" s="84">
        <f t="shared" si="344"/>
        <v>387.6</v>
      </c>
      <c r="H4187" s="105">
        <v>0</v>
      </c>
      <c r="I4187" s="85">
        <f t="shared" si="345"/>
        <v>0</v>
      </c>
      <c r="J4187" s="90">
        <v>1</v>
      </c>
      <c r="K4187" s="90" t="s">
        <v>4694</v>
      </c>
      <c r="L4187" s="84">
        <v>520</v>
      </c>
      <c r="M4187" s="90"/>
      <c r="N4187" s="105" t="s">
        <v>4683</v>
      </c>
      <c r="O4187" s="90" t="s">
        <v>4683</v>
      </c>
      <c r="P4187" s="190" t="s">
        <v>8878</v>
      </c>
    </row>
    <row r="4188" spans="1:16" x14ac:dyDescent="0.2">
      <c r="A4188" s="88" t="s">
        <v>6969</v>
      </c>
      <c r="B4188" s="388" t="s">
        <v>12743</v>
      </c>
      <c r="C4188" s="89" t="s">
        <v>6970</v>
      </c>
      <c r="D4188" s="90" t="s">
        <v>4683</v>
      </c>
      <c r="E4188" s="90"/>
      <c r="F4188" s="90" t="s">
        <v>8357</v>
      </c>
      <c r="G4188" s="84">
        <f t="shared" si="344"/>
        <v>532</v>
      </c>
      <c r="H4188" s="105">
        <v>0</v>
      </c>
      <c r="I4188" s="85">
        <f t="shared" si="345"/>
        <v>0</v>
      </c>
      <c r="J4188" s="90">
        <v>2</v>
      </c>
      <c r="K4188" s="90" t="s">
        <v>4691</v>
      </c>
      <c r="L4188" s="84">
        <v>715</v>
      </c>
      <c r="M4188" s="90"/>
      <c r="N4188" s="105" t="s">
        <v>4683</v>
      </c>
      <c r="O4188" s="90" t="s">
        <v>4683</v>
      </c>
      <c r="P4188" s="190" t="s">
        <v>8878</v>
      </c>
    </row>
    <row r="4189" spans="1:16" x14ac:dyDescent="0.2">
      <c r="A4189" s="88" t="s">
        <v>6978</v>
      </c>
      <c r="B4189" s="388" t="s">
        <v>12744</v>
      </c>
      <c r="C4189" s="89" t="s">
        <v>5200</v>
      </c>
      <c r="D4189" s="90" t="s">
        <v>4683</v>
      </c>
      <c r="E4189" s="90"/>
      <c r="F4189" s="90" t="s">
        <v>8388</v>
      </c>
      <c r="G4189" s="84">
        <f t="shared" si="344"/>
        <v>349.6</v>
      </c>
      <c r="H4189" s="105">
        <v>0</v>
      </c>
      <c r="I4189" s="85">
        <f t="shared" si="345"/>
        <v>0</v>
      </c>
      <c r="J4189" s="90">
        <v>1</v>
      </c>
      <c r="K4189" s="90" t="s">
        <v>4691</v>
      </c>
      <c r="L4189" s="84">
        <v>468</v>
      </c>
      <c r="M4189" s="90"/>
      <c r="N4189" s="105" t="s">
        <v>4683</v>
      </c>
      <c r="O4189" s="90" t="s">
        <v>4683</v>
      </c>
      <c r="P4189" s="190" t="s">
        <v>8878</v>
      </c>
    </row>
    <row r="4190" spans="1:16" x14ac:dyDescent="0.2">
      <c r="A4190" s="88" t="s">
        <v>5201</v>
      </c>
      <c r="B4190" s="388" t="s">
        <v>12745</v>
      </c>
      <c r="C4190" s="89" t="s">
        <v>5202</v>
      </c>
      <c r="D4190" s="90" t="s">
        <v>4683</v>
      </c>
      <c r="E4190" s="90"/>
      <c r="F4190" s="90" t="s">
        <v>8395</v>
      </c>
      <c r="G4190" s="84">
        <f t="shared" si="344"/>
        <v>452.2</v>
      </c>
      <c r="H4190" s="105">
        <v>0</v>
      </c>
      <c r="I4190" s="85">
        <f t="shared" si="345"/>
        <v>0</v>
      </c>
      <c r="J4190" s="90">
        <v>1</v>
      </c>
      <c r="K4190" s="90" t="s">
        <v>4694</v>
      </c>
      <c r="L4190" s="84">
        <v>605</v>
      </c>
      <c r="M4190" s="90"/>
      <c r="N4190" s="105" t="s">
        <v>4683</v>
      </c>
      <c r="O4190" s="90" t="s">
        <v>4683</v>
      </c>
      <c r="P4190" s="190" t="s">
        <v>8878</v>
      </c>
    </row>
    <row r="4191" spans="1:16" x14ac:dyDescent="0.2">
      <c r="A4191" s="88" t="s">
        <v>6976</v>
      </c>
      <c r="B4191" s="388" t="s">
        <v>12746</v>
      </c>
      <c r="C4191" s="89" t="s">
        <v>6977</v>
      </c>
      <c r="D4191" s="90" t="s">
        <v>4683</v>
      </c>
      <c r="E4191" s="90"/>
      <c r="F4191" s="90" t="s">
        <v>8364</v>
      </c>
      <c r="G4191" s="84">
        <f t="shared" si="344"/>
        <v>642.20000000000005</v>
      </c>
      <c r="H4191" s="105">
        <v>0</v>
      </c>
      <c r="I4191" s="85">
        <f t="shared" si="345"/>
        <v>0</v>
      </c>
      <c r="J4191" s="90">
        <v>1</v>
      </c>
      <c r="K4191" s="90" t="s">
        <v>4691</v>
      </c>
      <c r="L4191" s="84">
        <v>860</v>
      </c>
      <c r="M4191" s="90"/>
      <c r="N4191" s="105" t="s">
        <v>4683</v>
      </c>
      <c r="O4191" s="90" t="s">
        <v>4683</v>
      </c>
      <c r="P4191" s="190" t="s">
        <v>8878</v>
      </c>
    </row>
    <row r="4192" spans="1:16" x14ac:dyDescent="0.2">
      <c r="A4192" s="88" t="s">
        <v>5241</v>
      </c>
      <c r="B4192" s="388" t="s">
        <v>12747</v>
      </c>
      <c r="C4192" s="89" t="s">
        <v>269</v>
      </c>
      <c r="D4192" s="90" t="s">
        <v>4683</v>
      </c>
      <c r="E4192" s="90"/>
      <c r="F4192" s="90" t="s">
        <v>8386</v>
      </c>
      <c r="G4192" s="84">
        <f t="shared" si="344"/>
        <v>387.6</v>
      </c>
      <c r="H4192" s="105">
        <v>0</v>
      </c>
      <c r="I4192" s="85">
        <f t="shared" si="345"/>
        <v>0</v>
      </c>
      <c r="J4192" s="90">
        <v>0</v>
      </c>
      <c r="K4192" s="90" t="s">
        <v>4694</v>
      </c>
      <c r="L4192" s="84">
        <v>520</v>
      </c>
      <c r="M4192" s="90"/>
      <c r="N4192" s="105" t="s">
        <v>4683</v>
      </c>
      <c r="O4192" s="90" t="s">
        <v>4683</v>
      </c>
      <c r="P4192" s="190" t="s">
        <v>8878</v>
      </c>
    </row>
    <row r="4193" spans="1:16" x14ac:dyDescent="0.2">
      <c r="A4193" s="88" t="s">
        <v>5657</v>
      </c>
      <c r="B4193" s="388" t="s">
        <v>12748</v>
      </c>
      <c r="C4193" s="89" t="s">
        <v>270</v>
      </c>
      <c r="D4193" s="90" t="s">
        <v>4683</v>
      </c>
      <c r="E4193" s="90"/>
      <c r="F4193" s="90" t="s">
        <v>8389</v>
      </c>
      <c r="G4193" s="84">
        <f t="shared" si="344"/>
        <v>247</v>
      </c>
      <c r="H4193" s="105">
        <v>0</v>
      </c>
      <c r="I4193" s="85">
        <f t="shared" si="345"/>
        <v>0</v>
      </c>
      <c r="J4193" s="90">
        <v>1</v>
      </c>
      <c r="K4193" s="90" t="s">
        <v>4694</v>
      </c>
      <c r="L4193" s="84">
        <v>331</v>
      </c>
      <c r="M4193" s="90"/>
      <c r="N4193" s="105" t="s">
        <v>4683</v>
      </c>
      <c r="O4193" s="90" t="s">
        <v>4683</v>
      </c>
      <c r="P4193" s="190" t="s">
        <v>8878</v>
      </c>
    </row>
    <row r="4194" spans="1:16" x14ac:dyDescent="0.2">
      <c r="A4194" s="88" t="s">
        <v>5654</v>
      </c>
      <c r="B4194" s="388" t="s">
        <v>12749</v>
      </c>
      <c r="C4194" s="89" t="s">
        <v>271</v>
      </c>
      <c r="D4194" s="90" t="s">
        <v>4683</v>
      </c>
      <c r="E4194" s="90"/>
      <c r="F4194" s="90" t="s">
        <v>8390</v>
      </c>
      <c r="G4194" s="84">
        <f t="shared" si="344"/>
        <v>228</v>
      </c>
      <c r="H4194" s="105">
        <v>0</v>
      </c>
      <c r="I4194" s="85">
        <f t="shared" si="345"/>
        <v>0</v>
      </c>
      <c r="J4194" s="90">
        <v>1</v>
      </c>
      <c r="K4194" s="90" t="s">
        <v>4694</v>
      </c>
      <c r="L4194" s="84">
        <v>306</v>
      </c>
      <c r="M4194" s="90"/>
      <c r="N4194" s="105" t="s">
        <v>4683</v>
      </c>
      <c r="O4194" s="90" t="s">
        <v>4683</v>
      </c>
      <c r="P4194" s="190" t="s">
        <v>8878</v>
      </c>
    </row>
    <row r="4195" spans="1:16" x14ac:dyDescent="0.2">
      <c r="A4195" s="88" t="s">
        <v>5210</v>
      </c>
      <c r="B4195" s="388" t="s">
        <v>12750</v>
      </c>
      <c r="C4195" s="89" t="s">
        <v>8821</v>
      </c>
      <c r="D4195" s="90" t="s">
        <v>4683</v>
      </c>
      <c r="E4195" s="90"/>
      <c r="F4195" s="90" t="s">
        <v>8379</v>
      </c>
      <c r="G4195" s="84">
        <f t="shared" si="344"/>
        <v>114</v>
      </c>
      <c r="H4195" s="105">
        <v>0</v>
      </c>
      <c r="I4195" s="85">
        <f t="shared" si="345"/>
        <v>0</v>
      </c>
      <c r="J4195" s="90">
        <v>1</v>
      </c>
      <c r="K4195" s="90" t="s">
        <v>4686</v>
      </c>
      <c r="L4195" s="84">
        <v>153</v>
      </c>
      <c r="M4195" s="90"/>
      <c r="N4195" s="105" t="s">
        <v>4683</v>
      </c>
      <c r="O4195" s="90" t="s">
        <v>4683</v>
      </c>
      <c r="P4195" s="190" t="s">
        <v>8878</v>
      </c>
    </row>
    <row r="4196" spans="1:16" x14ac:dyDescent="0.2">
      <c r="A4196" s="88" t="s">
        <v>5211</v>
      </c>
      <c r="B4196" s="388" t="s">
        <v>12751</v>
      </c>
      <c r="C4196" s="89" t="s">
        <v>5212</v>
      </c>
      <c r="D4196" s="90" t="s">
        <v>4683</v>
      </c>
      <c r="E4196" s="90"/>
      <c r="F4196" s="90" t="s">
        <v>8384</v>
      </c>
      <c r="G4196" s="84">
        <f t="shared" si="344"/>
        <v>364.8</v>
      </c>
      <c r="H4196" s="105">
        <v>0</v>
      </c>
      <c r="I4196" s="85">
        <f t="shared" si="345"/>
        <v>0</v>
      </c>
      <c r="J4196" s="90">
        <v>1</v>
      </c>
      <c r="K4196" s="90" t="s">
        <v>4691</v>
      </c>
      <c r="L4196" s="84">
        <v>490</v>
      </c>
      <c r="M4196" s="90"/>
      <c r="N4196" s="105" t="s">
        <v>4683</v>
      </c>
      <c r="O4196" s="90" t="s">
        <v>4683</v>
      </c>
      <c r="P4196" s="190" t="s">
        <v>8878</v>
      </c>
    </row>
    <row r="4197" spans="1:16" x14ac:dyDescent="0.2">
      <c r="A4197" s="88" t="s">
        <v>5206</v>
      </c>
      <c r="B4197" s="388" t="s">
        <v>12752</v>
      </c>
      <c r="C4197" s="89" t="s">
        <v>5207</v>
      </c>
      <c r="D4197" s="90" t="s">
        <v>4683</v>
      </c>
      <c r="E4197" s="90"/>
      <c r="F4197" s="90" t="s">
        <v>8357</v>
      </c>
      <c r="G4197" s="84">
        <f t="shared" si="344"/>
        <v>532</v>
      </c>
      <c r="H4197" s="105">
        <v>0</v>
      </c>
      <c r="I4197" s="85">
        <f t="shared" si="345"/>
        <v>0</v>
      </c>
      <c r="J4197" s="90">
        <v>2</v>
      </c>
      <c r="K4197" s="90" t="s">
        <v>4691</v>
      </c>
      <c r="L4197" s="84">
        <v>715</v>
      </c>
      <c r="M4197" s="90"/>
      <c r="N4197" s="105" t="s">
        <v>4683</v>
      </c>
      <c r="O4197" s="90" t="s">
        <v>4683</v>
      </c>
      <c r="P4197" s="190" t="s">
        <v>8878</v>
      </c>
    </row>
    <row r="4198" spans="1:16" x14ac:dyDescent="0.2">
      <c r="A4198" s="88" t="s">
        <v>5225</v>
      </c>
      <c r="B4198" s="388" t="s">
        <v>12753</v>
      </c>
      <c r="C4198" s="89" t="s">
        <v>5226</v>
      </c>
      <c r="D4198" s="90" t="s">
        <v>4683</v>
      </c>
      <c r="E4198" s="90"/>
      <c r="F4198" s="90" t="s">
        <v>8387</v>
      </c>
      <c r="G4198" s="84">
        <f t="shared" si="344"/>
        <v>414.2</v>
      </c>
      <c r="H4198" s="105">
        <v>0</v>
      </c>
      <c r="I4198" s="85">
        <f t="shared" si="345"/>
        <v>0</v>
      </c>
      <c r="J4198" s="90">
        <v>1</v>
      </c>
      <c r="K4198" s="90" t="s">
        <v>4694</v>
      </c>
      <c r="L4198" s="84">
        <v>555</v>
      </c>
      <c r="M4198" s="90"/>
      <c r="N4198" s="105" t="s">
        <v>4683</v>
      </c>
      <c r="O4198" s="90" t="s">
        <v>4683</v>
      </c>
      <c r="P4198" s="190" t="s">
        <v>8878</v>
      </c>
    </row>
    <row r="4199" spans="1:16" x14ac:dyDescent="0.2">
      <c r="A4199" s="88" t="s">
        <v>5213</v>
      </c>
      <c r="B4199" s="388" t="s">
        <v>12754</v>
      </c>
      <c r="C4199" s="89" t="s">
        <v>272</v>
      </c>
      <c r="D4199" s="90" t="s">
        <v>4683</v>
      </c>
      <c r="E4199" s="90"/>
      <c r="F4199" s="90" t="s">
        <v>8364</v>
      </c>
      <c r="G4199" s="84">
        <f t="shared" si="344"/>
        <v>642.20000000000005</v>
      </c>
      <c r="H4199" s="105">
        <v>0</v>
      </c>
      <c r="I4199" s="85">
        <f t="shared" si="345"/>
        <v>0</v>
      </c>
      <c r="J4199" s="90">
        <v>2</v>
      </c>
      <c r="K4199" s="90" t="s">
        <v>4691</v>
      </c>
      <c r="L4199" s="84">
        <v>860</v>
      </c>
      <c r="M4199" s="90"/>
      <c r="N4199" s="105" t="s">
        <v>4683</v>
      </c>
      <c r="O4199" s="90" t="s">
        <v>4683</v>
      </c>
      <c r="P4199" s="190" t="s">
        <v>8878</v>
      </c>
    </row>
    <row r="4200" spans="1:16" x14ac:dyDescent="0.2">
      <c r="A4200" s="88" t="s">
        <v>5219</v>
      </c>
      <c r="B4200" s="388" t="s">
        <v>12755</v>
      </c>
      <c r="C4200" s="89" t="s">
        <v>5220</v>
      </c>
      <c r="D4200" s="90" t="s">
        <v>4683</v>
      </c>
      <c r="E4200" s="90"/>
      <c r="F4200" s="90" t="s">
        <v>8364</v>
      </c>
      <c r="G4200" s="84">
        <f t="shared" si="344"/>
        <v>642.20000000000005</v>
      </c>
      <c r="H4200" s="105">
        <v>0</v>
      </c>
      <c r="I4200" s="85">
        <f t="shared" si="345"/>
        <v>0</v>
      </c>
      <c r="J4200" s="90">
        <v>1</v>
      </c>
      <c r="K4200" s="90" t="s">
        <v>4691</v>
      </c>
      <c r="L4200" s="84">
        <v>860</v>
      </c>
      <c r="M4200" s="90"/>
      <c r="N4200" s="105" t="s">
        <v>4683</v>
      </c>
      <c r="O4200" s="90" t="s">
        <v>4683</v>
      </c>
      <c r="P4200" s="190" t="s">
        <v>8878</v>
      </c>
    </row>
    <row r="4201" spans="1:16" x14ac:dyDescent="0.2">
      <c r="A4201" s="88" t="s">
        <v>5203</v>
      </c>
      <c r="B4201" s="388" t="s">
        <v>12756</v>
      </c>
      <c r="C4201" s="89" t="s">
        <v>273</v>
      </c>
      <c r="D4201" s="90" t="s">
        <v>4683</v>
      </c>
      <c r="E4201" s="90"/>
      <c r="F4201" s="90" t="s">
        <v>8361</v>
      </c>
      <c r="G4201" s="84">
        <f t="shared" si="344"/>
        <v>680.2</v>
      </c>
      <c r="H4201" s="105">
        <v>0</v>
      </c>
      <c r="I4201" s="85">
        <f t="shared" si="345"/>
        <v>0</v>
      </c>
      <c r="J4201" s="90">
        <v>1</v>
      </c>
      <c r="K4201" s="90" t="s">
        <v>4691</v>
      </c>
      <c r="L4201" s="84">
        <v>910</v>
      </c>
      <c r="M4201" s="90"/>
      <c r="N4201" s="105" t="s">
        <v>4683</v>
      </c>
      <c r="O4201" s="90" t="s">
        <v>4683</v>
      </c>
      <c r="P4201" s="190" t="s">
        <v>8878</v>
      </c>
    </row>
    <row r="4202" spans="1:16" x14ac:dyDescent="0.2">
      <c r="A4202" s="88" t="s">
        <v>5221</v>
      </c>
      <c r="B4202" s="388" t="s">
        <v>12757</v>
      </c>
      <c r="C4202" s="89" t="s">
        <v>5222</v>
      </c>
      <c r="D4202" s="90" t="s">
        <v>4683</v>
      </c>
      <c r="E4202" s="90"/>
      <c r="F4202" s="90" t="s">
        <v>8388</v>
      </c>
      <c r="G4202" s="84">
        <f t="shared" si="344"/>
        <v>349.6</v>
      </c>
      <c r="H4202" s="105">
        <v>0</v>
      </c>
      <c r="I4202" s="85">
        <f t="shared" si="345"/>
        <v>0</v>
      </c>
      <c r="J4202" s="90">
        <v>0</v>
      </c>
      <c r="K4202" s="90" t="s">
        <v>4691</v>
      </c>
      <c r="L4202" s="84">
        <v>468</v>
      </c>
      <c r="M4202" s="90"/>
      <c r="N4202" s="105" t="s">
        <v>4683</v>
      </c>
      <c r="O4202" s="90" t="s">
        <v>4683</v>
      </c>
      <c r="P4202" s="190" t="s">
        <v>8878</v>
      </c>
    </row>
    <row r="4203" spans="1:16" x14ac:dyDescent="0.2">
      <c r="A4203" s="88" t="s">
        <v>5204</v>
      </c>
      <c r="B4203" s="388" t="s">
        <v>12758</v>
      </c>
      <c r="C4203" s="89" t="s">
        <v>5205</v>
      </c>
      <c r="D4203" s="90" t="s">
        <v>4683</v>
      </c>
      <c r="E4203" s="90"/>
      <c r="F4203" s="90" t="s">
        <v>8357</v>
      </c>
      <c r="G4203" s="84">
        <f t="shared" si="344"/>
        <v>532</v>
      </c>
      <c r="H4203" s="105">
        <v>0</v>
      </c>
      <c r="I4203" s="85">
        <f t="shared" si="345"/>
        <v>0</v>
      </c>
      <c r="J4203" s="90">
        <v>2</v>
      </c>
      <c r="K4203" s="90" t="s">
        <v>4691</v>
      </c>
      <c r="L4203" s="84">
        <v>715</v>
      </c>
      <c r="M4203" s="90"/>
      <c r="N4203" s="105" t="s">
        <v>4683</v>
      </c>
      <c r="O4203" s="90" t="s">
        <v>4683</v>
      </c>
      <c r="P4203" s="190" t="s">
        <v>8878</v>
      </c>
    </row>
    <row r="4204" spans="1:16" x14ac:dyDescent="0.2">
      <c r="A4204" s="88" t="s">
        <v>5223</v>
      </c>
      <c r="B4204" s="388" t="s">
        <v>12759</v>
      </c>
      <c r="C4204" s="89" t="s">
        <v>5224</v>
      </c>
      <c r="D4204" s="90" t="s">
        <v>4683</v>
      </c>
      <c r="E4204" s="90"/>
      <c r="F4204" s="90" t="s">
        <v>8388</v>
      </c>
      <c r="G4204" s="84">
        <f t="shared" si="344"/>
        <v>349.6</v>
      </c>
      <c r="H4204" s="105">
        <v>0</v>
      </c>
      <c r="I4204" s="85">
        <f t="shared" si="345"/>
        <v>0</v>
      </c>
      <c r="J4204" s="90">
        <v>0</v>
      </c>
      <c r="K4204" s="90" t="s">
        <v>4691</v>
      </c>
      <c r="L4204" s="84">
        <v>468</v>
      </c>
      <c r="M4204" s="90"/>
      <c r="N4204" s="105" t="s">
        <v>4683</v>
      </c>
      <c r="O4204" s="90" t="s">
        <v>4683</v>
      </c>
      <c r="P4204" s="190" t="s">
        <v>8878</v>
      </c>
    </row>
    <row r="4205" spans="1:16" x14ac:dyDescent="0.2">
      <c r="A4205" s="88" t="s">
        <v>5214</v>
      </c>
      <c r="B4205" s="388" t="s">
        <v>12760</v>
      </c>
      <c r="C4205" s="89" t="s">
        <v>274</v>
      </c>
      <c r="D4205" s="90" t="s">
        <v>4683</v>
      </c>
      <c r="E4205" s="90"/>
      <c r="F4205" s="90" t="s">
        <v>8357</v>
      </c>
      <c r="G4205" s="84">
        <f t="shared" si="344"/>
        <v>532</v>
      </c>
      <c r="H4205" s="105">
        <v>0</v>
      </c>
      <c r="I4205" s="85">
        <f t="shared" si="345"/>
        <v>0</v>
      </c>
      <c r="J4205" s="90">
        <v>2</v>
      </c>
      <c r="K4205" s="90" t="s">
        <v>4691</v>
      </c>
      <c r="L4205" s="84">
        <v>666</v>
      </c>
      <c r="M4205" s="90"/>
      <c r="N4205" s="105" t="s">
        <v>4683</v>
      </c>
      <c r="O4205" s="90" t="s">
        <v>4683</v>
      </c>
      <c r="P4205" s="190" t="s">
        <v>8878</v>
      </c>
    </row>
    <row r="4206" spans="1:16" x14ac:dyDescent="0.2">
      <c r="A4206" s="88" t="s">
        <v>5208</v>
      </c>
      <c r="B4206" s="388" t="s">
        <v>12761</v>
      </c>
      <c r="C4206" s="89" t="s">
        <v>5209</v>
      </c>
      <c r="D4206" s="90" t="s">
        <v>4683</v>
      </c>
      <c r="E4206" s="90"/>
      <c r="F4206" s="90" t="s">
        <v>8385</v>
      </c>
      <c r="G4206" s="84">
        <f t="shared" si="344"/>
        <v>497.8</v>
      </c>
      <c r="H4206" s="105">
        <v>0</v>
      </c>
      <c r="I4206" s="85">
        <f t="shared" si="345"/>
        <v>0</v>
      </c>
      <c r="J4206" s="90">
        <v>1</v>
      </c>
      <c r="K4206" s="90" t="s">
        <v>4691</v>
      </c>
      <c r="L4206" s="84">
        <v>715</v>
      </c>
      <c r="M4206" s="90"/>
      <c r="N4206" s="105" t="s">
        <v>4683</v>
      </c>
      <c r="O4206" s="90" t="s">
        <v>4683</v>
      </c>
      <c r="P4206" s="190" t="s">
        <v>8878</v>
      </c>
    </row>
    <row r="4207" spans="1:16" x14ac:dyDescent="0.2">
      <c r="A4207" s="88" t="s">
        <v>5227</v>
      </c>
      <c r="B4207" s="388" t="s">
        <v>12762</v>
      </c>
      <c r="C4207" s="89" t="s">
        <v>5228</v>
      </c>
      <c r="D4207" s="90" t="s">
        <v>4683</v>
      </c>
      <c r="E4207" s="90"/>
      <c r="F4207" s="90" t="s">
        <v>8360</v>
      </c>
      <c r="G4207" s="84">
        <f t="shared" ref="G4207:G4238" si="346">VLOOKUP(IF(LEN(F4207)=2,CONCATENATE(0,F4207),F4207),custo,2,TRUE)*IF(D4207="",1,D4207) - IF(VLOOKUP(A4207,deflator,2,TRUE)=1,0,VLOOKUP(IF(LEN(F4207)=2,CONCATENATE(0,F4207),F4207),custo,2,TRUE)*IF(D4207="",1,D4207) *VLOOKUP(A4207,deflator,2,TRUE))</f>
        <v>577.6</v>
      </c>
      <c r="H4207" s="105">
        <v>0</v>
      </c>
      <c r="I4207" s="85">
        <f t="shared" ref="I4207:I4238" si="347">ROUND(IF(H4207="","",VLOOKUP(A4207,tab_proc,5,TRUE))*H4207,3)</f>
        <v>0</v>
      </c>
      <c r="J4207" s="90">
        <v>1</v>
      </c>
      <c r="K4207" s="90" t="s">
        <v>4691</v>
      </c>
      <c r="L4207" s="84">
        <v>775</v>
      </c>
      <c r="M4207" s="90"/>
      <c r="N4207" s="105" t="s">
        <v>4683</v>
      </c>
      <c r="O4207" s="90" t="s">
        <v>4683</v>
      </c>
      <c r="P4207" s="190" t="s">
        <v>8878</v>
      </c>
    </row>
    <row r="4208" spans="1:16" x14ac:dyDescent="0.2">
      <c r="A4208" s="88" t="s">
        <v>5215</v>
      </c>
      <c r="B4208" s="388" t="s">
        <v>12763</v>
      </c>
      <c r="C4208" s="89" t="s">
        <v>5216</v>
      </c>
      <c r="D4208" s="90" t="s">
        <v>4683</v>
      </c>
      <c r="E4208" s="90"/>
      <c r="F4208" s="90" t="s">
        <v>8357</v>
      </c>
      <c r="G4208" s="84">
        <f t="shared" si="346"/>
        <v>532</v>
      </c>
      <c r="H4208" s="105">
        <v>0</v>
      </c>
      <c r="I4208" s="85">
        <f t="shared" si="347"/>
        <v>0</v>
      </c>
      <c r="J4208" s="90">
        <v>2</v>
      </c>
      <c r="K4208" s="90" t="s">
        <v>4691</v>
      </c>
      <c r="L4208" s="84">
        <v>715</v>
      </c>
      <c r="M4208" s="90"/>
      <c r="N4208" s="105" t="s">
        <v>4683</v>
      </c>
      <c r="O4208" s="90" t="s">
        <v>4683</v>
      </c>
      <c r="P4208" s="190" t="s">
        <v>8878</v>
      </c>
    </row>
    <row r="4209" spans="1:16" x14ac:dyDescent="0.2">
      <c r="A4209" s="88" t="s">
        <v>5217</v>
      </c>
      <c r="B4209" s="388" t="s">
        <v>12764</v>
      </c>
      <c r="C4209" s="89" t="s">
        <v>5218</v>
      </c>
      <c r="D4209" s="90" t="s">
        <v>4683</v>
      </c>
      <c r="E4209" s="90"/>
      <c r="F4209" s="90" t="s">
        <v>8357</v>
      </c>
      <c r="G4209" s="84">
        <f t="shared" si="346"/>
        <v>532</v>
      </c>
      <c r="H4209" s="105">
        <v>0</v>
      </c>
      <c r="I4209" s="85">
        <f t="shared" si="347"/>
        <v>0</v>
      </c>
      <c r="J4209" s="90">
        <v>2</v>
      </c>
      <c r="K4209" s="90" t="s">
        <v>4691</v>
      </c>
      <c r="L4209" s="84">
        <v>715</v>
      </c>
      <c r="M4209" s="90"/>
      <c r="N4209" s="105" t="s">
        <v>4683</v>
      </c>
      <c r="O4209" s="90" t="s">
        <v>4683</v>
      </c>
      <c r="P4209" s="190" t="s">
        <v>8878</v>
      </c>
    </row>
    <row r="4210" spans="1:16" x14ac:dyDescent="0.2">
      <c r="A4210" s="88" t="s">
        <v>5229</v>
      </c>
      <c r="B4210" s="388" t="s">
        <v>12765</v>
      </c>
      <c r="C4210" s="89" t="s">
        <v>5230</v>
      </c>
      <c r="D4210" s="90" t="s">
        <v>4683</v>
      </c>
      <c r="E4210" s="90"/>
      <c r="F4210" s="90" t="s">
        <v>8384</v>
      </c>
      <c r="G4210" s="84">
        <f t="shared" si="346"/>
        <v>364.8</v>
      </c>
      <c r="H4210" s="105">
        <v>0</v>
      </c>
      <c r="I4210" s="85">
        <f t="shared" si="347"/>
        <v>0</v>
      </c>
      <c r="J4210" s="90">
        <v>1</v>
      </c>
      <c r="K4210" s="90" t="s">
        <v>4691</v>
      </c>
      <c r="L4210" s="84">
        <v>490</v>
      </c>
      <c r="M4210" s="90"/>
      <c r="N4210" s="105" t="s">
        <v>4683</v>
      </c>
      <c r="O4210" s="90" t="s">
        <v>4683</v>
      </c>
      <c r="P4210" s="190" t="s">
        <v>8878</v>
      </c>
    </row>
    <row r="4211" spans="1:16" x14ac:dyDescent="0.2">
      <c r="A4211" s="88" t="s">
        <v>5231</v>
      </c>
      <c r="B4211" s="388" t="s">
        <v>12766</v>
      </c>
      <c r="C4211" s="89" t="s">
        <v>5232</v>
      </c>
      <c r="D4211" s="90" t="s">
        <v>4683</v>
      </c>
      <c r="E4211" s="90"/>
      <c r="F4211" s="90" t="s">
        <v>8386</v>
      </c>
      <c r="G4211" s="84">
        <f t="shared" si="346"/>
        <v>387.6</v>
      </c>
      <c r="H4211" s="105">
        <v>0</v>
      </c>
      <c r="I4211" s="85">
        <f t="shared" si="347"/>
        <v>0</v>
      </c>
      <c r="J4211" s="90">
        <v>1</v>
      </c>
      <c r="K4211" s="90" t="s">
        <v>4691</v>
      </c>
      <c r="L4211" s="84">
        <v>520</v>
      </c>
      <c r="M4211" s="90"/>
      <c r="N4211" s="105" t="s">
        <v>4683</v>
      </c>
      <c r="O4211" s="90" t="s">
        <v>4683</v>
      </c>
      <c r="P4211" s="190" t="s">
        <v>8878</v>
      </c>
    </row>
    <row r="4212" spans="1:16" x14ac:dyDescent="0.2">
      <c r="A4212" s="88" t="s">
        <v>5233</v>
      </c>
      <c r="B4212" s="388" t="s">
        <v>12767</v>
      </c>
      <c r="C4212" s="89" t="s">
        <v>5234</v>
      </c>
      <c r="D4212" s="90" t="s">
        <v>4683</v>
      </c>
      <c r="E4212" s="90"/>
      <c r="F4212" s="90" t="s">
        <v>8394</v>
      </c>
      <c r="G4212" s="84">
        <f t="shared" si="346"/>
        <v>152</v>
      </c>
      <c r="H4212" s="105">
        <v>0</v>
      </c>
      <c r="I4212" s="85">
        <f t="shared" si="347"/>
        <v>0</v>
      </c>
      <c r="J4212" s="90">
        <v>0</v>
      </c>
      <c r="K4212" s="90" t="s">
        <v>4691</v>
      </c>
      <c r="L4212" s="84">
        <v>204</v>
      </c>
      <c r="M4212" s="90"/>
      <c r="N4212" s="105" t="s">
        <v>4683</v>
      </c>
      <c r="O4212" s="90" t="s">
        <v>4683</v>
      </c>
      <c r="P4212" s="190" t="s">
        <v>8878</v>
      </c>
    </row>
    <row r="4213" spans="1:16" x14ac:dyDescent="0.2">
      <c r="A4213" s="88" t="s">
        <v>5235</v>
      </c>
      <c r="B4213" s="388" t="s">
        <v>12768</v>
      </c>
      <c r="C4213" s="89" t="s">
        <v>5236</v>
      </c>
      <c r="D4213" s="90" t="s">
        <v>4683</v>
      </c>
      <c r="E4213" s="90"/>
      <c r="F4213" s="90" t="s">
        <v>8388</v>
      </c>
      <c r="G4213" s="84">
        <f t="shared" si="346"/>
        <v>349.6</v>
      </c>
      <c r="H4213" s="105">
        <v>0</v>
      </c>
      <c r="I4213" s="85">
        <f t="shared" si="347"/>
        <v>0</v>
      </c>
      <c r="J4213" s="90">
        <v>1</v>
      </c>
      <c r="K4213" s="90" t="s">
        <v>4691</v>
      </c>
      <c r="L4213" s="84">
        <v>468</v>
      </c>
      <c r="M4213" s="90"/>
      <c r="N4213" s="105" t="s">
        <v>4683</v>
      </c>
      <c r="O4213" s="90" t="s">
        <v>4683</v>
      </c>
      <c r="P4213" s="190" t="s">
        <v>8878</v>
      </c>
    </row>
    <row r="4214" spans="1:16" x14ac:dyDescent="0.2">
      <c r="A4214" s="88" t="s">
        <v>5237</v>
      </c>
      <c r="B4214" s="388" t="s">
        <v>12769</v>
      </c>
      <c r="C4214" s="89" t="s">
        <v>5238</v>
      </c>
      <c r="D4214" s="90" t="s">
        <v>4683</v>
      </c>
      <c r="E4214" s="90"/>
      <c r="F4214" s="90" t="s">
        <v>8389</v>
      </c>
      <c r="G4214" s="84">
        <f t="shared" si="346"/>
        <v>247</v>
      </c>
      <c r="H4214" s="105">
        <v>0</v>
      </c>
      <c r="I4214" s="85">
        <f t="shared" si="347"/>
        <v>0</v>
      </c>
      <c r="J4214" s="90">
        <v>1</v>
      </c>
      <c r="K4214" s="90" t="s">
        <v>4691</v>
      </c>
      <c r="L4214" s="84">
        <v>331</v>
      </c>
      <c r="M4214" s="90"/>
      <c r="N4214" s="105" t="s">
        <v>4683</v>
      </c>
      <c r="O4214" s="90" t="s">
        <v>4683</v>
      </c>
      <c r="P4214" s="190" t="s">
        <v>8878</v>
      </c>
    </row>
    <row r="4215" spans="1:16" x14ac:dyDescent="0.2">
      <c r="A4215" s="88" t="s">
        <v>5239</v>
      </c>
      <c r="B4215" s="388" t="s">
        <v>12770</v>
      </c>
      <c r="C4215" s="89" t="s">
        <v>5240</v>
      </c>
      <c r="D4215" s="90" t="s">
        <v>4683</v>
      </c>
      <c r="E4215" s="90"/>
      <c r="F4215" s="90" t="s">
        <v>8390</v>
      </c>
      <c r="G4215" s="84">
        <f t="shared" si="346"/>
        <v>228</v>
      </c>
      <c r="H4215" s="105">
        <v>0</v>
      </c>
      <c r="I4215" s="85">
        <f t="shared" si="347"/>
        <v>0</v>
      </c>
      <c r="J4215" s="90">
        <v>1</v>
      </c>
      <c r="K4215" s="90" t="s">
        <v>4691</v>
      </c>
      <c r="L4215" s="84">
        <v>306</v>
      </c>
      <c r="M4215" s="90"/>
      <c r="N4215" s="105" t="s">
        <v>4683</v>
      </c>
      <c r="O4215" s="90" t="s">
        <v>4683</v>
      </c>
      <c r="P4215" s="190" t="s">
        <v>8878</v>
      </c>
    </row>
    <row r="4216" spans="1:16" x14ac:dyDescent="0.2">
      <c r="A4216" s="88" t="s">
        <v>1413</v>
      </c>
      <c r="B4216" s="388" t="s">
        <v>12771</v>
      </c>
      <c r="C4216" s="89" t="s">
        <v>1414</v>
      </c>
      <c r="D4216" s="90" t="s">
        <v>4683</v>
      </c>
      <c r="E4216" s="90"/>
      <c r="F4216" s="90" t="s">
        <v>8379</v>
      </c>
      <c r="G4216" s="84">
        <f t="shared" si="346"/>
        <v>114</v>
      </c>
      <c r="H4216" s="105">
        <v>0</v>
      </c>
      <c r="I4216" s="85">
        <f t="shared" si="347"/>
        <v>0</v>
      </c>
      <c r="J4216" s="90">
        <v>0</v>
      </c>
      <c r="K4216" s="90" t="s">
        <v>4694</v>
      </c>
      <c r="L4216" s="84">
        <v>153</v>
      </c>
      <c r="M4216" s="90"/>
      <c r="N4216" s="105" t="s">
        <v>4683</v>
      </c>
      <c r="O4216" s="90" t="s">
        <v>4683</v>
      </c>
      <c r="P4216" s="190" t="s">
        <v>8878</v>
      </c>
    </row>
    <row r="4217" spans="1:16" x14ac:dyDescent="0.2">
      <c r="A4217" s="88" t="s">
        <v>5246</v>
      </c>
      <c r="B4217" s="388" t="s">
        <v>12772</v>
      </c>
      <c r="C4217" s="89" t="s">
        <v>5247</v>
      </c>
      <c r="D4217" s="90" t="s">
        <v>4683</v>
      </c>
      <c r="E4217" s="90"/>
      <c r="F4217" s="90" t="s">
        <v>8397</v>
      </c>
      <c r="G4217" s="84">
        <f t="shared" si="346"/>
        <v>174.8</v>
      </c>
      <c r="H4217" s="105">
        <v>0</v>
      </c>
      <c r="I4217" s="85">
        <f t="shared" si="347"/>
        <v>0</v>
      </c>
      <c r="J4217" s="90">
        <v>1</v>
      </c>
      <c r="K4217" s="90" t="s">
        <v>4694</v>
      </c>
      <c r="L4217" s="84">
        <v>234</v>
      </c>
      <c r="M4217" s="90"/>
      <c r="N4217" s="105" t="s">
        <v>4683</v>
      </c>
      <c r="O4217" s="90" t="s">
        <v>4683</v>
      </c>
      <c r="P4217" s="190" t="s">
        <v>8878</v>
      </c>
    </row>
    <row r="4218" spans="1:16" x14ac:dyDescent="0.2">
      <c r="A4218" s="88" t="s">
        <v>5248</v>
      </c>
      <c r="B4218" s="388" t="s">
        <v>12773</v>
      </c>
      <c r="C4218" s="89" t="s">
        <v>275</v>
      </c>
      <c r="D4218" s="90" t="s">
        <v>4683</v>
      </c>
      <c r="E4218" s="90"/>
      <c r="F4218" s="90" t="s">
        <v>8394</v>
      </c>
      <c r="G4218" s="84">
        <f t="shared" si="346"/>
        <v>152</v>
      </c>
      <c r="H4218" s="105">
        <v>0</v>
      </c>
      <c r="I4218" s="85">
        <f t="shared" si="347"/>
        <v>0</v>
      </c>
      <c r="J4218" s="90">
        <v>0</v>
      </c>
      <c r="K4218" s="90" t="s">
        <v>4694</v>
      </c>
      <c r="L4218" s="84">
        <v>204</v>
      </c>
      <c r="M4218" s="90"/>
      <c r="N4218" s="105" t="s">
        <v>4683</v>
      </c>
      <c r="O4218" s="90" t="s">
        <v>4683</v>
      </c>
      <c r="P4218" s="190" t="s">
        <v>8878</v>
      </c>
    </row>
    <row r="4219" spans="1:16" x14ac:dyDescent="0.2">
      <c r="A4219" s="88" t="s">
        <v>5251</v>
      </c>
      <c r="B4219" s="388" t="s">
        <v>12774</v>
      </c>
      <c r="C4219" s="89" t="s">
        <v>5252</v>
      </c>
      <c r="D4219" s="90" t="s">
        <v>4683</v>
      </c>
      <c r="E4219" s="90"/>
      <c r="F4219" s="90" t="s">
        <v>8397</v>
      </c>
      <c r="G4219" s="84">
        <f t="shared" si="346"/>
        <v>174.8</v>
      </c>
      <c r="H4219" s="105">
        <v>0</v>
      </c>
      <c r="I4219" s="85">
        <f t="shared" si="347"/>
        <v>0</v>
      </c>
      <c r="J4219" s="90">
        <v>1</v>
      </c>
      <c r="K4219" s="90" t="s">
        <v>4694</v>
      </c>
      <c r="L4219" s="84">
        <v>234</v>
      </c>
      <c r="M4219" s="90"/>
      <c r="N4219" s="105" t="s">
        <v>4683</v>
      </c>
      <c r="O4219" s="90" t="s">
        <v>4683</v>
      </c>
      <c r="P4219" s="190" t="s">
        <v>8878</v>
      </c>
    </row>
    <row r="4220" spans="1:16" x14ac:dyDescent="0.2">
      <c r="A4220" s="88" t="s">
        <v>5259</v>
      </c>
      <c r="B4220" s="388" t="s">
        <v>12775</v>
      </c>
      <c r="C4220" s="89" t="s">
        <v>5260</v>
      </c>
      <c r="D4220" s="90" t="s">
        <v>4683</v>
      </c>
      <c r="E4220" s="90"/>
      <c r="F4220" s="90" t="s">
        <v>8397</v>
      </c>
      <c r="G4220" s="84">
        <f t="shared" si="346"/>
        <v>174.8</v>
      </c>
      <c r="H4220" s="105">
        <v>0</v>
      </c>
      <c r="I4220" s="85">
        <f t="shared" si="347"/>
        <v>0</v>
      </c>
      <c r="J4220" s="90">
        <v>1</v>
      </c>
      <c r="K4220" s="90" t="s">
        <v>4694</v>
      </c>
      <c r="L4220" s="84">
        <v>234</v>
      </c>
      <c r="M4220" s="90"/>
      <c r="N4220" s="105" t="s">
        <v>4683</v>
      </c>
      <c r="O4220" s="90" t="s">
        <v>4683</v>
      </c>
      <c r="P4220" s="190" t="s">
        <v>8878</v>
      </c>
    </row>
    <row r="4221" spans="1:16" x14ac:dyDescent="0.2">
      <c r="A4221" s="88" t="s">
        <v>5263</v>
      </c>
      <c r="B4221" s="388" t="s">
        <v>12776</v>
      </c>
      <c r="C4221" s="89" t="s">
        <v>5264</v>
      </c>
      <c r="D4221" s="90" t="s">
        <v>4683</v>
      </c>
      <c r="E4221" s="90"/>
      <c r="F4221" s="90" t="s">
        <v>8397</v>
      </c>
      <c r="G4221" s="84">
        <f t="shared" si="346"/>
        <v>174.8</v>
      </c>
      <c r="H4221" s="105">
        <v>0</v>
      </c>
      <c r="I4221" s="85">
        <f t="shared" si="347"/>
        <v>0</v>
      </c>
      <c r="J4221" s="90">
        <v>1</v>
      </c>
      <c r="K4221" s="90" t="s">
        <v>4694</v>
      </c>
      <c r="L4221" s="84">
        <v>234</v>
      </c>
      <c r="M4221" s="90"/>
      <c r="N4221" s="105" t="s">
        <v>4683</v>
      </c>
      <c r="O4221" s="90" t="s">
        <v>4683</v>
      </c>
      <c r="P4221" s="190" t="s">
        <v>8878</v>
      </c>
    </row>
    <row r="4222" spans="1:16" x14ac:dyDescent="0.2">
      <c r="A4222" s="88" t="s">
        <v>5253</v>
      </c>
      <c r="B4222" s="388" t="s">
        <v>12777</v>
      </c>
      <c r="C4222" s="89" t="s">
        <v>5254</v>
      </c>
      <c r="D4222" s="90" t="s">
        <v>4683</v>
      </c>
      <c r="E4222" s="90"/>
      <c r="F4222" s="90" t="s">
        <v>8397</v>
      </c>
      <c r="G4222" s="84">
        <f t="shared" si="346"/>
        <v>174.8</v>
      </c>
      <c r="H4222" s="105">
        <v>0</v>
      </c>
      <c r="I4222" s="85">
        <f t="shared" si="347"/>
        <v>0</v>
      </c>
      <c r="J4222" s="90">
        <v>1</v>
      </c>
      <c r="K4222" s="90" t="s">
        <v>4694</v>
      </c>
      <c r="L4222" s="84">
        <v>234</v>
      </c>
      <c r="M4222" s="90"/>
      <c r="N4222" s="105" t="s">
        <v>4683</v>
      </c>
      <c r="O4222" s="90" t="s">
        <v>4683</v>
      </c>
      <c r="P4222" s="190" t="s">
        <v>8878</v>
      </c>
    </row>
    <row r="4223" spans="1:16" x14ac:dyDescent="0.2">
      <c r="A4223" s="88" t="s">
        <v>5257</v>
      </c>
      <c r="B4223" s="388" t="s">
        <v>12778</v>
      </c>
      <c r="C4223" s="89" t="s">
        <v>5258</v>
      </c>
      <c r="D4223" s="90" t="s">
        <v>4683</v>
      </c>
      <c r="E4223" s="90"/>
      <c r="F4223" s="90" t="s">
        <v>8391</v>
      </c>
      <c r="G4223" s="84">
        <f t="shared" si="346"/>
        <v>125.4</v>
      </c>
      <c r="H4223" s="105">
        <v>0</v>
      </c>
      <c r="I4223" s="85">
        <f t="shared" si="347"/>
        <v>0</v>
      </c>
      <c r="J4223" s="90">
        <v>0</v>
      </c>
      <c r="K4223" s="90" t="s">
        <v>4694</v>
      </c>
      <c r="L4223" s="84">
        <v>168</v>
      </c>
      <c r="M4223" s="90"/>
      <c r="N4223" s="105" t="s">
        <v>4683</v>
      </c>
      <c r="O4223" s="90" t="s">
        <v>4683</v>
      </c>
      <c r="P4223" s="190" t="s">
        <v>8878</v>
      </c>
    </row>
    <row r="4224" spans="1:16" x14ac:dyDescent="0.2">
      <c r="A4224" s="88" t="s">
        <v>5249</v>
      </c>
      <c r="B4224" s="388" t="s">
        <v>12779</v>
      </c>
      <c r="C4224" s="89" t="s">
        <v>5250</v>
      </c>
      <c r="D4224" s="90" t="s">
        <v>4683</v>
      </c>
      <c r="E4224" s="90"/>
      <c r="F4224" s="90" t="s">
        <v>8383</v>
      </c>
      <c r="G4224" s="84">
        <f t="shared" si="346"/>
        <v>163.4</v>
      </c>
      <c r="H4224" s="105">
        <v>0</v>
      </c>
      <c r="I4224" s="85">
        <f t="shared" si="347"/>
        <v>0</v>
      </c>
      <c r="J4224" s="90">
        <v>1</v>
      </c>
      <c r="K4224" s="90" t="s">
        <v>4694</v>
      </c>
      <c r="L4224" s="84">
        <v>189</v>
      </c>
      <c r="M4224" s="90"/>
      <c r="N4224" s="105" t="s">
        <v>4683</v>
      </c>
      <c r="O4224" s="90" t="s">
        <v>4683</v>
      </c>
      <c r="P4224" s="190" t="s">
        <v>8878</v>
      </c>
    </row>
    <row r="4225" spans="1:16" x14ac:dyDescent="0.2">
      <c r="A4225" s="88" t="s">
        <v>5261</v>
      </c>
      <c r="B4225" s="388" t="s">
        <v>12780</v>
      </c>
      <c r="C4225" s="89" t="s">
        <v>5262</v>
      </c>
      <c r="D4225" s="90" t="s">
        <v>4683</v>
      </c>
      <c r="E4225" s="90"/>
      <c r="F4225" s="90" t="s">
        <v>8396</v>
      </c>
      <c r="G4225" s="84">
        <f t="shared" si="346"/>
        <v>209</v>
      </c>
      <c r="H4225" s="105">
        <v>0</v>
      </c>
      <c r="I4225" s="85">
        <f t="shared" si="347"/>
        <v>0</v>
      </c>
      <c r="J4225" s="90">
        <v>1</v>
      </c>
      <c r="K4225" s="90" t="s">
        <v>4694</v>
      </c>
      <c r="L4225" s="84">
        <v>220</v>
      </c>
      <c r="M4225" s="90"/>
      <c r="N4225" s="105" t="s">
        <v>4683</v>
      </c>
      <c r="O4225" s="90" t="s">
        <v>4683</v>
      </c>
      <c r="P4225" s="190" t="s">
        <v>8878</v>
      </c>
    </row>
    <row r="4226" spans="1:16" x14ac:dyDescent="0.2">
      <c r="A4226" s="88" t="s">
        <v>5242</v>
      </c>
      <c r="B4226" s="388" t="s">
        <v>12781</v>
      </c>
      <c r="C4226" s="89" t="s">
        <v>5243</v>
      </c>
      <c r="D4226" s="90" t="s">
        <v>4683</v>
      </c>
      <c r="E4226" s="90"/>
      <c r="F4226" s="90" t="s">
        <v>8392</v>
      </c>
      <c r="G4226" s="84">
        <f t="shared" si="346"/>
        <v>140.6</v>
      </c>
      <c r="H4226" s="105">
        <v>0</v>
      </c>
      <c r="I4226" s="85">
        <f t="shared" si="347"/>
        <v>0</v>
      </c>
      <c r="J4226" s="90">
        <v>0</v>
      </c>
      <c r="K4226" s="90" t="s">
        <v>4686</v>
      </c>
      <c r="L4226" s="84">
        <v>280</v>
      </c>
      <c r="M4226" s="90"/>
      <c r="N4226" s="105" t="s">
        <v>4683</v>
      </c>
      <c r="O4226" s="90" t="s">
        <v>4683</v>
      </c>
      <c r="P4226" s="190" t="s">
        <v>8878</v>
      </c>
    </row>
    <row r="4227" spans="1:16" x14ac:dyDescent="0.2">
      <c r="A4227" s="88" t="s">
        <v>5244</v>
      </c>
      <c r="B4227" s="388" t="s">
        <v>12782</v>
      </c>
      <c r="C4227" s="89" t="s">
        <v>5245</v>
      </c>
      <c r="D4227" s="90" t="s">
        <v>4683</v>
      </c>
      <c r="E4227" s="90"/>
      <c r="F4227" s="90" t="s">
        <v>8394</v>
      </c>
      <c r="G4227" s="84">
        <f t="shared" si="346"/>
        <v>152</v>
      </c>
      <c r="H4227" s="105">
        <v>0</v>
      </c>
      <c r="I4227" s="85">
        <f t="shared" si="347"/>
        <v>0</v>
      </c>
      <c r="J4227" s="90">
        <v>0</v>
      </c>
      <c r="K4227" s="90" t="s">
        <v>4686</v>
      </c>
      <c r="L4227" s="84">
        <v>204</v>
      </c>
      <c r="M4227" s="90"/>
      <c r="N4227" s="105" t="s">
        <v>4683</v>
      </c>
      <c r="O4227" s="90" t="s">
        <v>4683</v>
      </c>
      <c r="P4227" s="190" t="s">
        <v>8878</v>
      </c>
    </row>
    <row r="4228" spans="1:16" x14ac:dyDescent="0.2">
      <c r="A4228" s="88" t="s">
        <v>5255</v>
      </c>
      <c r="B4228" s="388" t="s">
        <v>12783</v>
      </c>
      <c r="C4228" s="89" t="s">
        <v>5256</v>
      </c>
      <c r="D4228" s="90" t="s">
        <v>4683</v>
      </c>
      <c r="E4228" s="90"/>
      <c r="F4228" s="90" t="s">
        <v>8376</v>
      </c>
      <c r="G4228" s="84">
        <f t="shared" si="346"/>
        <v>190</v>
      </c>
      <c r="H4228" s="105">
        <v>0</v>
      </c>
      <c r="I4228" s="85">
        <f t="shared" si="347"/>
        <v>0</v>
      </c>
      <c r="J4228" s="90">
        <v>1</v>
      </c>
      <c r="K4228" s="90" t="s">
        <v>4694</v>
      </c>
      <c r="L4228" s="84">
        <v>255</v>
      </c>
      <c r="M4228" s="90"/>
      <c r="N4228" s="105" t="s">
        <v>4683</v>
      </c>
      <c r="O4228" s="90" t="s">
        <v>4683</v>
      </c>
      <c r="P4228" s="190" t="s">
        <v>8878</v>
      </c>
    </row>
    <row r="4229" spans="1:16" x14ac:dyDescent="0.2">
      <c r="A4229" s="88" t="s">
        <v>5265</v>
      </c>
      <c r="B4229" s="388" t="s">
        <v>12784</v>
      </c>
      <c r="C4229" s="89" t="s">
        <v>5266</v>
      </c>
      <c r="D4229" s="90" t="s">
        <v>4683</v>
      </c>
      <c r="E4229" s="90"/>
      <c r="F4229" s="90" t="s">
        <v>8396</v>
      </c>
      <c r="G4229" s="84">
        <f t="shared" si="346"/>
        <v>209</v>
      </c>
      <c r="H4229" s="105">
        <v>0</v>
      </c>
      <c r="I4229" s="85">
        <f t="shared" si="347"/>
        <v>0</v>
      </c>
      <c r="J4229" s="90">
        <v>0</v>
      </c>
      <c r="K4229" s="90" t="s">
        <v>4694</v>
      </c>
      <c r="L4229" s="84">
        <v>280</v>
      </c>
      <c r="M4229" s="90"/>
      <c r="N4229" s="105" t="s">
        <v>4683</v>
      </c>
      <c r="O4229" s="90" t="s">
        <v>4683</v>
      </c>
      <c r="P4229" s="190" t="s">
        <v>8878</v>
      </c>
    </row>
    <row r="4230" spans="1:16" x14ac:dyDescent="0.2">
      <c r="A4230" s="88" t="s">
        <v>3002</v>
      </c>
      <c r="B4230" s="388" t="s">
        <v>12785</v>
      </c>
      <c r="C4230" s="89" t="s">
        <v>3003</v>
      </c>
      <c r="D4230" s="90" t="s">
        <v>4683</v>
      </c>
      <c r="E4230" s="90"/>
      <c r="F4230" s="90" t="s">
        <v>8357</v>
      </c>
      <c r="G4230" s="84">
        <f t="shared" si="346"/>
        <v>532</v>
      </c>
      <c r="H4230" s="105">
        <v>0</v>
      </c>
      <c r="I4230" s="85">
        <f t="shared" si="347"/>
        <v>0</v>
      </c>
      <c r="J4230" s="90">
        <v>1</v>
      </c>
      <c r="K4230" s="90" t="s">
        <v>4691</v>
      </c>
      <c r="L4230" s="84">
        <v>715</v>
      </c>
      <c r="M4230" s="90"/>
      <c r="N4230" s="105" t="s">
        <v>4683</v>
      </c>
      <c r="O4230" s="90" t="s">
        <v>4683</v>
      </c>
      <c r="P4230" s="190" t="s">
        <v>8878</v>
      </c>
    </row>
    <row r="4231" spans="1:16" x14ac:dyDescent="0.2">
      <c r="A4231" s="88" t="s">
        <v>2991</v>
      </c>
      <c r="B4231" s="388" t="s">
        <v>12786</v>
      </c>
      <c r="C4231" s="89" t="s">
        <v>2992</v>
      </c>
      <c r="D4231" s="90" t="s">
        <v>4683</v>
      </c>
      <c r="E4231" s="90"/>
      <c r="F4231" s="90" t="s">
        <v>8388</v>
      </c>
      <c r="G4231" s="84">
        <f t="shared" si="346"/>
        <v>349.6</v>
      </c>
      <c r="H4231" s="105">
        <v>0</v>
      </c>
      <c r="I4231" s="85">
        <f t="shared" si="347"/>
        <v>0</v>
      </c>
      <c r="J4231" s="90">
        <v>1</v>
      </c>
      <c r="K4231" s="90" t="s">
        <v>4691</v>
      </c>
      <c r="L4231" s="84">
        <v>478</v>
      </c>
      <c r="M4231" s="90"/>
      <c r="N4231" s="105" t="s">
        <v>4683</v>
      </c>
      <c r="O4231" s="90" t="s">
        <v>4683</v>
      </c>
      <c r="P4231" s="190" t="s">
        <v>8878</v>
      </c>
    </row>
    <row r="4232" spans="1:16" x14ac:dyDescent="0.2">
      <c r="A4232" s="88" t="s">
        <v>5267</v>
      </c>
      <c r="B4232" s="388" t="s">
        <v>12787</v>
      </c>
      <c r="C4232" s="89" t="s">
        <v>276</v>
      </c>
      <c r="D4232" s="90" t="s">
        <v>4683</v>
      </c>
      <c r="E4232" s="90"/>
      <c r="F4232" s="90" t="s">
        <v>8362</v>
      </c>
      <c r="G4232" s="84">
        <f t="shared" si="346"/>
        <v>744.8</v>
      </c>
      <c r="H4232" s="105">
        <v>0</v>
      </c>
      <c r="I4232" s="85">
        <f t="shared" si="347"/>
        <v>0</v>
      </c>
      <c r="J4232" s="90">
        <v>1</v>
      </c>
      <c r="K4232" s="90" t="s">
        <v>4700</v>
      </c>
      <c r="L4232" s="84">
        <v>998</v>
      </c>
      <c r="M4232" s="90"/>
      <c r="N4232" s="105" t="s">
        <v>4683</v>
      </c>
      <c r="O4232" s="90" t="s">
        <v>4683</v>
      </c>
      <c r="P4232" s="190" t="s">
        <v>8878</v>
      </c>
    </row>
    <row r="4233" spans="1:16" x14ac:dyDescent="0.2">
      <c r="A4233" s="88" t="s">
        <v>5268</v>
      </c>
      <c r="B4233" s="388" t="s">
        <v>12788</v>
      </c>
      <c r="C4233" s="89" t="s">
        <v>277</v>
      </c>
      <c r="D4233" s="90" t="s">
        <v>4683</v>
      </c>
      <c r="E4233" s="90"/>
      <c r="F4233" s="90" t="s">
        <v>8360</v>
      </c>
      <c r="G4233" s="84">
        <f t="shared" si="346"/>
        <v>577.6</v>
      </c>
      <c r="H4233" s="105">
        <v>0</v>
      </c>
      <c r="I4233" s="85">
        <f t="shared" si="347"/>
        <v>0</v>
      </c>
      <c r="J4233" s="90">
        <v>1</v>
      </c>
      <c r="K4233" s="90" t="s">
        <v>4700</v>
      </c>
      <c r="L4233" s="84">
        <v>775</v>
      </c>
      <c r="M4233" s="90"/>
      <c r="N4233" s="105" t="s">
        <v>4683</v>
      </c>
      <c r="O4233" s="90" t="s">
        <v>4683</v>
      </c>
      <c r="P4233" s="190" t="s">
        <v>8878</v>
      </c>
    </row>
    <row r="4234" spans="1:16" x14ac:dyDescent="0.2">
      <c r="A4234" s="88" t="s">
        <v>2989</v>
      </c>
      <c r="B4234" s="388" t="s">
        <v>12789</v>
      </c>
      <c r="C4234" s="89" t="s">
        <v>2990</v>
      </c>
      <c r="D4234" s="90" t="s">
        <v>4683</v>
      </c>
      <c r="E4234" s="90"/>
      <c r="F4234" s="90" t="s">
        <v>8357</v>
      </c>
      <c r="G4234" s="84">
        <f t="shared" si="346"/>
        <v>532</v>
      </c>
      <c r="H4234" s="105">
        <v>0</v>
      </c>
      <c r="I4234" s="85">
        <f t="shared" si="347"/>
        <v>0</v>
      </c>
      <c r="J4234" s="90">
        <v>2</v>
      </c>
      <c r="K4234" s="90" t="s">
        <v>4691</v>
      </c>
      <c r="L4234" s="84">
        <v>715</v>
      </c>
      <c r="M4234" s="90"/>
      <c r="N4234" s="105" t="s">
        <v>4683</v>
      </c>
      <c r="O4234" s="90" t="s">
        <v>4683</v>
      </c>
      <c r="P4234" s="190" t="s">
        <v>8878</v>
      </c>
    </row>
    <row r="4235" spans="1:16" x14ac:dyDescent="0.2">
      <c r="A4235" s="88" t="s">
        <v>4972</v>
      </c>
      <c r="B4235" s="388" t="s">
        <v>12790</v>
      </c>
      <c r="C4235" s="89" t="s">
        <v>4973</v>
      </c>
      <c r="D4235" s="90" t="s">
        <v>4683</v>
      </c>
      <c r="E4235" s="90"/>
      <c r="F4235" s="90" t="s">
        <v>8388</v>
      </c>
      <c r="G4235" s="84">
        <f t="shared" si="346"/>
        <v>349.6</v>
      </c>
      <c r="H4235" s="105">
        <v>0</v>
      </c>
      <c r="I4235" s="85">
        <f t="shared" si="347"/>
        <v>0</v>
      </c>
      <c r="J4235" s="90">
        <v>1</v>
      </c>
      <c r="K4235" s="90" t="s">
        <v>4691</v>
      </c>
      <c r="L4235" s="84">
        <v>468</v>
      </c>
      <c r="M4235" s="90"/>
      <c r="N4235" s="105" t="s">
        <v>4683</v>
      </c>
      <c r="O4235" s="90" t="s">
        <v>4683</v>
      </c>
      <c r="P4235" s="190" t="s">
        <v>8878</v>
      </c>
    </row>
    <row r="4236" spans="1:16" x14ac:dyDescent="0.2">
      <c r="A4236" s="88" t="s">
        <v>2218</v>
      </c>
      <c r="B4236" s="388" t="s">
        <v>12791</v>
      </c>
      <c r="C4236" s="89" t="s">
        <v>2219</v>
      </c>
      <c r="D4236" s="90" t="s">
        <v>4683</v>
      </c>
      <c r="E4236" s="90"/>
      <c r="F4236" s="90" t="s">
        <v>8386</v>
      </c>
      <c r="G4236" s="84">
        <f t="shared" si="346"/>
        <v>387.6</v>
      </c>
      <c r="H4236" s="105">
        <v>0</v>
      </c>
      <c r="I4236" s="85">
        <f t="shared" si="347"/>
        <v>0</v>
      </c>
      <c r="J4236" s="90">
        <v>1</v>
      </c>
      <c r="K4236" s="90" t="s">
        <v>4691</v>
      </c>
      <c r="L4236" s="84">
        <v>520</v>
      </c>
      <c r="M4236" s="90"/>
      <c r="N4236" s="105" t="s">
        <v>4683</v>
      </c>
      <c r="O4236" s="90" t="s">
        <v>4683</v>
      </c>
      <c r="P4236" s="190" t="s">
        <v>8878</v>
      </c>
    </row>
    <row r="4237" spans="1:16" x14ac:dyDescent="0.2">
      <c r="A4237" s="88" t="s">
        <v>2986</v>
      </c>
      <c r="B4237" s="388" t="s">
        <v>12792</v>
      </c>
      <c r="C4237" s="89" t="s">
        <v>278</v>
      </c>
      <c r="D4237" s="90" t="s">
        <v>4683</v>
      </c>
      <c r="E4237" s="90"/>
      <c r="F4237" s="90" t="s">
        <v>8357</v>
      </c>
      <c r="G4237" s="84">
        <f t="shared" si="346"/>
        <v>532</v>
      </c>
      <c r="H4237" s="105">
        <v>0</v>
      </c>
      <c r="I4237" s="85">
        <f t="shared" si="347"/>
        <v>0</v>
      </c>
      <c r="J4237" s="90">
        <v>1</v>
      </c>
      <c r="K4237" s="90" t="s">
        <v>4700</v>
      </c>
      <c r="L4237" s="84">
        <v>555</v>
      </c>
      <c r="M4237" s="90"/>
      <c r="N4237" s="105" t="s">
        <v>4683</v>
      </c>
      <c r="O4237" s="90" t="s">
        <v>4683</v>
      </c>
      <c r="P4237" s="190" t="s">
        <v>8878</v>
      </c>
    </row>
    <row r="4238" spans="1:16" x14ac:dyDescent="0.2">
      <c r="A4238" s="88" t="s">
        <v>4974</v>
      </c>
      <c r="B4238" s="388" t="s">
        <v>12793</v>
      </c>
      <c r="C4238" s="89" t="s">
        <v>279</v>
      </c>
      <c r="D4238" s="90" t="s">
        <v>4683</v>
      </c>
      <c r="E4238" s="90"/>
      <c r="F4238" s="90" t="s">
        <v>8387</v>
      </c>
      <c r="G4238" s="84">
        <f t="shared" si="346"/>
        <v>414.2</v>
      </c>
      <c r="H4238" s="105">
        <v>0</v>
      </c>
      <c r="I4238" s="85">
        <f t="shared" si="347"/>
        <v>0</v>
      </c>
      <c r="J4238" s="90">
        <v>1</v>
      </c>
      <c r="K4238" s="90" t="s">
        <v>4694</v>
      </c>
      <c r="L4238" s="84">
        <f>G4238+IF(I4238="",0,I4238)</f>
        <v>414.2</v>
      </c>
      <c r="M4238" s="90"/>
      <c r="N4238" s="105" t="s">
        <v>4683</v>
      </c>
      <c r="O4238" s="90" t="s">
        <v>4683</v>
      </c>
      <c r="P4238" s="190" t="s">
        <v>8878</v>
      </c>
    </row>
    <row r="4239" spans="1:16" x14ac:dyDescent="0.2">
      <c r="A4239" s="88" t="s">
        <v>2997</v>
      </c>
      <c r="B4239" s="388" t="s">
        <v>12794</v>
      </c>
      <c r="C4239" s="89" t="s">
        <v>2998</v>
      </c>
      <c r="D4239" s="90" t="s">
        <v>4683</v>
      </c>
      <c r="E4239" s="90"/>
      <c r="F4239" s="90" t="s">
        <v>8388</v>
      </c>
      <c r="G4239" s="84">
        <f t="shared" ref="G4239:G4270" si="348">VLOOKUP(IF(LEN(F4239)=2,CONCATENATE(0,F4239),F4239),custo,2,TRUE)*IF(D4239="",1,D4239) - IF(VLOOKUP(A4239,deflator,2,TRUE)=1,0,VLOOKUP(IF(LEN(F4239)=2,CONCATENATE(0,F4239),F4239),custo,2,TRUE)*IF(D4239="",1,D4239) *VLOOKUP(A4239,deflator,2,TRUE))</f>
        <v>349.6</v>
      </c>
      <c r="H4239" s="105">
        <v>0</v>
      </c>
      <c r="I4239" s="85">
        <f t="shared" ref="I4239:I4270" si="349">ROUND(IF(H4239="","",VLOOKUP(A4239,tab_proc,5,TRUE))*H4239,3)</f>
        <v>0</v>
      </c>
      <c r="J4239" s="90">
        <v>1</v>
      </c>
      <c r="K4239" s="90" t="s">
        <v>4691</v>
      </c>
      <c r="L4239" s="84">
        <v>468</v>
      </c>
      <c r="M4239" s="90"/>
      <c r="N4239" s="105" t="s">
        <v>4683</v>
      </c>
      <c r="O4239" s="90" t="s">
        <v>4683</v>
      </c>
      <c r="P4239" s="190" t="s">
        <v>8878</v>
      </c>
    </row>
    <row r="4240" spans="1:16" x14ac:dyDescent="0.2">
      <c r="A4240" s="88" t="s">
        <v>5269</v>
      </c>
      <c r="B4240" s="388" t="s">
        <v>12795</v>
      </c>
      <c r="C4240" s="89" t="s">
        <v>280</v>
      </c>
      <c r="D4240" s="90" t="s">
        <v>4683</v>
      </c>
      <c r="E4240" s="90"/>
      <c r="F4240" s="90" t="s">
        <v>8360</v>
      </c>
      <c r="G4240" s="84">
        <f t="shared" si="348"/>
        <v>577.6</v>
      </c>
      <c r="H4240" s="105">
        <v>0</v>
      </c>
      <c r="I4240" s="85">
        <f t="shared" si="349"/>
        <v>0</v>
      </c>
      <c r="J4240" s="90">
        <v>1</v>
      </c>
      <c r="K4240" s="90" t="s">
        <v>4700</v>
      </c>
      <c r="L4240" s="84">
        <v>775</v>
      </c>
      <c r="M4240" s="90"/>
      <c r="N4240" s="105" t="s">
        <v>4683</v>
      </c>
      <c r="O4240" s="90" t="s">
        <v>4683</v>
      </c>
      <c r="P4240" s="190" t="s">
        <v>8878</v>
      </c>
    </row>
    <row r="4241" spans="1:16" x14ac:dyDescent="0.2">
      <c r="A4241" s="88" t="s">
        <v>2216</v>
      </c>
      <c r="B4241" s="388" t="s">
        <v>12796</v>
      </c>
      <c r="C4241" s="89" t="s">
        <v>281</v>
      </c>
      <c r="D4241" s="90" t="s">
        <v>4683</v>
      </c>
      <c r="E4241" s="90"/>
      <c r="F4241" s="90" t="s">
        <v>8388</v>
      </c>
      <c r="G4241" s="84">
        <f t="shared" si="348"/>
        <v>349.6</v>
      </c>
      <c r="H4241" s="105">
        <v>0</v>
      </c>
      <c r="I4241" s="85">
        <f t="shared" si="349"/>
        <v>0</v>
      </c>
      <c r="J4241" s="90">
        <v>1</v>
      </c>
      <c r="K4241" s="90" t="s">
        <v>4691</v>
      </c>
      <c r="L4241" s="84">
        <v>468</v>
      </c>
      <c r="M4241" s="90"/>
      <c r="N4241" s="105" t="s">
        <v>4683</v>
      </c>
      <c r="O4241" s="90" t="s">
        <v>4683</v>
      </c>
      <c r="P4241" s="190" t="s">
        <v>8878</v>
      </c>
    </row>
    <row r="4242" spans="1:16" x14ac:dyDescent="0.2">
      <c r="A4242" s="88" t="s">
        <v>2217</v>
      </c>
      <c r="B4242" s="388" t="s">
        <v>12797</v>
      </c>
      <c r="C4242" s="89" t="s">
        <v>282</v>
      </c>
      <c r="D4242" s="90" t="s">
        <v>4683</v>
      </c>
      <c r="E4242" s="90"/>
      <c r="F4242" s="90" t="s">
        <v>8357</v>
      </c>
      <c r="G4242" s="84">
        <f t="shared" si="348"/>
        <v>532</v>
      </c>
      <c r="H4242" s="105">
        <v>0</v>
      </c>
      <c r="I4242" s="85">
        <f t="shared" si="349"/>
        <v>0</v>
      </c>
      <c r="J4242" s="90">
        <v>1</v>
      </c>
      <c r="K4242" s="90" t="s">
        <v>4694</v>
      </c>
      <c r="L4242" s="84">
        <v>715</v>
      </c>
      <c r="M4242" s="90"/>
      <c r="N4242" s="105" t="s">
        <v>4683</v>
      </c>
      <c r="O4242" s="90" t="s">
        <v>4683</v>
      </c>
      <c r="P4242" s="190" t="s">
        <v>8878</v>
      </c>
    </row>
    <row r="4243" spans="1:16" x14ac:dyDescent="0.2">
      <c r="A4243" s="88" t="s">
        <v>2999</v>
      </c>
      <c r="B4243" s="388" t="s">
        <v>12798</v>
      </c>
      <c r="C4243" s="89" t="s">
        <v>8822</v>
      </c>
      <c r="D4243" s="90" t="s">
        <v>4683</v>
      </c>
      <c r="E4243" s="90"/>
      <c r="F4243" s="90" t="s">
        <v>8360</v>
      </c>
      <c r="G4243" s="84">
        <f t="shared" si="348"/>
        <v>577.6</v>
      </c>
      <c r="H4243" s="105">
        <v>0</v>
      </c>
      <c r="I4243" s="85">
        <f t="shared" si="349"/>
        <v>0</v>
      </c>
      <c r="J4243" s="90">
        <v>1</v>
      </c>
      <c r="K4243" s="90" t="s">
        <v>4691</v>
      </c>
      <c r="L4243" s="84">
        <v>775</v>
      </c>
      <c r="M4243" s="90"/>
      <c r="N4243" s="105" t="s">
        <v>4683</v>
      </c>
      <c r="O4243" s="90" t="s">
        <v>4683</v>
      </c>
      <c r="P4243" s="190" t="s">
        <v>8878</v>
      </c>
    </row>
    <row r="4244" spans="1:16" x14ac:dyDescent="0.2">
      <c r="A4244" s="88" t="s">
        <v>4969</v>
      </c>
      <c r="B4244" s="388" t="s">
        <v>12799</v>
      </c>
      <c r="C4244" s="89" t="s">
        <v>8823</v>
      </c>
      <c r="D4244" s="90" t="s">
        <v>4683</v>
      </c>
      <c r="E4244" s="90"/>
      <c r="F4244" s="90" t="s">
        <v>8386</v>
      </c>
      <c r="G4244" s="84">
        <f t="shared" si="348"/>
        <v>387.6</v>
      </c>
      <c r="H4244" s="105">
        <v>0</v>
      </c>
      <c r="I4244" s="85">
        <f t="shared" si="349"/>
        <v>0</v>
      </c>
      <c r="J4244" s="90">
        <v>1</v>
      </c>
      <c r="K4244" s="90" t="s">
        <v>4691</v>
      </c>
      <c r="L4244" s="84">
        <v>520</v>
      </c>
      <c r="M4244" s="90"/>
      <c r="N4244" s="105" t="s">
        <v>4683</v>
      </c>
      <c r="O4244" s="90" t="s">
        <v>4683</v>
      </c>
      <c r="P4244" s="190" t="s">
        <v>8878</v>
      </c>
    </row>
    <row r="4245" spans="1:16" x14ac:dyDescent="0.2">
      <c r="A4245" s="88" t="s">
        <v>5644</v>
      </c>
      <c r="B4245" s="388" t="s">
        <v>12800</v>
      </c>
      <c r="C4245" s="89" t="s">
        <v>5645</v>
      </c>
      <c r="D4245" s="90" t="s">
        <v>4683</v>
      </c>
      <c r="E4245" s="90"/>
      <c r="F4245" s="90" t="s">
        <v>8386</v>
      </c>
      <c r="G4245" s="84">
        <f t="shared" si="348"/>
        <v>387.6</v>
      </c>
      <c r="H4245" s="105">
        <v>0</v>
      </c>
      <c r="I4245" s="85">
        <f t="shared" si="349"/>
        <v>0</v>
      </c>
      <c r="J4245" s="90">
        <v>1</v>
      </c>
      <c r="K4245" s="90" t="s">
        <v>4691</v>
      </c>
      <c r="L4245" s="84">
        <v>520</v>
      </c>
      <c r="M4245" s="90"/>
      <c r="N4245" s="105" t="s">
        <v>4683</v>
      </c>
      <c r="O4245" s="90" t="s">
        <v>4683</v>
      </c>
      <c r="P4245" s="190" t="s">
        <v>8878</v>
      </c>
    </row>
    <row r="4246" spans="1:16" x14ac:dyDescent="0.2">
      <c r="A4246" s="88" t="s">
        <v>5646</v>
      </c>
      <c r="B4246" s="388" t="s">
        <v>12801</v>
      </c>
      <c r="C4246" s="89" t="s">
        <v>5647</v>
      </c>
      <c r="D4246" s="90" t="s">
        <v>4683</v>
      </c>
      <c r="E4246" s="90"/>
      <c r="F4246" s="90" t="s">
        <v>8357</v>
      </c>
      <c r="G4246" s="84">
        <f t="shared" si="348"/>
        <v>532</v>
      </c>
      <c r="H4246" s="105">
        <v>0</v>
      </c>
      <c r="I4246" s="85">
        <f t="shared" si="349"/>
        <v>0</v>
      </c>
      <c r="J4246" s="90">
        <v>1</v>
      </c>
      <c r="K4246" s="90" t="s">
        <v>4691</v>
      </c>
      <c r="L4246" s="84">
        <v>715</v>
      </c>
      <c r="M4246" s="90"/>
      <c r="N4246" s="105" t="s">
        <v>4683</v>
      </c>
      <c r="O4246" s="90" t="s">
        <v>4683</v>
      </c>
      <c r="P4246" s="190" t="s">
        <v>8878</v>
      </c>
    </row>
    <row r="4247" spans="1:16" x14ac:dyDescent="0.2">
      <c r="A4247" s="88" t="s">
        <v>5650</v>
      </c>
      <c r="B4247" s="388" t="s">
        <v>12802</v>
      </c>
      <c r="C4247" s="89" t="s">
        <v>5651</v>
      </c>
      <c r="D4247" s="90" t="s">
        <v>4683</v>
      </c>
      <c r="E4247" s="90"/>
      <c r="F4247" s="90" t="s">
        <v>8388</v>
      </c>
      <c r="G4247" s="84">
        <f t="shared" si="348"/>
        <v>349.6</v>
      </c>
      <c r="H4247" s="105">
        <v>0</v>
      </c>
      <c r="I4247" s="85">
        <f t="shared" si="349"/>
        <v>0</v>
      </c>
      <c r="J4247" s="90">
        <v>1</v>
      </c>
      <c r="K4247" s="90" t="s">
        <v>4691</v>
      </c>
      <c r="L4247" s="84">
        <v>468</v>
      </c>
      <c r="M4247" s="90"/>
      <c r="N4247" s="105" t="s">
        <v>4683</v>
      </c>
      <c r="O4247" s="90" t="s">
        <v>4683</v>
      </c>
      <c r="P4247" s="190" t="s">
        <v>8878</v>
      </c>
    </row>
    <row r="4248" spans="1:16" x14ac:dyDescent="0.2">
      <c r="A4248" s="88" t="s">
        <v>5648</v>
      </c>
      <c r="B4248" s="388" t="s">
        <v>12803</v>
      </c>
      <c r="C4248" s="89" t="s">
        <v>5649</v>
      </c>
      <c r="D4248" s="90" t="s">
        <v>4683</v>
      </c>
      <c r="E4248" s="90"/>
      <c r="F4248" s="90" t="s">
        <v>8386</v>
      </c>
      <c r="G4248" s="84">
        <f t="shared" si="348"/>
        <v>387.6</v>
      </c>
      <c r="H4248" s="105">
        <v>0</v>
      </c>
      <c r="I4248" s="85">
        <f t="shared" si="349"/>
        <v>0</v>
      </c>
      <c r="J4248" s="90">
        <v>1</v>
      </c>
      <c r="K4248" s="90" t="s">
        <v>4691</v>
      </c>
      <c r="L4248" s="84">
        <v>520</v>
      </c>
      <c r="M4248" s="90"/>
      <c r="N4248" s="105" t="s">
        <v>4683</v>
      </c>
      <c r="O4248" s="90" t="s">
        <v>4683</v>
      </c>
      <c r="P4248" s="190" t="s">
        <v>8878</v>
      </c>
    </row>
    <row r="4249" spans="1:16" x14ac:dyDescent="0.2">
      <c r="A4249" s="88" t="s">
        <v>2995</v>
      </c>
      <c r="B4249" s="388" t="s">
        <v>12804</v>
      </c>
      <c r="C4249" s="89" t="s">
        <v>2996</v>
      </c>
      <c r="D4249" s="90" t="s">
        <v>4683</v>
      </c>
      <c r="E4249" s="90"/>
      <c r="F4249" s="90" t="s">
        <v>8387</v>
      </c>
      <c r="G4249" s="84">
        <f t="shared" si="348"/>
        <v>414.2</v>
      </c>
      <c r="H4249" s="105">
        <v>0</v>
      </c>
      <c r="I4249" s="85">
        <f t="shared" si="349"/>
        <v>0</v>
      </c>
      <c r="J4249" s="90">
        <v>1</v>
      </c>
      <c r="K4249" s="90" t="s">
        <v>4686</v>
      </c>
      <c r="L4249" s="84">
        <v>555</v>
      </c>
      <c r="M4249" s="90"/>
      <c r="N4249" s="105" t="s">
        <v>4683</v>
      </c>
      <c r="O4249" s="90" t="s">
        <v>4683</v>
      </c>
      <c r="P4249" s="190" t="s">
        <v>8878</v>
      </c>
    </row>
    <row r="4250" spans="1:16" x14ac:dyDescent="0.2">
      <c r="A4250" s="88" t="s">
        <v>2220</v>
      </c>
      <c r="B4250" s="388" t="s">
        <v>12805</v>
      </c>
      <c r="C4250" s="89" t="s">
        <v>2221</v>
      </c>
      <c r="D4250" s="90" t="s">
        <v>4683</v>
      </c>
      <c r="E4250" s="90"/>
      <c r="F4250" s="90" t="s">
        <v>8388</v>
      </c>
      <c r="G4250" s="84">
        <f t="shared" si="348"/>
        <v>349.6</v>
      </c>
      <c r="H4250" s="105">
        <v>0</v>
      </c>
      <c r="I4250" s="85">
        <f t="shared" si="349"/>
        <v>0</v>
      </c>
      <c r="J4250" s="90">
        <v>1</v>
      </c>
      <c r="K4250" s="90" t="s">
        <v>4694</v>
      </c>
      <c r="L4250" s="84">
        <v>468</v>
      </c>
      <c r="M4250" s="90"/>
      <c r="N4250" s="105" t="s">
        <v>4683</v>
      </c>
      <c r="O4250" s="90" t="s">
        <v>4683</v>
      </c>
      <c r="P4250" s="190" t="s">
        <v>8878</v>
      </c>
    </row>
    <row r="4251" spans="1:16" x14ac:dyDescent="0.2">
      <c r="A4251" s="88" t="s">
        <v>2222</v>
      </c>
      <c r="B4251" s="388" t="s">
        <v>12806</v>
      </c>
      <c r="C4251" s="89" t="s">
        <v>2223</v>
      </c>
      <c r="D4251" s="90" t="s">
        <v>4683</v>
      </c>
      <c r="E4251" s="90"/>
      <c r="F4251" s="90" t="s">
        <v>8386</v>
      </c>
      <c r="G4251" s="84">
        <f t="shared" si="348"/>
        <v>387.6</v>
      </c>
      <c r="H4251" s="105">
        <v>0</v>
      </c>
      <c r="I4251" s="85">
        <f t="shared" si="349"/>
        <v>0</v>
      </c>
      <c r="J4251" s="90">
        <v>1</v>
      </c>
      <c r="K4251" s="90" t="s">
        <v>4691</v>
      </c>
      <c r="L4251" s="84">
        <v>520</v>
      </c>
      <c r="M4251" s="90"/>
      <c r="N4251" s="105" t="s">
        <v>4683</v>
      </c>
      <c r="O4251" s="90" t="s">
        <v>4683</v>
      </c>
      <c r="P4251" s="190" t="s">
        <v>8878</v>
      </c>
    </row>
    <row r="4252" spans="1:16" x14ac:dyDescent="0.2">
      <c r="A4252" s="88" t="s">
        <v>2224</v>
      </c>
      <c r="B4252" s="388" t="s">
        <v>12807</v>
      </c>
      <c r="C4252" s="89" t="s">
        <v>8824</v>
      </c>
      <c r="D4252" s="90" t="s">
        <v>4683</v>
      </c>
      <c r="E4252" s="90"/>
      <c r="F4252" s="90" t="s">
        <v>8385</v>
      </c>
      <c r="G4252" s="84">
        <f t="shared" si="348"/>
        <v>497.8</v>
      </c>
      <c r="H4252" s="105">
        <v>0</v>
      </c>
      <c r="I4252" s="85">
        <f t="shared" si="349"/>
        <v>0</v>
      </c>
      <c r="J4252" s="90">
        <v>1</v>
      </c>
      <c r="K4252" s="90" t="s">
        <v>4691</v>
      </c>
      <c r="L4252" s="84">
        <v>666</v>
      </c>
      <c r="M4252" s="90"/>
      <c r="N4252" s="105" t="s">
        <v>4683</v>
      </c>
      <c r="O4252" s="90" t="s">
        <v>4683</v>
      </c>
      <c r="P4252" s="190" t="s">
        <v>8878</v>
      </c>
    </row>
    <row r="4253" spans="1:16" x14ac:dyDescent="0.2">
      <c r="A4253" s="88" t="s">
        <v>3000</v>
      </c>
      <c r="B4253" s="388" t="s">
        <v>12808</v>
      </c>
      <c r="C4253" s="89" t="s">
        <v>3001</v>
      </c>
      <c r="D4253" s="90" t="s">
        <v>4683</v>
      </c>
      <c r="E4253" s="90"/>
      <c r="F4253" s="90" t="s">
        <v>8388</v>
      </c>
      <c r="G4253" s="84">
        <f t="shared" si="348"/>
        <v>349.6</v>
      </c>
      <c r="H4253" s="105">
        <v>0</v>
      </c>
      <c r="I4253" s="85">
        <f t="shared" si="349"/>
        <v>0</v>
      </c>
      <c r="J4253" s="90">
        <v>1</v>
      </c>
      <c r="K4253" s="90" t="s">
        <v>4691</v>
      </c>
      <c r="L4253" s="84">
        <v>468</v>
      </c>
      <c r="M4253" s="90"/>
      <c r="N4253" s="105" t="s">
        <v>4683</v>
      </c>
      <c r="O4253" s="90" t="s">
        <v>4683</v>
      </c>
      <c r="P4253" s="190" t="s">
        <v>8878</v>
      </c>
    </row>
    <row r="4254" spans="1:16" x14ac:dyDescent="0.2">
      <c r="A4254" s="88" t="s">
        <v>2987</v>
      </c>
      <c r="B4254" s="388" t="s">
        <v>12809</v>
      </c>
      <c r="C4254" s="89" t="s">
        <v>2988</v>
      </c>
      <c r="D4254" s="90" t="s">
        <v>4683</v>
      </c>
      <c r="E4254" s="90"/>
      <c r="F4254" s="90" t="s">
        <v>8386</v>
      </c>
      <c r="G4254" s="84">
        <f t="shared" si="348"/>
        <v>387.6</v>
      </c>
      <c r="H4254" s="105">
        <v>0</v>
      </c>
      <c r="I4254" s="85">
        <f t="shared" si="349"/>
        <v>0</v>
      </c>
      <c r="J4254" s="90">
        <v>1</v>
      </c>
      <c r="K4254" s="90" t="s">
        <v>4691</v>
      </c>
      <c r="L4254" s="84">
        <v>520</v>
      </c>
      <c r="M4254" s="90"/>
      <c r="N4254" s="105" t="s">
        <v>4683</v>
      </c>
      <c r="O4254" s="90" t="s">
        <v>4683</v>
      </c>
      <c r="P4254" s="190" t="s">
        <v>8878</v>
      </c>
    </row>
    <row r="4255" spans="1:16" x14ac:dyDescent="0.2">
      <c r="A4255" s="88" t="s">
        <v>3004</v>
      </c>
      <c r="B4255" s="388" t="s">
        <v>12810</v>
      </c>
      <c r="C4255" s="89" t="s">
        <v>283</v>
      </c>
      <c r="D4255" s="90" t="s">
        <v>4683</v>
      </c>
      <c r="E4255" s="90"/>
      <c r="F4255" s="90" t="s">
        <v>8388</v>
      </c>
      <c r="G4255" s="84">
        <f t="shared" si="348"/>
        <v>349.6</v>
      </c>
      <c r="H4255" s="105">
        <v>0</v>
      </c>
      <c r="I4255" s="85">
        <f t="shared" si="349"/>
        <v>0</v>
      </c>
      <c r="J4255" s="90">
        <v>1</v>
      </c>
      <c r="K4255" s="90" t="s">
        <v>4691</v>
      </c>
      <c r="L4255" s="84">
        <v>468</v>
      </c>
      <c r="M4255" s="90"/>
      <c r="N4255" s="105" t="s">
        <v>4683</v>
      </c>
      <c r="O4255" s="90" t="s">
        <v>4683</v>
      </c>
      <c r="P4255" s="190" t="s">
        <v>8878</v>
      </c>
    </row>
    <row r="4256" spans="1:16" x14ac:dyDescent="0.2">
      <c r="A4256" s="88" t="s">
        <v>2993</v>
      </c>
      <c r="B4256" s="388" t="s">
        <v>12811</v>
      </c>
      <c r="C4256" s="89" t="s">
        <v>2994</v>
      </c>
      <c r="D4256" s="90" t="s">
        <v>4683</v>
      </c>
      <c r="E4256" s="90"/>
      <c r="F4256" s="90" t="s">
        <v>8357</v>
      </c>
      <c r="G4256" s="84">
        <f t="shared" si="348"/>
        <v>532</v>
      </c>
      <c r="H4256" s="105">
        <v>0</v>
      </c>
      <c r="I4256" s="85">
        <f t="shared" si="349"/>
        <v>0</v>
      </c>
      <c r="J4256" s="90">
        <v>1</v>
      </c>
      <c r="K4256" s="90" t="s">
        <v>4691</v>
      </c>
      <c r="L4256" s="84">
        <v>715</v>
      </c>
      <c r="M4256" s="90"/>
      <c r="N4256" s="105" t="s">
        <v>4683</v>
      </c>
      <c r="O4256" s="90" t="s">
        <v>4683</v>
      </c>
      <c r="P4256" s="190" t="s">
        <v>8878</v>
      </c>
    </row>
    <row r="4257" spans="1:16" x14ac:dyDescent="0.2">
      <c r="A4257" s="88" t="s">
        <v>4970</v>
      </c>
      <c r="B4257" s="388" t="s">
        <v>12812</v>
      </c>
      <c r="C4257" s="89" t="s">
        <v>4971</v>
      </c>
      <c r="D4257" s="90" t="s">
        <v>4683</v>
      </c>
      <c r="E4257" s="90"/>
      <c r="F4257" s="90" t="s">
        <v>8357</v>
      </c>
      <c r="G4257" s="84">
        <f t="shared" si="348"/>
        <v>532</v>
      </c>
      <c r="H4257" s="105">
        <v>0</v>
      </c>
      <c r="I4257" s="85">
        <f t="shared" si="349"/>
        <v>0</v>
      </c>
      <c r="J4257" s="90">
        <v>1</v>
      </c>
      <c r="K4257" s="90" t="s">
        <v>4691</v>
      </c>
      <c r="L4257" s="84">
        <v>715</v>
      </c>
      <c r="M4257" s="90"/>
      <c r="N4257" s="105" t="s">
        <v>4683</v>
      </c>
      <c r="O4257" s="90" t="s">
        <v>4683</v>
      </c>
      <c r="P4257" s="190" t="s">
        <v>8878</v>
      </c>
    </row>
    <row r="4258" spans="1:16" x14ac:dyDescent="0.2">
      <c r="A4258" s="88" t="s">
        <v>5655</v>
      </c>
      <c r="B4258" s="388" t="s">
        <v>12813</v>
      </c>
      <c r="C4258" s="89" t="s">
        <v>5656</v>
      </c>
      <c r="D4258" s="90" t="s">
        <v>4683</v>
      </c>
      <c r="E4258" s="90"/>
      <c r="F4258" s="90" t="s">
        <v>8390</v>
      </c>
      <c r="G4258" s="84">
        <f t="shared" si="348"/>
        <v>228</v>
      </c>
      <c r="H4258" s="105">
        <v>0</v>
      </c>
      <c r="I4258" s="85">
        <f t="shared" si="349"/>
        <v>0</v>
      </c>
      <c r="J4258" s="90">
        <v>1</v>
      </c>
      <c r="K4258" s="90" t="s">
        <v>4694</v>
      </c>
      <c r="L4258" s="84">
        <v>306</v>
      </c>
      <c r="M4258" s="90"/>
      <c r="N4258" s="105" t="s">
        <v>4683</v>
      </c>
      <c r="O4258" s="90" t="s">
        <v>4683</v>
      </c>
      <c r="P4258" s="190" t="s">
        <v>8878</v>
      </c>
    </row>
    <row r="4259" spans="1:16" x14ac:dyDescent="0.2">
      <c r="A4259" s="88" t="s">
        <v>3561</v>
      </c>
      <c r="B4259" s="388" t="s">
        <v>12814</v>
      </c>
      <c r="C4259" s="89" t="s">
        <v>8825</v>
      </c>
      <c r="D4259" s="90" t="s">
        <v>4683</v>
      </c>
      <c r="E4259" s="90"/>
      <c r="F4259" s="90" t="s">
        <v>8386</v>
      </c>
      <c r="G4259" s="84">
        <f t="shared" si="348"/>
        <v>387.6</v>
      </c>
      <c r="H4259" s="105">
        <v>0</v>
      </c>
      <c r="I4259" s="85">
        <f t="shared" si="349"/>
        <v>0</v>
      </c>
      <c r="J4259" s="90">
        <v>1</v>
      </c>
      <c r="K4259" s="90" t="s">
        <v>4694</v>
      </c>
      <c r="L4259" s="84">
        <v>320</v>
      </c>
      <c r="M4259" s="90"/>
      <c r="N4259" s="105" t="s">
        <v>4683</v>
      </c>
      <c r="O4259" s="90" t="s">
        <v>4683</v>
      </c>
      <c r="P4259" s="190" t="s">
        <v>8878</v>
      </c>
    </row>
    <row r="4260" spans="1:16" x14ac:dyDescent="0.2">
      <c r="A4260" s="88" t="s">
        <v>5653</v>
      </c>
      <c r="B4260" s="388" t="s">
        <v>12815</v>
      </c>
      <c r="C4260" s="89" t="s">
        <v>8826</v>
      </c>
      <c r="D4260" s="90" t="s">
        <v>4683</v>
      </c>
      <c r="E4260" s="90"/>
      <c r="F4260" s="90" t="s">
        <v>8390</v>
      </c>
      <c r="G4260" s="84">
        <f t="shared" si="348"/>
        <v>228</v>
      </c>
      <c r="H4260" s="105">
        <v>0</v>
      </c>
      <c r="I4260" s="85">
        <f t="shared" si="349"/>
        <v>0</v>
      </c>
      <c r="J4260" s="90">
        <v>1</v>
      </c>
      <c r="K4260" s="90" t="s">
        <v>4686</v>
      </c>
      <c r="L4260" s="84">
        <v>306</v>
      </c>
      <c r="M4260" s="90"/>
      <c r="N4260" s="105" t="s">
        <v>4683</v>
      </c>
      <c r="O4260" s="90" t="s">
        <v>4683</v>
      </c>
      <c r="P4260" s="190" t="s">
        <v>8878</v>
      </c>
    </row>
    <row r="4261" spans="1:16" ht="25.5" x14ac:dyDescent="0.2">
      <c r="A4261" s="88" t="s">
        <v>1388</v>
      </c>
      <c r="B4261" s="388" t="s">
        <v>12816</v>
      </c>
      <c r="C4261" s="89" t="s">
        <v>1389</v>
      </c>
      <c r="D4261" s="90" t="s">
        <v>4683</v>
      </c>
      <c r="E4261" s="90"/>
      <c r="F4261" s="90" t="s">
        <v>8357</v>
      </c>
      <c r="G4261" s="84">
        <f t="shared" si="348"/>
        <v>532</v>
      </c>
      <c r="H4261" s="105">
        <v>0</v>
      </c>
      <c r="I4261" s="85">
        <f t="shared" si="349"/>
        <v>0</v>
      </c>
      <c r="J4261" s="90">
        <v>2</v>
      </c>
      <c r="K4261" s="90" t="s">
        <v>4691</v>
      </c>
      <c r="L4261" s="84">
        <v>715</v>
      </c>
      <c r="M4261" s="90"/>
      <c r="N4261" s="105" t="s">
        <v>4683</v>
      </c>
      <c r="O4261" s="90" t="s">
        <v>4683</v>
      </c>
      <c r="P4261" s="190" t="s">
        <v>8878</v>
      </c>
    </row>
    <row r="4262" spans="1:16" ht="25.5" x14ac:dyDescent="0.2">
      <c r="A4262" s="88" t="s">
        <v>1390</v>
      </c>
      <c r="B4262" s="388" t="s">
        <v>12817</v>
      </c>
      <c r="C4262" s="89" t="s">
        <v>1391</v>
      </c>
      <c r="D4262" s="90" t="s">
        <v>4683</v>
      </c>
      <c r="E4262" s="90"/>
      <c r="F4262" s="90" t="s">
        <v>8357</v>
      </c>
      <c r="G4262" s="84">
        <f t="shared" si="348"/>
        <v>532</v>
      </c>
      <c r="H4262" s="105">
        <v>0</v>
      </c>
      <c r="I4262" s="85">
        <f t="shared" si="349"/>
        <v>0</v>
      </c>
      <c r="J4262" s="90">
        <v>2</v>
      </c>
      <c r="K4262" s="90" t="s">
        <v>4691</v>
      </c>
      <c r="L4262" s="84">
        <v>715</v>
      </c>
      <c r="M4262" s="90"/>
      <c r="N4262" s="105" t="s">
        <v>4683</v>
      </c>
      <c r="O4262" s="90" t="s">
        <v>4683</v>
      </c>
      <c r="P4262" s="190" t="s">
        <v>8878</v>
      </c>
    </row>
    <row r="4263" spans="1:16" x14ac:dyDescent="0.2">
      <c r="A4263" s="88" t="s">
        <v>1415</v>
      </c>
      <c r="B4263" s="388" t="s">
        <v>12818</v>
      </c>
      <c r="C4263" s="89" t="s">
        <v>8827</v>
      </c>
      <c r="D4263" s="90" t="s">
        <v>4683</v>
      </c>
      <c r="E4263" s="90"/>
      <c r="F4263" s="90" t="s">
        <v>8384</v>
      </c>
      <c r="G4263" s="84">
        <f t="shared" si="348"/>
        <v>364.8</v>
      </c>
      <c r="H4263" s="105">
        <v>0</v>
      </c>
      <c r="I4263" s="85">
        <f t="shared" si="349"/>
        <v>0</v>
      </c>
      <c r="J4263" s="90">
        <v>0</v>
      </c>
      <c r="K4263" s="90" t="s">
        <v>4693</v>
      </c>
      <c r="L4263" s="84">
        <v>490</v>
      </c>
      <c r="M4263" s="90"/>
      <c r="N4263" s="105" t="s">
        <v>4683</v>
      </c>
      <c r="O4263" s="90" t="s">
        <v>4683</v>
      </c>
      <c r="P4263" s="190" t="s">
        <v>8878</v>
      </c>
    </row>
    <row r="4264" spans="1:16" x14ac:dyDescent="0.2">
      <c r="A4264" s="88" t="s">
        <v>1420</v>
      </c>
      <c r="B4264" s="388" t="s">
        <v>12819</v>
      </c>
      <c r="C4264" s="89" t="s">
        <v>8828</v>
      </c>
      <c r="D4264" s="90" t="s">
        <v>4683</v>
      </c>
      <c r="E4264" s="90"/>
      <c r="F4264" s="90" t="s">
        <v>8371</v>
      </c>
      <c r="G4264" s="84">
        <f t="shared" si="348"/>
        <v>83.6</v>
      </c>
      <c r="H4264" s="105">
        <v>0</v>
      </c>
      <c r="I4264" s="85">
        <f t="shared" si="349"/>
        <v>0</v>
      </c>
      <c r="J4264" s="90">
        <v>0</v>
      </c>
      <c r="K4264" s="90" t="s">
        <v>4684</v>
      </c>
      <c r="L4264" s="84">
        <v>112</v>
      </c>
      <c r="M4264" s="90"/>
      <c r="N4264" s="105" t="s">
        <v>4683</v>
      </c>
      <c r="O4264" s="90" t="s">
        <v>4683</v>
      </c>
      <c r="P4264" s="190" t="s">
        <v>8878</v>
      </c>
    </row>
    <row r="4265" spans="1:16" x14ac:dyDescent="0.2">
      <c r="A4265" s="88" t="s">
        <v>3559</v>
      </c>
      <c r="B4265" s="388" t="s">
        <v>12820</v>
      </c>
      <c r="C4265" s="89" t="s">
        <v>284</v>
      </c>
      <c r="D4265" s="90" t="s">
        <v>4683</v>
      </c>
      <c r="E4265" s="90"/>
      <c r="F4265" s="90" t="s">
        <v>8390</v>
      </c>
      <c r="G4265" s="84">
        <f t="shared" si="348"/>
        <v>228</v>
      </c>
      <c r="H4265" s="105">
        <v>0</v>
      </c>
      <c r="I4265" s="85">
        <f t="shared" si="349"/>
        <v>0</v>
      </c>
      <c r="J4265" s="90">
        <v>1</v>
      </c>
      <c r="K4265" s="90" t="s">
        <v>4691</v>
      </c>
      <c r="L4265" s="84">
        <v>306</v>
      </c>
      <c r="M4265" s="90"/>
      <c r="N4265" s="105" t="s">
        <v>4683</v>
      </c>
      <c r="O4265" s="90" t="s">
        <v>4683</v>
      </c>
      <c r="P4265" s="190" t="s">
        <v>8878</v>
      </c>
    </row>
    <row r="4266" spans="1:16" x14ac:dyDescent="0.2">
      <c r="A4266" s="88" t="s">
        <v>1411</v>
      </c>
      <c r="B4266" s="388" t="s">
        <v>12821</v>
      </c>
      <c r="C4266" s="89" t="s">
        <v>1412</v>
      </c>
      <c r="D4266" s="90" t="s">
        <v>4683</v>
      </c>
      <c r="E4266" s="90"/>
      <c r="F4266" s="90" t="s">
        <v>8386</v>
      </c>
      <c r="G4266" s="84">
        <f t="shared" si="348"/>
        <v>387.6</v>
      </c>
      <c r="H4266" s="105">
        <v>0</v>
      </c>
      <c r="I4266" s="85">
        <f t="shared" si="349"/>
        <v>0</v>
      </c>
      <c r="J4266" s="90">
        <v>1</v>
      </c>
      <c r="K4266" s="90" t="s">
        <v>4691</v>
      </c>
      <c r="L4266" s="84">
        <v>520</v>
      </c>
      <c r="M4266" s="90"/>
      <c r="N4266" s="105" t="s">
        <v>4683</v>
      </c>
      <c r="O4266" s="90" t="s">
        <v>4683</v>
      </c>
      <c r="P4266" s="190" t="s">
        <v>8878</v>
      </c>
    </row>
    <row r="4267" spans="1:16" x14ac:dyDescent="0.2">
      <c r="A4267" s="88" t="s">
        <v>1419</v>
      </c>
      <c r="B4267" s="388" t="s">
        <v>12822</v>
      </c>
      <c r="C4267" s="89" t="s">
        <v>285</v>
      </c>
      <c r="D4267" s="90" t="s">
        <v>4683</v>
      </c>
      <c r="E4267" s="90"/>
      <c r="F4267" s="90" t="s">
        <v>8375</v>
      </c>
      <c r="G4267" s="84">
        <f t="shared" si="348"/>
        <v>95</v>
      </c>
      <c r="H4267" s="105">
        <v>0</v>
      </c>
      <c r="I4267" s="85">
        <f t="shared" si="349"/>
        <v>0</v>
      </c>
      <c r="J4267" s="90">
        <v>0</v>
      </c>
      <c r="K4267" s="90" t="s">
        <v>4684</v>
      </c>
      <c r="L4267" s="84">
        <v>128</v>
      </c>
      <c r="M4267" s="90"/>
      <c r="N4267" s="105" t="s">
        <v>4683</v>
      </c>
      <c r="O4267" s="90" t="s">
        <v>4683</v>
      </c>
      <c r="P4267" s="190" t="s">
        <v>8878</v>
      </c>
    </row>
    <row r="4268" spans="1:16" x14ac:dyDescent="0.2">
      <c r="A4268" s="88" t="s">
        <v>3560</v>
      </c>
      <c r="B4268" s="388" t="s">
        <v>12823</v>
      </c>
      <c r="C4268" s="89" t="s">
        <v>286</v>
      </c>
      <c r="D4268" s="90" t="s">
        <v>4683</v>
      </c>
      <c r="E4268" s="90"/>
      <c r="F4268" s="90" t="s">
        <v>8379</v>
      </c>
      <c r="G4268" s="84">
        <f t="shared" si="348"/>
        <v>114</v>
      </c>
      <c r="H4268" s="105">
        <v>0</v>
      </c>
      <c r="I4268" s="85">
        <f t="shared" si="349"/>
        <v>0</v>
      </c>
      <c r="J4268" s="90">
        <v>0</v>
      </c>
      <c r="K4268" s="90" t="s">
        <v>4694</v>
      </c>
      <c r="L4268" s="84">
        <v>153</v>
      </c>
      <c r="M4268" s="90"/>
      <c r="N4268" s="105" t="s">
        <v>4683</v>
      </c>
      <c r="O4268" s="90" t="s">
        <v>4683</v>
      </c>
      <c r="P4268" s="190" t="s">
        <v>8878</v>
      </c>
    </row>
    <row r="4269" spans="1:16" x14ac:dyDescent="0.2">
      <c r="A4269" s="88" t="s">
        <v>3563</v>
      </c>
      <c r="B4269" s="388" t="s">
        <v>12824</v>
      </c>
      <c r="C4269" s="89" t="s">
        <v>3564</v>
      </c>
      <c r="D4269" s="90" t="s">
        <v>4683</v>
      </c>
      <c r="E4269" s="90"/>
      <c r="F4269" s="90" t="s">
        <v>8388</v>
      </c>
      <c r="G4269" s="84">
        <f t="shared" si="348"/>
        <v>349.6</v>
      </c>
      <c r="H4269" s="105">
        <v>0</v>
      </c>
      <c r="I4269" s="85">
        <f t="shared" si="349"/>
        <v>0</v>
      </c>
      <c r="J4269" s="90">
        <v>1</v>
      </c>
      <c r="K4269" s="90" t="s">
        <v>4691</v>
      </c>
      <c r="L4269" s="84">
        <v>331</v>
      </c>
      <c r="M4269" s="90"/>
      <c r="N4269" s="105" t="s">
        <v>4683</v>
      </c>
      <c r="O4269" s="90" t="s">
        <v>4683</v>
      </c>
      <c r="P4269" s="190" t="s">
        <v>8878</v>
      </c>
    </row>
    <row r="4270" spans="1:16" x14ac:dyDescent="0.2">
      <c r="A4270" s="88" t="s">
        <v>3562</v>
      </c>
      <c r="B4270" s="388" t="s">
        <v>12825</v>
      </c>
      <c r="C4270" s="89" t="s">
        <v>8829</v>
      </c>
      <c r="D4270" s="90" t="s">
        <v>4683</v>
      </c>
      <c r="E4270" s="90"/>
      <c r="F4270" s="90" t="s">
        <v>8389</v>
      </c>
      <c r="G4270" s="84">
        <f t="shared" si="348"/>
        <v>247</v>
      </c>
      <c r="H4270" s="105">
        <v>0</v>
      </c>
      <c r="I4270" s="85">
        <f t="shared" si="349"/>
        <v>0</v>
      </c>
      <c r="J4270" s="90">
        <v>1</v>
      </c>
      <c r="K4270" s="90" t="s">
        <v>4691</v>
      </c>
      <c r="L4270" s="84">
        <v>331</v>
      </c>
      <c r="M4270" s="90"/>
      <c r="N4270" s="105" t="s">
        <v>4683</v>
      </c>
      <c r="O4270" s="90" t="s">
        <v>4683</v>
      </c>
      <c r="P4270" s="190" t="s">
        <v>8878</v>
      </c>
    </row>
    <row r="4271" spans="1:16" x14ac:dyDescent="0.2">
      <c r="A4271" s="88" t="s">
        <v>3565</v>
      </c>
      <c r="B4271" s="388" t="s">
        <v>12826</v>
      </c>
      <c r="C4271" s="89" t="s">
        <v>8830</v>
      </c>
      <c r="D4271" s="90" t="s">
        <v>4683</v>
      </c>
      <c r="E4271" s="90"/>
      <c r="F4271" s="90" t="s">
        <v>8382</v>
      </c>
      <c r="G4271" s="84">
        <f t="shared" ref="G4271:G4287" si="350">VLOOKUP(IF(LEN(F4271)=2,CONCATENATE(0,F4271),F4271),custo,2,TRUE)*IF(D4271="",1,D4271) - IF(VLOOKUP(A4271,deflator,2,TRUE)=1,0,VLOOKUP(IF(LEN(F4271)=2,CONCATENATE(0,F4271),F4271),custo,2,TRUE)*IF(D4271="",1,D4271) *VLOOKUP(A4271,deflator,2,TRUE))</f>
        <v>323</v>
      </c>
      <c r="H4271" s="105">
        <v>0</v>
      </c>
      <c r="I4271" s="85">
        <f t="shared" ref="I4271:I4287" si="351">ROUND(IF(H4271="","",VLOOKUP(A4271,tab_proc,5,TRUE))*H4271,3)</f>
        <v>0</v>
      </c>
      <c r="J4271" s="90">
        <v>1</v>
      </c>
      <c r="K4271" s="90" t="s">
        <v>4691</v>
      </c>
      <c r="L4271" s="84">
        <v>433</v>
      </c>
      <c r="M4271" s="90"/>
      <c r="N4271" s="105" t="s">
        <v>4683</v>
      </c>
      <c r="O4271" s="90" t="s">
        <v>4683</v>
      </c>
      <c r="P4271" s="190" t="s">
        <v>8878</v>
      </c>
    </row>
    <row r="4272" spans="1:16" x14ac:dyDescent="0.2">
      <c r="A4272" s="88" t="s">
        <v>1406</v>
      </c>
      <c r="B4272" s="388" t="s">
        <v>12827</v>
      </c>
      <c r="C4272" s="89" t="s">
        <v>1407</v>
      </c>
      <c r="D4272" s="90" t="s">
        <v>4683</v>
      </c>
      <c r="E4272" s="90"/>
      <c r="F4272" s="90" t="s">
        <v>8357</v>
      </c>
      <c r="G4272" s="84">
        <f t="shared" si="350"/>
        <v>532</v>
      </c>
      <c r="H4272" s="105">
        <v>0</v>
      </c>
      <c r="I4272" s="85">
        <f t="shared" si="351"/>
        <v>0</v>
      </c>
      <c r="J4272" s="90">
        <v>1</v>
      </c>
      <c r="K4272" s="90" t="s">
        <v>4693</v>
      </c>
      <c r="L4272" s="84">
        <v>715</v>
      </c>
      <c r="M4272" s="90"/>
      <c r="N4272" s="105" t="s">
        <v>4683</v>
      </c>
      <c r="O4272" s="90" t="s">
        <v>4683</v>
      </c>
      <c r="P4272" s="190" t="s">
        <v>8878</v>
      </c>
    </row>
    <row r="4273" spans="1:16" x14ac:dyDescent="0.2">
      <c r="A4273" s="88" t="s">
        <v>1408</v>
      </c>
      <c r="B4273" s="388" t="s">
        <v>12828</v>
      </c>
      <c r="C4273" s="89" t="s">
        <v>8831</v>
      </c>
      <c r="D4273" s="90" t="s">
        <v>4683</v>
      </c>
      <c r="E4273" s="90"/>
      <c r="F4273" s="90" t="s">
        <v>8382</v>
      </c>
      <c r="G4273" s="84">
        <f t="shared" si="350"/>
        <v>323</v>
      </c>
      <c r="H4273" s="105">
        <v>0</v>
      </c>
      <c r="I4273" s="85">
        <f t="shared" si="351"/>
        <v>0</v>
      </c>
      <c r="J4273" s="90">
        <v>1</v>
      </c>
      <c r="K4273" s="90" t="s">
        <v>4691</v>
      </c>
      <c r="L4273" s="84">
        <v>433</v>
      </c>
      <c r="M4273" s="90"/>
      <c r="N4273" s="105" t="s">
        <v>4683</v>
      </c>
      <c r="O4273" s="90" t="s">
        <v>4683</v>
      </c>
      <c r="P4273" s="190" t="s">
        <v>8878</v>
      </c>
    </row>
    <row r="4274" spans="1:16" x14ac:dyDescent="0.2">
      <c r="A4274" s="88" t="s">
        <v>1409</v>
      </c>
      <c r="B4274" s="388" t="s">
        <v>12829</v>
      </c>
      <c r="C4274" s="89" t="s">
        <v>8832</v>
      </c>
      <c r="D4274" s="90" t="s">
        <v>4683</v>
      </c>
      <c r="E4274" s="90"/>
      <c r="F4274" s="90" t="s">
        <v>8382</v>
      </c>
      <c r="G4274" s="84">
        <f t="shared" si="350"/>
        <v>323</v>
      </c>
      <c r="H4274" s="105">
        <v>0</v>
      </c>
      <c r="I4274" s="85">
        <f t="shared" si="351"/>
        <v>0</v>
      </c>
      <c r="J4274" s="90">
        <v>1</v>
      </c>
      <c r="K4274" s="90" t="s">
        <v>4691</v>
      </c>
      <c r="L4274" s="84">
        <v>433</v>
      </c>
      <c r="M4274" s="90"/>
      <c r="N4274" s="105" t="s">
        <v>4683</v>
      </c>
      <c r="O4274" s="90" t="s">
        <v>4683</v>
      </c>
      <c r="P4274" s="190" t="s">
        <v>8878</v>
      </c>
    </row>
    <row r="4275" spans="1:16" x14ac:dyDescent="0.2">
      <c r="A4275" s="88" t="s">
        <v>1410</v>
      </c>
      <c r="B4275" s="388" t="s">
        <v>12830</v>
      </c>
      <c r="C4275" s="89" t="s">
        <v>8833</v>
      </c>
      <c r="D4275" s="90" t="s">
        <v>4683</v>
      </c>
      <c r="E4275" s="90"/>
      <c r="F4275" s="90" t="s">
        <v>8387</v>
      </c>
      <c r="G4275" s="84">
        <f t="shared" si="350"/>
        <v>414.2</v>
      </c>
      <c r="H4275" s="105">
        <v>0</v>
      </c>
      <c r="I4275" s="85">
        <f t="shared" si="351"/>
        <v>0</v>
      </c>
      <c r="J4275" s="90">
        <v>1</v>
      </c>
      <c r="K4275" s="90" t="s">
        <v>4691</v>
      </c>
      <c r="L4275" s="84">
        <v>555</v>
      </c>
      <c r="M4275" s="90"/>
      <c r="N4275" s="105" t="s">
        <v>4683</v>
      </c>
      <c r="O4275" s="90" t="s">
        <v>4683</v>
      </c>
      <c r="P4275" s="190" t="s">
        <v>8878</v>
      </c>
    </row>
    <row r="4276" spans="1:16" x14ac:dyDescent="0.2">
      <c r="A4276" s="88" t="s">
        <v>1417</v>
      </c>
      <c r="B4276" s="388" t="s">
        <v>12831</v>
      </c>
      <c r="C4276" s="89" t="s">
        <v>1418</v>
      </c>
      <c r="D4276" s="90" t="s">
        <v>4683</v>
      </c>
      <c r="E4276" s="90"/>
      <c r="F4276" s="90" t="s">
        <v>8375</v>
      </c>
      <c r="G4276" s="84">
        <f t="shared" si="350"/>
        <v>95</v>
      </c>
      <c r="H4276" s="105">
        <v>0</v>
      </c>
      <c r="I4276" s="85">
        <f t="shared" si="351"/>
        <v>0</v>
      </c>
      <c r="J4276" s="90">
        <v>0</v>
      </c>
      <c r="K4276" s="90" t="s">
        <v>4694</v>
      </c>
      <c r="L4276" s="84">
        <v>128</v>
      </c>
      <c r="M4276" s="90"/>
      <c r="N4276" s="105" t="s">
        <v>4683</v>
      </c>
      <c r="O4276" s="90" t="s">
        <v>4683</v>
      </c>
      <c r="P4276" s="190" t="s">
        <v>8878</v>
      </c>
    </row>
    <row r="4277" spans="1:16" x14ac:dyDescent="0.2">
      <c r="A4277" s="88" t="s">
        <v>1387</v>
      </c>
      <c r="B4277" s="388" t="s">
        <v>12832</v>
      </c>
      <c r="C4277" s="89" t="s">
        <v>8834</v>
      </c>
      <c r="D4277" s="90" t="s">
        <v>4683</v>
      </c>
      <c r="E4277" s="90"/>
      <c r="F4277" s="90" t="s">
        <v>8357</v>
      </c>
      <c r="G4277" s="84">
        <f t="shared" si="350"/>
        <v>532</v>
      </c>
      <c r="H4277" s="105">
        <v>0</v>
      </c>
      <c r="I4277" s="85">
        <f t="shared" si="351"/>
        <v>0</v>
      </c>
      <c r="J4277" s="90">
        <v>2</v>
      </c>
      <c r="K4277" s="90" t="s">
        <v>4706</v>
      </c>
      <c r="L4277" s="84">
        <v>715</v>
      </c>
      <c r="M4277" s="90"/>
      <c r="N4277" s="105" t="s">
        <v>4683</v>
      </c>
      <c r="O4277" s="90" t="s">
        <v>4683</v>
      </c>
      <c r="P4277" s="190" t="s">
        <v>8878</v>
      </c>
    </row>
    <row r="4278" spans="1:16" x14ac:dyDescent="0.2">
      <c r="A4278" s="88" t="s">
        <v>5652</v>
      </c>
      <c r="B4278" s="388" t="s">
        <v>12833</v>
      </c>
      <c r="C4278" s="89" t="s">
        <v>287</v>
      </c>
      <c r="D4278" s="90" t="s">
        <v>4683</v>
      </c>
      <c r="E4278" s="90"/>
      <c r="F4278" s="90" t="s">
        <v>8392</v>
      </c>
      <c r="G4278" s="84">
        <f t="shared" si="350"/>
        <v>140.6</v>
      </c>
      <c r="H4278" s="105">
        <v>0</v>
      </c>
      <c r="I4278" s="85">
        <f t="shared" si="351"/>
        <v>0</v>
      </c>
      <c r="J4278" s="90">
        <v>0</v>
      </c>
      <c r="K4278" s="90" t="s">
        <v>4686</v>
      </c>
      <c r="L4278" s="84">
        <v>189</v>
      </c>
      <c r="M4278" s="90"/>
      <c r="N4278" s="105" t="s">
        <v>4683</v>
      </c>
      <c r="O4278" s="90" t="s">
        <v>4683</v>
      </c>
      <c r="P4278" s="190" t="s">
        <v>8878</v>
      </c>
    </row>
    <row r="4279" spans="1:16" x14ac:dyDescent="0.2">
      <c r="A4279" s="88" t="s">
        <v>1392</v>
      </c>
      <c r="B4279" s="388" t="s">
        <v>12834</v>
      </c>
      <c r="C4279" s="89" t="s">
        <v>288</v>
      </c>
      <c r="D4279" s="90" t="s">
        <v>4683</v>
      </c>
      <c r="E4279" s="90"/>
      <c r="F4279" s="90" t="s">
        <v>8379</v>
      </c>
      <c r="G4279" s="84">
        <f t="shared" si="350"/>
        <v>114</v>
      </c>
      <c r="H4279" s="105">
        <v>0</v>
      </c>
      <c r="I4279" s="85">
        <f t="shared" si="351"/>
        <v>0</v>
      </c>
      <c r="J4279" s="90">
        <v>0</v>
      </c>
      <c r="K4279" s="90" t="s">
        <v>4684</v>
      </c>
      <c r="L4279" s="84">
        <v>153</v>
      </c>
      <c r="M4279" s="90"/>
      <c r="N4279" s="105" t="s">
        <v>4683</v>
      </c>
      <c r="O4279" s="90" t="s">
        <v>4683</v>
      </c>
      <c r="P4279" s="190" t="s">
        <v>8878</v>
      </c>
    </row>
    <row r="4280" spans="1:16" x14ac:dyDescent="0.2">
      <c r="A4280" s="88" t="s">
        <v>1393</v>
      </c>
      <c r="B4280" s="388" t="s">
        <v>12835</v>
      </c>
      <c r="C4280" s="89" t="s">
        <v>1394</v>
      </c>
      <c r="D4280" s="90" t="s">
        <v>4683</v>
      </c>
      <c r="E4280" s="90"/>
      <c r="F4280" s="90" t="s">
        <v>8387</v>
      </c>
      <c r="G4280" s="84">
        <f t="shared" si="350"/>
        <v>414.2</v>
      </c>
      <c r="H4280" s="105">
        <v>0</v>
      </c>
      <c r="I4280" s="85">
        <f t="shared" si="351"/>
        <v>0</v>
      </c>
      <c r="J4280" s="90">
        <v>1</v>
      </c>
      <c r="K4280" s="90" t="s">
        <v>4691</v>
      </c>
      <c r="L4280" s="84">
        <v>555</v>
      </c>
      <c r="M4280" s="90"/>
      <c r="N4280" s="105" t="s">
        <v>4683</v>
      </c>
      <c r="O4280" s="90" t="s">
        <v>4683</v>
      </c>
      <c r="P4280" s="190" t="s">
        <v>8878</v>
      </c>
    </row>
    <row r="4281" spans="1:16" x14ac:dyDescent="0.2">
      <c r="A4281" s="88" t="s">
        <v>1416</v>
      </c>
      <c r="B4281" s="388" t="s">
        <v>12836</v>
      </c>
      <c r="C4281" s="89" t="s">
        <v>289</v>
      </c>
      <c r="D4281" s="90" t="s">
        <v>4683</v>
      </c>
      <c r="E4281" s="90"/>
      <c r="F4281" s="90" t="s">
        <v>8394</v>
      </c>
      <c r="G4281" s="84">
        <f t="shared" si="350"/>
        <v>152</v>
      </c>
      <c r="H4281" s="105">
        <v>0</v>
      </c>
      <c r="I4281" s="85">
        <f t="shared" si="351"/>
        <v>0</v>
      </c>
      <c r="J4281" s="90">
        <v>0</v>
      </c>
      <c r="K4281" s="90" t="s">
        <v>4694</v>
      </c>
      <c r="L4281" s="84">
        <v>204</v>
      </c>
      <c r="M4281" s="90"/>
      <c r="N4281" s="105" t="s">
        <v>4683</v>
      </c>
      <c r="O4281" s="90" t="s">
        <v>4683</v>
      </c>
      <c r="P4281" s="190" t="s">
        <v>8878</v>
      </c>
    </row>
    <row r="4282" spans="1:16" x14ac:dyDescent="0.2">
      <c r="A4282" s="88" t="s">
        <v>1395</v>
      </c>
      <c r="B4282" s="388" t="s">
        <v>12837</v>
      </c>
      <c r="C4282" s="89" t="s">
        <v>1396</v>
      </c>
      <c r="D4282" s="90" t="s">
        <v>4683</v>
      </c>
      <c r="E4282" s="90"/>
      <c r="F4282" s="90" t="s">
        <v>8364</v>
      </c>
      <c r="G4282" s="84">
        <f t="shared" si="350"/>
        <v>642.20000000000005</v>
      </c>
      <c r="H4282" s="105">
        <v>0</v>
      </c>
      <c r="I4282" s="85">
        <f t="shared" si="351"/>
        <v>0</v>
      </c>
      <c r="J4282" s="90">
        <v>1</v>
      </c>
      <c r="K4282" s="90" t="s">
        <v>4691</v>
      </c>
      <c r="L4282" s="84">
        <v>860</v>
      </c>
      <c r="M4282" s="90"/>
      <c r="N4282" s="105" t="s">
        <v>4683</v>
      </c>
      <c r="O4282" s="90" t="s">
        <v>4683</v>
      </c>
      <c r="P4282" s="190" t="s">
        <v>8878</v>
      </c>
    </row>
    <row r="4283" spans="1:16" x14ac:dyDescent="0.2">
      <c r="A4283" s="88" t="s">
        <v>1397</v>
      </c>
      <c r="B4283" s="388" t="s">
        <v>12838</v>
      </c>
      <c r="C4283" s="89" t="s">
        <v>1398</v>
      </c>
      <c r="D4283" s="90" t="s">
        <v>4683</v>
      </c>
      <c r="E4283" s="90"/>
      <c r="F4283" s="90" t="s">
        <v>8364</v>
      </c>
      <c r="G4283" s="84">
        <f t="shared" si="350"/>
        <v>642.20000000000005</v>
      </c>
      <c r="H4283" s="105">
        <v>0</v>
      </c>
      <c r="I4283" s="85">
        <f t="shared" si="351"/>
        <v>0</v>
      </c>
      <c r="J4283" s="90">
        <v>1</v>
      </c>
      <c r="K4283" s="90" t="s">
        <v>4694</v>
      </c>
      <c r="L4283" s="84">
        <v>860</v>
      </c>
      <c r="M4283" s="90"/>
      <c r="N4283" s="105" t="s">
        <v>4683</v>
      </c>
      <c r="O4283" s="90" t="s">
        <v>4683</v>
      </c>
      <c r="P4283" s="190" t="s">
        <v>8878</v>
      </c>
    </row>
    <row r="4284" spans="1:16" x14ac:dyDescent="0.2">
      <c r="A4284" s="88" t="s">
        <v>1399</v>
      </c>
      <c r="B4284" s="388" t="s">
        <v>12839</v>
      </c>
      <c r="C4284" s="89" t="s">
        <v>1400</v>
      </c>
      <c r="D4284" s="90" t="s">
        <v>4683</v>
      </c>
      <c r="E4284" s="90"/>
      <c r="F4284" s="90" t="s">
        <v>8360</v>
      </c>
      <c r="G4284" s="84">
        <f t="shared" si="350"/>
        <v>577.6</v>
      </c>
      <c r="H4284" s="105">
        <v>0</v>
      </c>
      <c r="I4284" s="85">
        <f t="shared" si="351"/>
        <v>0</v>
      </c>
      <c r="J4284" s="90">
        <v>1</v>
      </c>
      <c r="K4284" s="90" t="s">
        <v>4691</v>
      </c>
      <c r="L4284" s="84">
        <v>775</v>
      </c>
      <c r="M4284" s="90"/>
      <c r="N4284" s="105" t="s">
        <v>4683</v>
      </c>
      <c r="O4284" s="90" t="s">
        <v>4683</v>
      </c>
      <c r="P4284" s="190" t="s">
        <v>8878</v>
      </c>
    </row>
    <row r="4285" spans="1:16" x14ac:dyDescent="0.2">
      <c r="A4285" s="88" t="s">
        <v>1401</v>
      </c>
      <c r="B4285" s="388" t="s">
        <v>12840</v>
      </c>
      <c r="C4285" s="89" t="s">
        <v>290</v>
      </c>
      <c r="D4285" s="90" t="s">
        <v>4683</v>
      </c>
      <c r="E4285" s="90"/>
      <c r="F4285" s="90" t="s">
        <v>8385</v>
      </c>
      <c r="G4285" s="84">
        <f t="shared" si="350"/>
        <v>497.8</v>
      </c>
      <c r="H4285" s="105">
        <v>0</v>
      </c>
      <c r="I4285" s="85">
        <f t="shared" si="351"/>
        <v>0</v>
      </c>
      <c r="J4285" s="90">
        <v>1</v>
      </c>
      <c r="K4285" s="90" t="s">
        <v>4694</v>
      </c>
      <c r="L4285" s="84">
        <v>666</v>
      </c>
      <c r="M4285" s="90"/>
      <c r="N4285" s="105" t="s">
        <v>4683</v>
      </c>
      <c r="O4285" s="90" t="s">
        <v>4683</v>
      </c>
      <c r="P4285" s="190" t="s">
        <v>8878</v>
      </c>
    </row>
    <row r="4286" spans="1:16" x14ac:dyDescent="0.2">
      <c r="A4286" s="88" t="s">
        <v>1402</v>
      </c>
      <c r="B4286" s="388" t="s">
        <v>12841</v>
      </c>
      <c r="C4286" s="89" t="s">
        <v>1403</v>
      </c>
      <c r="D4286" s="90" t="s">
        <v>4683</v>
      </c>
      <c r="E4286" s="90"/>
      <c r="F4286" s="90" t="s">
        <v>8385</v>
      </c>
      <c r="G4286" s="84">
        <f t="shared" si="350"/>
        <v>497.8</v>
      </c>
      <c r="H4286" s="105">
        <v>0</v>
      </c>
      <c r="I4286" s="85">
        <f t="shared" si="351"/>
        <v>0</v>
      </c>
      <c r="J4286" s="90">
        <v>1</v>
      </c>
      <c r="K4286" s="90" t="s">
        <v>4691</v>
      </c>
      <c r="L4286" s="84">
        <v>666</v>
      </c>
      <c r="M4286" s="90"/>
      <c r="N4286" s="105" t="s">
        <v>4683</v>
      </c>
      <c r="O4286" s="90" t="s">
        <v>4683</v>
      </c>
      <c r="P4286" s="190" t="s">
        <v>8878</v>
      </c>
    </row>
    <row r="4287" spans="1:16" x14ac:dyDescent="0.2">
      <c r="A4287" s="108" t="s">
        <v>1404</v>
      </c>
      <c r="B4287" s="398" t="s">
        <v>12842</v>
      </c>
      <c r="C4287" s="109" t="s">
        <v>1405</v>
      </c>
      <c r="D4287" s="110" t="s">
        <v>4683</v>
      </c>
      <c r="E4287" s="110"/>
      <c r="F4287" s="110" t="s">
        <v>8357</v>
      </c>
      <c r="G4287" s="217">
        <f t="shared" si="350"/>
        <v>532</v>
      </c>
      <c r="H4287" s="121">
        <v>0</v>
      </c>
      <c r="I4287" s="281">
        <f t="shared" si="351"/>
        <v>0</v>
      </c>
      <c r="J4287" s="110">
        <v>1</v>
      </c>
      <c r="K4287" s="110" t="s">
        <v>4691</v>
      </c>
      <c r="L4287" s="217">
        <v>715</v>
      </c>
      <c r="M4287" s="90"/>
      <c r="N4287" s="105" t="s">
        <v>4683</v>
      </c>
      <c r="O4287" s="90" t="s">
        <v>4683</v>
      </c>
      <c r="P4287" s="190" t="s">
        <v>8878</v>
      </c>
    </row>
    <row r="4288" spans="1:16" x14ac:dyDescent="0.2">
      <c r="A4288" s="115">
        <v>40900002</v>
      </c>
      <c r="B4288" s="466" t="s">
        <v>12843</v>
      </c>
      <c r="C4288" s="467" t="s">
        <v>2598</v>
      </c>
      <c r="D4288" s="468"/>
      <c r="E4288" s="468"/>
      <c r="F4288" s="468"/>
      <c r="G4288" s="468"/>
      <c r="H4288" s="469"/>
      <c r="I4288" s="469"/>
      <c r="J4288" s="468"/>
      <c r="K4288" s="468"/>
      <c r="L4288" s="493"/>
      <c r="M4288" s="142"/>
      <c r="N4288" s="143"/>
      <c r="O4288" s="142"/>
      <c r="P4288" s="204"/>
    </row>
    <row r="4289" spans="1:16" x14ac:dyDescent="0.2">
      <c r="A4289" s="95">
        <v>40901009</v>
      </c>
      <c r="B4289" s="135"/>
      <c r="C4289" s="426" t="s">
        <v>2599</v>
      </c>
      <c r="D4289" s="427"/>
      <c r="E4289" s="427"/>
      <c r="F4289" s="427"/>
      <c r="G4289" s="427"/>
      <c r="H4289" s="428"/>
      <c r="I4289" s="428"/>
      <c r="J4289" s="427"/>
      <c r="K4289" s="427"/>
      <c r="L4289" s="429"/>
      <c r="M4289" s="106"/>
      <c r="N4289" s="107"/>
      <c r="O4289" s="106"/>
      <c r="P4289" s="196"/>
    </row>
    <row r="4290" spans="1:16" x14ac:dyDescent="0.2">
      <c r="A4290" s="96" t="s">
        <v>1455</v>
      </c>
      <c r="B4290" s="407" t="s">
        <v>12844</v>
      </c>
      <c r="C4290" s="177" t="s">
        <v>1456</v>
      </c>
      <c r="D4290" s="114" t="s">
        <v>4683</v>
      </c>
      <c r="E4290" s="114"/>
      <c r="F4290" s="114" t="s">
        <v>8381</v>
      </c>
      <c r="G4290" s="218">
        <f t="shared" ref="G4290:G4335" si="352">VLOOKUP(IF(LEN(F4290)=2,CONCATENATE(0,F4290),F4290),custo,2,TRUE)*IF(D4290="",1,D4290) - IF(VLOOKUP(A4290,deflator,2,TRUE)=1,0,VLOOKUP(IF(LEN(F4290)=2,CONCATENATE(0,F4290),F4290),custo,2,TRUE)*IF(D4290="",1,D4290) *VLOOKUP(A4290,deflator,2,TRUE))</f>
        <v>39.9</v>
      </c>
      <c r="H4290" s="120">
        <v>3.86</v>
      </c>
      <c r="I4290" s="297">
        <f t="shared" ref="I4290:I4335" si="353">ROUND(IF(H4290="","",VLOOKUP(A4290,tab_proc,5,TRUE))*H4290,3)</f>
        <v>34.161000000000001</v>
      </c>
      <c r="J4290" s="114">
        <v>0</v>
      </c>
      <c r="K4290" s="96" t="s">
        <v>4684</v>
      </c>
      <c r="L4290" s="328">
        <v>58</v>
      </c>
      <c r="M4290" s="279"/>
      <c r="N4290" s="105">
        <v>0.51</v>
      </c>
      <c r="O4290" s="90">
        <v>3</v>
      </c>
      <c r="P4290" s="190" t="s">
        <v>8878</v>
      </c>
    </row>
    <row r="4291" spans="1:16" x14ac:dyDescent="0.2">
      <c r="A4291" s="88" t="s">
        <v>1453</v>
      </c>
      <c r="B4291" s="407" t="s">
        <v>12845</v>
      </c>
      <c r="C4291" s="89" t="s">
        <v>1454</v>
      </c>
      <c r="D4291" s="90" t="s">
        <v>4683</v>
      </c>
      <c r="E4291" s="90"/>
      <c r="F4291" s="90" t="s">
        <v>8381</v>
      </c>
      <c r="G4291" s="84">
        <f t="shared" si="352"/>
        <v>39.9</v>
      </c>
      <c r="H4291" s="105">
        <v>3.41</v>
      </c>
      <c r="I4291" s="85">
        <f t="shared" si="353"/>
        <v>30.178999999999998</v>
      </c>
      <c r="J4291" s="90">
        <v>0</v>
      </c>
      <c r="K4291" s="88" t="s">
        <v>4684</v>
      </c>
      <c r="L4291" s="328">
        <v>45</v>
      </c>
      <c r="M4291" s="279"/>
      <c r="N4291" s="105">
        <v>0.51</v>
      </c>
      <c r="O4291" s="90">
        <v>3</v>
      </c>
      <c r="P4291" s="190" t="s">
        <v>8878</v>
      </c>
    </row>
    <row r="4292" spans="1:16" x14ac:dyDescent="0.2">
      <c r="A4292" s="88" t="s">
        <v>1445</v>
      </c>
      <c r="B4292" s="407" t="s">
        <v>12846</v>
      </c>
      <c r="C4292" s="89" t="s">
        <v>1446</v>
      </c>
      <c r="D4292" s="90" t="s">
        <v>4683</v>
      </c>
      <c r="E4292" s="90"/>
      <c r="F4292" s="90" t="s">
        <v>8380</v>
      </c>
      <c r="G4292" s="84">
        <f t="shared" si="352"/>
        <v>47.5</v>
      </c>
      <c r="H4292" s="105">
        <v>3.86</v>
      </c>
      <c r="I4292" s="85">
        <f t="shared" si="353"/>
        <v>34.161000000000001</v>
      </c>
      <c r="J4292" s="90">
        <v>0</v>
      </c>
      <c r="K4292" s="88" t="s">
        <v>4684</v>
      </c>
      <c r="L4292" s="328">
        <v>48</v>
      </c>
      <c r="M4292" s="279"/>
      <c r="N4292" s="105">
        <v>0.51</v>
      </c>
      <c r="O4292" s="90">
        <v>3</v>
      </c>
      <c r="P4292" s="190" t="s">
        <v>8878</v>
      </c>
    </row>
    <row r="4293" spans="1:16" x14ac:dyDescent="0.2">
      <c r="A4293" s="88" t="s">
        <v>1443</v>
      </c>
      <c r="B4293" s="407" t="s">
        <v>12847</v>
      </c>
      <c r="C4293" s="89" t="s">
        <v>1444</v>
      </c>
      <c r="D4293" s="90" t="s">
        <v>4683</v>
      </c>
      <c r="E4293" s="90"/>
      <c r="F4293" s="90" t="s">
        <v>8372</v>
      </c>
      <c r="G4293" s="84">
        <f t="shared" si="352"/>
        <v>65.55</v>
      </c>
      <c r="H4293" s="105">
        <v>5.85</v>
      </c>
      <c r="I4293" s="85">
        <f t="shared" si="353"/>
        <v>51.773000000000003</v>
      </c>
      <c r="J4293" s="90">
        <v>0</v>
      </c>
      <c r="K4293" s="88" t="s">
        <v>4684</v>
      </c>
      <c r="L4293" s="328">
        <v>55</v>
      </c>
      <c r="M4293" s="279"/>
      <c r="N4293" s="105">
        <v>0.68</v>
      </c>
      <c r="O4293" s="90">
        <v>4</v>
      </c>
      <c r="P4293" s="190" t="s">
        <v>8878</v>
      </c>
    </row>
    <row r="4294" spans="1:16" x14ac:dyDescent="0.2">
      <c r="A4294" s="88" t="s">
        <v>1449</v>
      </c>
      <c r="B4294" s="407" t="s">
        <v>12848</v>
      </c>
      <c r="C4294" s="89" t="s">
        <v>1450</v>
      </c>
      <c r="D4294" s="90" t="s">
        <v>4683</v>
      </c>
      <c r="E4294" s="90"/>
      <c r="F4294" s="90" t="s">
        <v>8381</v>
      </c>
      <c r="G4294" s="84">
        <f t="shared" si="352"/>
        <v>39.9</v>
      </c>
      <c r="H4294" s="105">
        <v>3.78</v>
      </c>
      <c r="I4294" s="85">
        <f t="shared" si="353"/>
        <v>33.453000000000003</v>
      </c>
      <c r="J4294" s="90">
        <v>0</v>
      </c>
      <c r="K4294" s="88" t="s">
        <v>4684</v>
      </c>
      <c r="L4294" s="328">
        <v>45</v>
      </c>
      <c r="M4294" s="279"/>
      <c r="N4294" s="105">
        <v>0.34</v>
      </c>
      <c r="O4294" s="90">
        <v>2</v>
      </c>
      <c r="P4294" s="190" t="s">
        <v>8878</v>
      </c>
    </row>
    <row r="4295" spans="1:16" x14ac:dyDescent="0.2">
      <c r="A4295" s="88" t="s">
        <v>1451</v>
      </c>
      <c r="B4295" s="407" t="s">
        <v>12849</v>
      </c>
      <c r="C4295" s="89" t="s">
        <v>1452</v>
      </c>
      <c r="D4295" s="90" t="s">
        <v>4683</v>
      </c>
      <c r="E4295" s="90"/>
      <c r="F4295" s="90" t="s">
        <v>8372</v>
      </c>
      <c r="G4295" s="84">
        <f t="shared" si="352"/>
        <v>65.55</v>
      </c>
      <c r="H4295" s="105">
        <v>3.78</v>
      </c>
      <c r="I4295" s="85">
        <f t="shared" si="353"/>
        <v>33.453000000000003</v>
      </c>
      <c r="J4295" s="90">
        <v>0</v>
      </c>
      <c r="K4295" s="88" t="s">
        <v>4684</v>
      </c>
      <c r="L4295" s="328">
        <v>45</v>
      </c>
      <c r="M4295" s="279"/>
      <c r="N4295" s="105">
        <v>0.51</v>
      </c>
      <c r="O4295" s="90">
        <v>3</v>
      </c>
      <c r="P4295" s="190" t="s">
        <v>8878</v>
      </c>
    </row>
    <row r="4296" spans="1:16" x14ac:dyDescent="0.2">
      <c r="A4296" s="88" t="s">
        <v>1463</v>
      </c>
      <c r="B4296" s="407" t="s">
        <v>12850</v>
      </c>
      <c r="C4296" s="89" t="s">
        <v>291</v>
      </c>
      <c r="D4296" s="90" t="s">
        <v>4683</v>
      </c>
      <c r="E4296" s="90"/>
      <c r="F4296" s="90" t="s">
        <v>8381</v>
      </c>
      <c r="G4296" s="84">
        <f t="shared" si="352"/>
        <v>39.9</v>
      </c>
      <c r="H4296" s="105">
        <v>3.42</v>
      </c>
      <c r="I4296" s="85">
        <f t="shared" si="353"/>
        <v>30.266999999999999</v>
      </c>
      <c r="J4296" s="90">
        <v>0</v>
      </c>
      <c r="K4296" s="88" t="s">
        <v>4684</v>
      </c>
      <c r="L4296" s="328">
        <v>52</v>
      </c>
      <c r="M4296" s="279"/>
      <c r="N4296" s="105">
        <v>0.34</v>
      </c>
      <c r="O4296" s="90">
        <v>2</v>
      </c>
      <c r="P4296" s="190" t="s">
        <v>8878</v>
      </c>
    </row>
    <row r="4297" spans="1:16" x14ac:dyDescent="0.2">
      <c r="A4297" s="88"/>
      <c r="B4297" s="407" t="s">
        <v>12851</v>
      </c>
      <c r="C4297" s="89" t="s">
        <v>13714</v>
      </c>
      <c r="D4297" s="90"/>
      <c r="E4297" s="90"/>
      <c r="F4297" s="90"/>
      <c r="G4297" s="84"/>
      <c r="H4297" s="105"/>
      <c r="I4297" s="85"/>
      <c r="J4297" s="90"/>
      <c r="K4297" s="88"/>
      <c r="L4297" s="328">
        <v>55</v>
      </c>
      <c r="M4297" s="279"/>
      <c r="N4297" s="105"/>
      <c r="O4297" s="90"/>
      <c r="P4297" s="190"/>
    </row>
    <row r="4298" spans="1:16" x14ac:dyDescent="0.2">
      <c r="A4298" s="88"/>
      <c r="B4298" s="407" t="s">
        <v>12852</v>
      </c>
      <c r="C4298" s="89" t="s">
        <v>13713</v>
      </c>
      <c r="D4298" s="90"/>
      <c r="E4298" s="90"/>
      <c r="F4298" s="90"/>
      <c r="G4298" s="84"/>
      <c r="H4298" s="105"/>
      <c r="I4298" s="85"/>
      <c r="J4298" s="90"/>
      <c r="K4298" s="88"/>
      <c r="L4298" s="328">
        <v>118.58</v>
      </c>
      <c r="M4298" s="279"/>
      <c r="N4298" s="105"/>
      <c r="O4298" s="90"/>
      <c r="P4298" s="190"/>
    </row>
    <row r="4299" spans="1:16" x14ac:dyDescent="0.2">
      <c r="A4299" s="88" t="s">
        <v>1457</v>
      </c>
      <c r="B4299" s="407" t="s">
        <v>12853</v>
      </c>
      <c r="C4299" s="89" t="s">
        <v>1458</v>
      </c>
      <c r="D4299" s="90" t="s">
        <v>4683</v>
      </c>
      <c r="E4299" s="90"/>
      <c r="F4299" s="90" t="s">
        <v>8374</v>
      </c>
      <c r="G4299" s="84">
        <f t="shared" si="352"/>
        <v>30.4</v>
      </c>
      <c r="H4299" s="105">
        <v>2.25</v>
      </c>
      <c r="I4299" s="85">
        <f t="shared" si="353"/>
        <v>19.913</v>
      </c>
      <c r="J4299" s="90">
        <v>0</v>
      </c>
      <c r="K4299" s="88" t="s">
        <v>4684</v>
      </c>
      <c r="L4299" s="328">
        <v>60.874000000000002</v>
      </c>
      <c r="M4299" s="279"/>
      <c r="N4299" s="105">
        <v>0.34</v>
      </c>
      <c r="O4299" s="90">
        <v>2</v>
      </c>
      <c r="P4299" s="190" t="s">
        <v>8878</v>
      </c>
    </row>
    <row r="4300" spans="1:16" x14ac:dyDescent="0.2">
      <c r="A4300" s="88" t="s">
        <v>1509</v>
      </c>
      <c r="B4300" s="407" t="s">
        <v>12854</v>
      </c>
      <c r="C4300" s="89" t="s">
        <v>1510</v>
      </c>
      <c r="D4300" s="90" t="s">
        <v>4683</v>
      </c>
      <c r="E4300" s="90"/>
      <c r="F4300" s="90" t="s">
        <v>8394</v>
      </c>
      <c r="G4300" s="84">
        <f t="shared" si="352"/>
        <v>152</v>
      </c>
      <c r="H4300" s="105">
        <v>8.26</v>
      </c>
      <c r="I4300" s="85">
        <f t="shared" si="353"/>
        <v>73.100999999999999</v>
      </c>
      <c r="J4300" s="90">
        <v>0</v>
      </c>
      <c r="K4300" s="88" t="s">
        <v>4684</v>
      </c>
      <c r="L4300" s="328">
        <v>118.58</v>
      </c>
      <c r="M4300" s="279"/>
      <c r="N4300" s="105">
        <v>0.51</v>
      </c>
      <c r="O4300" s="90">
        <v>3</v>
      </c>
      <c r="P4300" s="190" t="s">
        <v>8878</v>
      </c>
    </row>
    <row r="4301" spans="1:16" x14ac:dyDescent="0.2">
      <c r="A4301" s="88" t="s">
        <v>1505</v>
      </c>
      <c r="B4301" s="407" t="s">
        <v>12855</v>
      </c>
      <c r="C4301" s="89" t="s">
        <v>1506</v>
      </c>
      <c r="D4301" s="90" t="s">
        <v>4683</v>
      </c>
      <c r="E4301" s="90"/>
      <c r="F4301" s="90" t="s">
        <v>8394</v>
      </c>
      <c r="G4301" s="84">
        <f t="shared" si="352"/>
        <v>152</v>
      </c>
      <c r="H4301" s="105">
        <v>8.26</v>
      </c>
      <c r="I4301" s="85">
        <f t="shared" si="353"/>
        <v>73.100999999999999</v>
      </c>
      <c r="J4301" s="90">
        <v>0</v>
      </c>
      <c r="K4301" s="88" t="s">
        <v>4684</v>
      </c>
      <c r="L4301" s="328">
        <v>118.58</v>
      </c>
      <c r="M4301" s="279"/>
      <c r="N4301" s="105">
        <v>0.51</v>
      </c>
      <c r="O4301" s="90">
        <v>3</v>
      </c>
      <c r="P4301" s="190" t="s">
        <v>8878</v>
      </c>
    </row>
    <row r="4302" spans="1:16" x14ac:dyDescent="0.2">
      <c r="A4302" s="88" t="s">
        <v>1493</v>
      </c>
      <c r="B4302" s="407" t="s">
        <v>12856</v>
      </c>
      <c r="C4302" s="89" t="s">
        <v>1494</v>
      </c>
      <c r="D4302" s="90" t="s">
        <v>4683</v>
      </c>
      <c r="E4302" s="90"/>
      <c r="F4302" s="90" t="s">
        <v>8375</v>
      </c>
      <c r="G4302" s="84">
        <f t="shared" si="352"/>
        <v>95</v>
      </c>
      <c r="H4302" s="105">
        <v>8.26</v>
      </c>
      <c r="I4302" s="85">
        <f t="shared" si="353"/>
        <v>73.100999999999999</v>
      </c>
      <c r="J4302" s="90">
        <v>0</v>
      </c>
      <c r="K4302" s="88" t="s">
        <v>4684</v>
      </c>
      <c r="L4302" s="328">
        <v>118.58</v>
      </c>
      <c r="M4302" s="279"/>
      <c r="N4302" s="105">
        <v>0.34</v>
      </c>
      <c r="O4302" s="90">
        <v>2</v>
      </c>
      <c r="P4302" s="190" t="s">
        <v>8878</v>
      </c>
    </row>
    <row r="4303" spans="1:16" x14ac:dyDescent="0.2">
      <c r="A4303" s="88" t="s">
        <v>1495</v>
      </c>
      <c r="B4303" s="407" t="s">
        <v>12857</v>
      </c>
      <c r="C4303" s="89" t="s">
        <v>1496</v>
      </c>
      <c r="D4303" s="90" t="s">
        <v>4683</v>
      </c>
      <c r="E4303" s="90"/>
      <c r="F4303" s="90" t="s">
        <v>8375</v>
      </c>
      <c r="G4303" s="84">
        <f t="shared" si="352"/>
        <v>95</v>
      </c>
      <c r="H4303" s="105">
        <v>8.26</v>
      </c>
      <c r="I4303" s="85">
        <f t="shared" si="353"/>
        <v>73.100999999999999</v>
      </c>
      <c r="J4303" s="90">
        <v>0</v>
      </c>
      <c r="K4303" s="88" t="s">
        <v>4684</v>
      </c>
      <c r="L4303" s="328">
        <v>118.58</v>
      </c>
      <c r="M4303" s="279"/>
      <c r="N4303" s="105">
        <v>0.34</v>
      </c>
      <c r="O4303" s="90">
        <v>2</v>
      </c>
      <c r="P4303" s="190" t="s">
        <v>8878</v>
      </c>
    </row>
    <row r="4304" spans="1:16" x14ac:dyDescent="0.2">
      <c r="A4304" s="88" t="s">
        <v>3732</v>
      </c>
      <c r="B4304" s="407" t="s">
        <v>12858</v>
      </c>
      <c r="C4304" s="89" t="s">
        <v>3733</v>
      </c>
      <c r="D4304" s="90" t="s">
        <v>4683</v>
      </c>
      <c r="E4304" s="90"/>
      <c r="F4304" s="90" t="s">
        <v>8375</v>
      </c>
      <c r="G4304" s="84">
        <f t="shared" si="352"/>
        <v>95</v>
      </c>
      <c r="H4304" s="105">
        <v>3.78</v>
      </c>
      <c r="I4304" s="85">
        <f t="shared" si="353"/>
        <v>33.453000000000003</v>
      </c>
      <c r="J4304" s="90">
        <v>0</v>
      </c>
      <c r="K4304" s="88" t="s">
        <v>4684</v>
      </c>
      <c r="L4304" s="328">
        <v>118.58</v>
      </c>
      <c r="M4304" s="279"/>
      <c r="N4304" s="105">
        <v>0.34</v>
      </c>
      <c r="O4304" s="90">
        <v>2</v>
      </c>
      <c r="P4304" s="190" t="s">
        <v>8878</v>
      </c>
    </row>
    <row r="4305" spans="1:16" x14ac:dyDescent="0.2">
      <c r="A4305" s="88" t="s">
        <v>1497</v>
      </c>
      <c r="B4305" s="407" t="s">
        <v>12859</v>
      </c>
      <c r="C4305" s="89" t="s">
        <v>1498</v>
      </c>
      <c r="D4305" s="90" t="s">
        <v>4683</v>
      </c>
      <c r="E4305" s="90"/>
      <c r="F4305" s="90" t="s">
        <v>8375</v>
      </c>
      <c r="G4305" s="84">
        <f t="shared" si="352"/>
        <v>95</v>
      </c>
      <c r="H4305" s="105">
        <v>8.26</v>
      </c>
      <c r="I4305" s="85">
        <f t="shared" si="353"/>
        <v>73.100999999999999</v>
      </c>
      <c r="J4305" s="90">
        <v>0</v>
      </c>
      <c r="K4305" s="88" t="s">
        <v>4684</v>
      </c>
      <c r="L4305" s="328">
        <v>118.58</v>
      </c>
      <c r="M4305" s="279"/>
      <c r="N4305" s="105">
        <v>0.34</v>
      </c>
      <c r="O4305" s="90">
        <v>2</v>
      </c>
      <c r="P4305" s="190" t="s">
        <v>8878</v>
      </c>
    </row>
    <row r="4306" spans="1:16" x14ac:dyDescent="0.2">
      <c r="A4306" s="88" t="s">
        <v>1499</v>
      </c>
      <c r="B4306" s="407" t="s">
        <v>12860</v>
      </c>
      <c r="C4306" s="89" t="s">
        <v>1500</v>
      </c>
      <c r="D4306" s="90" t="s">
        <v>4683</v>
      </c>
      <c r="E4306" s="90"/>
      <c r="F4306" s="90" t="s">
        <v>8375</v>
      </c>
      <c r="G4306" s="84">
        <f t="shared" si="352"/>
        <v>95</v>
      </c>
      <c r="H4306" s="105">
        <v>8.26</v>
      </c>
      <c r="I4306" s="85">
        <f t="shared" si="353"/>
        <v>73.100999999999999</v>
      </c>
      <c r="J4306" s="90">
        <v>0</v>
      </c>
      <c r="K4306" s="88" t="s">
        <v>4684</v>
      </c>
      <c r="L4306" s="328">
        <v>118.58</v>
      </c>
      <c r="M4306" s="279"/>
      <c r="N4306" s="105">
        <v>0.34</v>
      </c>
      <c r="O4306" s="90">
        <v>2</v>
      </c>
      <c r="P4306" s="190" t="s">
        <v>8878</v>
      </c>
    </row>
    <row r="4307" spans="1:16" x14ac:dyDescent="0.2">
      <c r="A4307" s="88" t="s">
        <v>1491</v>
      </c>
      <c r="B4307" s="407" t="s">
        <v>12861</v>
      </c>
      <c r="C4307" s="89" t="s">
        <v>1492</v>
      </c>
      <c r="D4307" s="90" t="s">
        <v>4683</v>
      </c>
      <c r="E4307" s="90"/>
      <c r="F4307" s="90" t="s">
        <v>8371</v>
      </c>
      <c r="G4307" s="84">
        <f t="shared" si="352"/>
        <v>83.6</v>
      </c>
      <c r="H4307" s="105">
        <v>7.39</v>
      </c>
      <c r="I4307" s="85">
        <f t="shared" si="353"/>
        <v>65.402000000000001</v>
      </c>
      <c r="J4307" s="90">
        <v>0</v>
      </c>
      <c r="K4307" s="88" t="s">
        <v>4684</v>
      </c>
      <c r="L4307" s="328">
        <v>118.58</v>
      </c>
      <c r="M4307" s="279"/>
      <c r="N4307" s="105">
        <v>0.51</v>
      </c>
      <c r="O4307" s="90">
        <v>3</v>
      </c>
      <c r="P4307" s="190" t="s">
        <v>8878</v>
      </c>
    </row>
    <row r="4308" spans="1:16" x14ac:dyDescent="0.2">
      <c r="A4308" s="88" t="s">
        <v>1487</v>
      </c>
      <c r="B4308" s="407" t="s">
        <v>12862</v>
      </c>
      <c r="C4308" s="89" t="s">
        <v>1488</v>
      </c>
      <c r="D4308" s="90" t="s">
        <v>4683</v>
      </c>
      <c r="E4308" s="90"/>
      <c r="F4308" s="90" t="s">
        <v>8379</v>
      </c>
      <c r="G4308" s="84">
        <f t="shared" si="352"/>
        <v>114</v>
      </c>
      <c r="H4308" s="105">
        <v>8.26</v>
      </c>
      <c r="I4308" s="85">
        <f t="shared" si="353"/>
        <v>73.100999999999999</v>
      </c>
      <c r="J4308" s="90">
        <v>0</v>
      </c>
      <c r="K4308" s="88" t="s">
        <v>4684</v>
      </c>
      <c r="L4308" s="328">
        <v>118.58</v>
      </c>
      <c r="M4308" s="279"/>
      <c r="N4308" s="105">
        <v>0.68</v>
      </c>
      <c r="O4308" s="90">
        <v>4</v>
      </c>
      <c r="P4308" s="190" t="s">
        <v>8878</v>
      </c>
    </row>
    <row r="4309" spans="1:16" x14ac:dyDescent="0.2">
      <c r="A4309" s="88" t="s">
        <v>1489</v>
      </c>
      <c r="B4309" s="407" t="s">
        <v>12863</v>
      </c>
      <c r="C4309" s="89" t="s">
        <v>1490</v>
      </c>
      <c r="D4309" s="90" t="s">
        <v>4683</v>
      </c>
      <c r="E4309" s="90"/>
      <c r="F4309" s="90" t="s">
        <v>8379</v>
      </c>
      <c r="G4309" s="84">
        <f t="shared" si="352"/>
        <v>114</v>
      </c>
      <c r="H4309" s="105">
        <v>10.81</v>
      </c>
      <c r="I4309" s="85">
        <f t="shared" si="353"/>
        <v>95.668999999999997</v>
      </c>
      <c r="J4309" s="90">
        <v>0</v>
      </c>
      <c r="K4309" s="88" t="s">
        <v>4684</v>
      </c>
      <c r="L4309" s="328">
        <v>118.58</v>
      </c>
      <c r="M4309" s="279"/>
      <c r="N4309" s="105">
        <v>0.68</v>
      </c>
      <c r="O4309" s="90">
        <v>4</v>
      </c>
      <c r="P4309" s="190" t="s">
        <v>8878</v>
      </c>
    </row>
    <row r="4310" spans="1:16" x14ac:dyDescent="0.2">
      <c r="A4310" s="88" t="s">
        <v>1501</v>
      </c>
      <c r="B4310" s="407" t="s">
        <v>12864</v>
      </c>
      <c r="C4310" s="89" t="s">
        <v>1502</v>
      </c>
      <c r="D4310" s="90" t="s">
        <v>4683</v>
      </c>
      <c r="E4310" s="90"/>
      <c r="F4310" s="90" t="s">
        <v>8375</v>
      </c>
      <c r="G4310" s="84">
        <f t="shared" si="352"/>
        <v>95</v>
      </c>
      <c r="H4310" s="105">
        <v>8.26</v>
      </c>
      <c r="I4310" s="85">
        <f t="shared" si="353"/>
        <v>73.100999999999999</v>
      </c>
      <c r="J4310" s="90">
        <v>0</v>
      </c>
      <c r="K4310" s="88" t="s">
        <v>4684</v>
      </c>
      <c r="L4310" s="328">
        <v>118.58</v>
      </c>
      <c r="M4310" s="279"/>
      <c r="N4310" s="105">
        <v>0.34</v>
      </c>
      <c r="O4310" s="90">
        <v>2</v>
      </c>
      <c r="P4310" s="190" t="s">
        <v>8878</v>
      </c>
    </row>
    <row r="4311" spans="1:16" x14ac:dyDescent="0.2">
      <c r="A4311" s="88" t="s">
        <v>1503</v>
      </c>
      <c r="B4311" s="407" t="s">
        <v>12865</v>
      </c>
      <c r="C4311" s="89" t="s">
        <v>1504</v>
      </c>
      <c r="D4311" s="90" t="s">
        <v>4683</v>
      </c>
      <c r="E4311" s="90"/>
      <c r="F4311" s="90" t="s">
        <v>8392</v>
      </c>
      <c r="G4311" s="84">
        <f t="shared" si="352"/>
        <v>140.6</v>
      </c>
      <c r="H4311" s="105">
        <v>5.68</v>
      </c>
      <c r="I4311" s="85">
        <f t="shared" si="353"/>
        <v>50.268000000000001</v>
      </c>
      <c r="J4311" s="90">
        <v>0</v>
      </c>
      <c r="K4311" s="88" t="s">
        <v>4684</v>
      </c>
      <c r="L4311" s="328">
        <v>118.58</v>
      </c>
      <c r="M4311" s="279"/>
      <c r="N4311" s="105">
        <v>0.34</v>
      </c>
      <c r="O4311" s="90">
        <v>2</v>
      </c>
      <c r="P4311" s="190" t="s">
        <v>8878</v>
      </c>
    </row>
    <row r="4312" spans="1:16" x14ac:dyDescent="0.2">
      <c r="A4312" s="88" t="s">
        <v>1485</v>
      </c>
      <c r="B4312" s="407" t="s">
        <v>12866</v>
      </c>
      <c r="C4312" s="89" t="s">
        <v>1486</v>
      </c>
      <c r="D4312" s="90" t="s">
        <v>4683</v>
      </c>
      <c r="E4312" s="90"/>
      <c r="F4312" s="90" t="s">
        <v>8371</v>
      </c>
      <c r="G4312" s="84">
        <f t="shared" si="352"/>
        <v>83.6</v>
      </c>
      <c r="H4312" s="105">
        <v>8.26</v>
      </c>
      <c r="I4312" s="85">
        <f t="shared" si="353"/>
        <v>73.100999999999999</v>
      </c>
      <c r="J4312" s="90">
        <v>0</v>
      </c>
      <c r="K4312" s="88" t="s">
        <v>4684</v>
      </c>
      <c r="L4312" s="328">
        <v>118.58</v>
      </c>
      <c r="M4312" s="279"/>
      <c r="N4312" s="105">
        <v>0.34</v>
      </c>
      <c r="O4312" s="90">
        <v>2</v>
      </c>
      <c r="P4312" s="190" t="s">
        <v>8878</v>
      </c>
    </row>
    <row r="4313" spans="1:16" x14ac:dyDescent="0.2">
      <c r="A4313" s="88" t="s">
        <v>1511</v>
      </c>
      <c r="B4313" s="407" t="s">
        <v>12867</v>
      </c>
      <c r="C4313" s="89" t="s">
        <v>3729</v>
      </c>
      <c r="D4313" s="90" t="s">
        <v>4683</v>
      </c>
      <c r="E4313" s="90"/>
      <c r="F4313" s="90" t="s">
        <v>8394</v>
      </c>
      <c r="G4313" s="84">
        <f t="shared" si="352"/>
        <v>152</v>
      </c>
      <c r="H4313" s="105">
        <v>10.81</v>
      </c>
      <c r="I4313" s="85">
        <f t="shared" si="353"/>
        <v>95.668999999999997</v>
      </c>
      <c r="J4313" s="90">
        <v>0</v>
      </c>
      <c r="K4313" s="88" t="s">
        <v>4684</v>
      </c>
      <c r="L4313" s="328">
        <v>118.58</v>
      </c>
      <c r="M4313" s="279"/>
      <c r="N4313" s="105">
        <v>0.51</v>
      </c>
      <c r="O4313" s="90">
        <v>3</v>
      </c>
      <c r="P4313" s="190" t="s">
        <v>8878</v>
      </c>
    </row>
    <row r="4314" spans="1:16" x14ac:dyDescent="0.2">
      <c r="A4314" s="88" t="s">
        <v>1507</v>
      </c>
      <c r="B4314" s="407" t="s">
        <v>12868</v>
      </c>
      <c r="C4314" s="89" t="s">
        <v>1508</v>
      </c>
      <c r="D4314" s="90" t="s">
        <v>4683</v>
      </c>
      <c r="E4314" s="90"/>
      <c r="F4314" s="90" t="s">
        <v>8394</v>
      </c>
      <c r="G4314" s="84">
        <f t="shared" si="352"/>
        <v>152</v>
      </c>
      <c r="H4314" s="105">
        <v>10.81</v>
      </c>
      <c r="I4314" s="85">
        <f t="shared" si="353"/>
        <v>95.668999999999997</v>
      </c>
      <c r="J4314" s="90">
        <v>0</v>
      </c>
      <c r="K4314" s="88" t="s">
        <v>4684</v>
      </c>
      <c r="L4314" s="328">
        <v>118.58</v>
      </c>
      <c r="M4314" s="279"/>
      <c r="N4314" s="105">
        <v>0.51</v>
      </c>
      <c r="O4314" s="90">
        <v>3</v>
      </c>
      <c r="P4314" s="190" t="s">
        <v>8878</v>
      </c>
    </row>
    <row r="4315" spans="1:16" x14ac:dyDescent="0.2">
      <c r="A4315" s="88"/>
      <c r="B4315" s="407" t="s">
        <v>12869</v>
      </c>
      <c r="C4315" s="89" t="s">
        <v>13703</v>
      </c>
      <c r="D4315" s="90"/>
      <c r="E4315" s="90"/>
      <c r="F4315" s="90"/>
      <c r="G4315" s="84"/>
      <c r="H4315" s="105"/>
      <c r="I4315" s="85"/>
      <c r="J4315" s="90"/>
      <c r="K4315" s="88"/>
      <c r="L4315" s="328">
        <v>118.58</v>
      </c>
      <c r="M4315" s="279"/>
      <c r="N4315" s="105"/>
      <c r="O4315" s="90"/>
      <c r="P4315" s="190"/>
    </row>
    <row r="4316" spans="1:16" x14ac:dyDescent="0.2">
      <c r="A4316" s="88"/>
      <c r="B4316" s="407" t="s">
        <v>12870</v>
      </c>
      <c r="C4316" s="89" t="s">
        <v>13727</v>
      </c>
      <c r="D4316" s="90"/>
      <c r="E4316" s="90"/>
      <c r="F4316" s="90"/>
      <c r="G4316" s="84"/>
      <c r="H4316" s="105"/>
      <c r="I4316" s="85"/>
      <c r="J4316" s="90"/>
      <c r="K4316" s="88"/>
      <c r="L4316" s="328">
        <v>118.58</v>
      </c>
      <c r="M4316" s="279"/>
      <c r="N4316" s="105"/>
      <c r="O4316" s="90"/>
      <c r="P4316" s="190"/>
    </row>
    <row r="4317" spans="1:16" x14ac:dyDescent="0.2">
      <c r="A4317" s="88"/>
      <c r="B4317" s="407" t="s">
        <v>12871</v>
      </c>
      <c r="C4317" s="89" t="s">
        <v>13752</v>
      </c>
      <c r="D4317" s="90"/>
      <c r="E4317" s="90"/>
      <c r="F4317" s="90"/>
      <c r="G4317" s="84"/>
      <c r="H4317" s="105"/>
      <c r="I4317" s="85"/>
      <c r="J4317" s="90"/>
      <c r="K4317" s="88"/>
      <c r="L4317" s="328">
        <v>109</v>
      </c>
      <c r="M4317" s="279"/>
      <c r="N4317" s="105"/>
      <c r="O4317" s="90"/>
      <c r="P4317" s="190"/>
    </row>
    <row r="4318" spans="1:16" x14ac:dyDescent="0.2">
      <c r="A4318" s="88"/>
      <c r="B4318" s="407" t="s">
        <v>12872</v>
      </c>
      <c r="C4318" s="89" t="s">
        <v>13704</v>
      </c>
      <c r="D4318" s="90"/>
      <c r="E4318" s="90"/>
      <c r="F4318" s="90"/>
      <c r="G4318" s="84"/>
      <c r="H4318" s="105"/>
      <c r="I4318" s="85"/>
      <c r="J4318" s="90"/>
      <c r="K4318" s="88"/>
      <c r="L4318" s="328">
        <v>118.58</v>
      </c>
      <c r="M4318" s="279"/>
      <c r="N4318" s="105"/>
      <c r="O4318" s="90"/>
      <c r="P4318" s="190"/>
    </row>
    <row r="4319" spans="1:16" x14ac:dyDescent="0.2">
      <c r="A4319" s="88"/>
      <c r="B4319" s="407" t="s">
        <v>12873</v>
      </c>
      <c r="C4319" s="89" t="s">
        <v>13705</v>
      </c>
      <c r="D4319" s="90"/>
      <c r="E4319" s="90"/>
      <c r="F4319" s="90"/>
      <c r="G4319" s="84"/>
      <c r="H4319" s="105"/>
      <c r="I4319" s="85"/>
      <c r="J4319" s="90"/>
      <c r="K4319" s="88"/>
      <c r="L4319" s="328">
        <v>118.58</v>
      </c>
      <c r="M4319" s="279"/>
      <c r="N4319" s="105"/>
      <c r="O4319" s="90"/>
      <c r="P4319" s="190"/>
    </row>
    <row r="4320" spans="1:16" x14ac:dyDescent="0.2">
      <c r="A4320" s="88"/>
      <c r="B4320" s="407" t="s">
        <v>12874</v>
      </c>
      <c r="C4320" s="89" t="s">
        <v>13706</v>
      </c>
      <c r="D4320" s="90"/>
      <c r="E4320" s="90"/>
      <c r="F4320" s="90"/>
      <c r="G4320" s="84"/>
      <c r="H4320" s="105"/>
      <c r="I4320" s="85"/>
      <c r="J4320" s="90"/>
      <c r="K4320" s="88"/>
      <c r="L4320" s="328">
        <v>118.58</v>
      </c>
      <c r="M4320" s="279"/>
      <c r="N4320" s="105"/>
      <c r="O4320" s="90"/>
      <c r="P4320" s="190"/>
    </row>
    <row r="4321" spans="1:16" x14ac:dyDescent="0.2">
      <c r="A4321" s="88"/>
      <c r="B4321" s="407" t="s">
        <v>12875</v>
      </c>
      <c r="C4321" s="89" t="s">
        <v>13711</v>
      </c>
      <c r="D4321" s="90"/>
      <c r="E4321" s="90"/>
      <c r="F4321" s="90"/>
      <c r="G4321" s="84"/>
      <c r="H4321" s="105"/>
      <c r="I4321" s="85"/>
      <c r="J4321" s="90"/>
      <c r="K4321" s="88"/>
      <c r="L4321" s="328">
        <v>118.58</v>
      </c>
      <c r="M4321" s="279"/>
      <c r="N4321" s="105"/>
      <c r="O4321" s="90"/>
      <c r="P4321" s="190"/>
    </row>
    <row r="4322" spans="1:16" x14ac:dyDescent="0.2">
      <c r="A4322" s="88"/>
      <c r="B4322" s="407" t="s">
        <v>12876</v>
      </c>
      <c r="C4322" s="89" t="s">
        <v>13712</v>
      </c>
      <c r="D4322" s="90"/>
      <c r="E4322" s="90"/>
      <c r="F4322" s="90"/>
      <c r="G4322" s="84"/>
      <c r="H4322" s="105"/>
      <c r="I4322" s="85"/>
      <c r="J4322" s="90"/>
      <c r="K4322" s="88"/>
      <c r="L4322" s="328">
        <v>118.58</v>
      </c>
      <c r="M4322" s="279"/>
      <c r="N4322" s="105"/>
      <c r="O4322" s="90"/>
      <c r="P4322" s="190"/>
    </row>
    <row r="4323" spans="1:16" x14ac:dyDescent="0.2">
      <c r="A4323" s="88"/>
      <c r="B4323" s="407" t="s">
        <v>12877</v>
      </c>
      <c r="C4323" s="89" t="s">
        <v>13707</v>
      </c>
      <c r="D4323" s="90"/>
      <c r="E4323" s="90"/>
      <c r="F4323" s="90"/>
      <c r="G4323" s="84"/>
      <c r="H4323" s="105"/>
      <c r="I4323" s="85"/>
      <c r="J4323" s="90"/>
      <c r="K4323" s="88"/>
      <c r="L4323" s="328">
        <v>118.58</v>
      </c>
      <c r="M4323" s="279"/>
      <c r="N4323" s="105"/>
      <c r="O4323" s="90"/>
      <c r="P4323" s="190"/>
    </row>
    <row r="4324" spans="1:16" x14ac:dyDescent="0.2">
      <c r="A4324" s="88"/>
      <c r="B4324" s="407" t="s">
        <v>12878</v>
      </c>
      <c r="C4324" s="89" t="s">
        <v>13708</v>
      </c>
      <c r="D4324" s="90"/>
      <c r="E4324" s="90"/>
      <c r="F4324" s="90"/>
      <c r="G4324" s="84"/>
      <c r="H4324" s="105"/>
      <c r="I4324" s="85"/>
      <c r="J4324" s="90"/>
      <c r="K4324" s="88"/>
      <c r="L4324" s="328">
        <v>118.58</v>
      </c>
      <c r="M4324" s="279"/>
      <c r="N4324" s="105"/>
      <c r="O4324" s="90"/>
      <c r="P4324" s="190"/>
    </row>
    <row r="4325" spans="1:16" x14ac:dyDescent="0.2">
      <c r="A4325" s="88"/>
      <c r="B4325" s="407" t="s">
        <v>12879</v>
      </c>
      <c r="C4325" s="89" t="s">
        <v>13709</v>
      </c>
      <c r="D4325" s="90"/>
      <c r="E4325" s="90"/>
      <c r="F4325" s="90"/>
      <c r="G4325" s="84"/>
      <c r="H4325" s="105"/>
      <c r="I4325" s="85"/>
      <c r="J4325" s="90"/>
      <c r="K4325" s="88"/>
      <c r="L4325" s="328">
        <v>118.58</v>
      </c>
      <c r="M4325" s="279"/>
      <c r="N4325" s="105"/>
      <c r="O4325" s="90"/>
      <c r="P4325" s="190"/>
    </row>
    <row r="4326" spans="1:16" x14ac:dyDescent="0.2">
      <c r="A4326" s="88"/>
      <c r="B4326" s="407" t="s">
        <v>12880</v>
      </c>
      <c r="C4326" s="89" t="s">
        <v>13710</v>
      </c>
      <c r="D4326" s="90"/>
      <c r="E4326" s="90"/>
      <c r="F4326" s="90"/>
      <c r="G4326" s="84"/>
      <c r="H4326" s="105"/>
      <c r="I4326" s="85"/>
      <c r="J4326" s="90"/>
      <c r="K4326" s="88"/>
      <c r="L4326" s="328">
        <v>118.58</v>
      </c>
      <c r="M4326" s="279"/>
      <c r="N4326" s="105"/>
      <c r="O4326" s="90"/>
      <c r="P4326" s="190"/>
    </row>
    <row r="4327" spans="1:16" x14ac:dyDescent="0.2">
      <c r="A4327" s="88" t="s">
        <v>1429</v>
      </c>
      <c r="B4327" s="407" t="s">
        <v>12881</v>
      </c>
      <c r="C4327" s="89" t="s">
        <v>1430</v>
      </c>
      <c r="D4327" s="90" t="s">
        <v>4683</v>
      </c>
      <c r="E4327" s="90"/>
      <c r="F4327" s="90" t="s">
        <v>8374</v>
      </c>
      <c r="G4327" s="84">
        <f t="shared" si="352"/>
        <v>30.4</v>
      </c>
      <c r="H4327" s="105">
        <v>17.559999999999999</v>
      </c>
      <c r="I4327" s="85">
        <f t="shared" si="353"/>
        <v>155.40600000000001</v>
      </c>
      <c r="J4327" s="90">
        <v>0</v>
      </c>
      <c r="K4327" s="88" t="s">
        <v>4684</v>
      </c>
      <c r="L4327" s="328">
        <v>118.58</v>
      </c>
      <c r="M4327" s="279"/>
      <c r="N4327" s="105">
        <v>0.34</v>
      </c>
      <c r="O4327" s="90">
        <v>2</v>
      </c>
      <c r="P4327" s="190" t="s">
        <v>8878</v>
      </c>
    </row>
    <row r="4328" spans="1:16" x14ac:dyDescent="0.2">
      <c r="A4328" s="88" t="s">
        <v>1431</v>
      </c>
      <c r="B4328" s="407" t="s">
        <v>12882</v>
      </c>
      <c r="C4328" s="89" t="s">
        <v>1432</v>
      </c>
      <c r="D4328" s="90" t="s">
        <v>4683</v>
      </c>
      <c r="E4328" s="90"/>
      <c r="F4328" s="90" t="s">
        <v>8379</v>
      </c>
      <c r="G4328" s="84">
        <f t="shared" si="352"/>
        <v>114</v>
      </c>
      <c r="H4328" s="105">
        <v>37</v>
      </c>
      <c r="I4328" s="85">
        <f t="shared" si="353"/>
        <v>327.45</v>
      </c>
      <c r="J4328" s="90">
        <v>0</v>
      </c>
      <c r="K4328" s="88" t="s">
        <v>4684</v>
      </c>
      <c r="L4328" s="328">
        <v>118.58</v>
      </c>
      <c r="M4328" s="279"/>
      <c r="N4328" s="105">
        <v>0.34</v>
      </c>
      <c r="O4328" s="90">
        <v>2</v>
      </c>
      <c r="P4328" s="190" t="s">
        <v>8878</v>
      </c>
    </row>
    <row r="4329" spans="1:16" x14ac:dyDescent="0.2">
      <c r="A4329" s="88" t="s">
        <v>1433</v>
      </c>
      <c r="B4329" s="407" t="s">
        <v>12883</v>
      </c>
      <c r="C4329" s="89" t="s">
        <v>1434</v>
      </c>
      <c r="D4329" s="90" t="s">
        <v>4683</v>
      </c>
      <c r="E4329" s="90"/>
      <c r="F4329" s="90" t="s">
        <v>8371</v>
      </c>
      <c r="G4329" s="84">
        <f t="shared" si="352"/>
        <v>83.6</v>
      </c>
      <c r="H4329" s="105">
        <v>28</v>
      </c>
      <c r="I4329" s="85">
        <f t="shared" si="353"/>
        <v>247.8</v>
      </c>
      <c r="J4329" s="90">
        <v>0</v>
      </c>
      <c r="K4329" s="88" t="s">
        <v>4684</v>
      </c>
      <c r="L4329" s="328">
        <v>118.58</v>
      </c>
      <c r="M4329" s="279"/>
      <c r="N4329" s="105">
        <v>0.34</v>
      </c>
      <c r="O4329" s="90">
        <v>2</v>
      </c>
      <c r="P4329" s="190" t="s">
        <v>8878</v>
      </c>
    </row>
    <row r="4330" spans="1:16" x14ac:dyDescent="0.2">
      <c r="A4330" s="88" t="s">
        <v>1435</v>
      </c>
      <c r="B4330" s="407" t="s">
        <v>12884</v>
      </c>
      <c r="C4330" s="89" t="s">
        <v>1436</v>
      </c>
      <c r="D4330" s="90" t="s">
        <v>4683</v>
      </c>
      <c r="E4330" s="90"/>
      <c r="F4330" s="90" t="s">
        <v>8374</v>
      </c>
      <c r="G4330" s="84">
        <f t="shared" si="352"/>
        <v>30.4</v>
      </c>
      <c r="H4330" s="105">
        <v>16</v>
      </c>
      <c r="I4330" s="85">
        <f t="shared" si="353"/>
        <v>141.6</v>
      </c>
      <c r="J4330" s="90">
        <v>0</v>
      </c>
      <c r="K4330" s="88" t="s">
        <v>4684</v>
      </c>
      <c r="L4330" s="328">
        <v>118.58</v>
      </c>
      <c r="M4330" s="279"/>
      <c r="N4330" s="105">
        <v>0.51</v>
      </c>
      <c r="O4330" s="90">
        <v>3</v>
      </c>
      <c r="P4330" s="190" t="s">
        <v>8878</v>
      </c>
    </row>
    <row r="4331" spans="1:16" x14ac:dyDescent="0.2">
      <c r="A4331" s="88" t="s">
        <v>1437</v>
      </c>
      <c r="B4331" s="407" t="s">
        <v>12885</v>
      </c>
      <c r="C4331" s="89" t="s">
        <v>1438</v>
      </c>
      <c r="D4331" s="90" t="s">
        <v>4683</v>
      </c>
      <c r="E4331" s="90"/>
      <c r="F4331" s="90" t="s">
        <v>8371</v>
      </c>
      <c r="G4331" s="84">
        <f t="shared" si="352"/>
        <v>83.6</v>
      </c>
      <c r="H4331" s="105">
        <v>28</v>
      </c>
      <c r="I4331" s="85">
        <f t="shared" si="353"/>
        <v>247.8</v>
      </c>
      <c r="J4331" s="90">
        <v>0</v>
      </c>
      <c r="K4331" s="88" t="s">
        <v>4684</v>
      </c>
      <c r="L4331" s="328">
        <v>118.58</v>
      </c>
      <c r="M4331" s="279"/>
      <c r="N4331" s="105">
        <v>0.34</v>
      </c>
      <c r="O4331" s="90">
        <v>2</v>
      </c>
      <c r="P4331" s="190" t="s">
        <v>8878</v>
      </c>
    </row>
    <row r="4332" spans="1:16" x14ac:dyDescent="0.2">
      <c r="A4332" s="88" t="s">
        <v>1439</v>
      </c>
      <c r="B4332" s="407" t="s">
        <v>12886</v>
      </c>
      <c r="C4332" s="89" t="s">
        <v>1440</v>
      </c>
      <c r="D4332" s="90" t="s">
        <v>4683</v>
      </c>
      <c r="E4332" s="90"/>
      <c r="F4332" s="90" t="s">
        <v>8374</v>
      </c>
      <c r="G4332" s="84">
        <f t="shared" si="352"/>
        <v>30.4</v>
      </c>
      <c r="H4332" s="105">
        <v>20</v>
      </c>
      <c r="I4332" s="85">
        <f t="shared" si="353"/>
        <v>177</v>
      </c>
      <c r="J4332" s="90">
        <v>0</v>
      </c>
      <c r="K4332" s="88" t="s">
        <v>4684</v>
      </c>
      <c r="L4332" s="328">
        <v>118.58</v>
      </c>
      <c r="M4332" s="279"/>
      <c r="N4332" s="105">
        <v>0.34</v>
      </c>
      <c r="O4332" s="90">
        <v>2</v>
      </c>
      <c r="P4332" s="190" t="s">
        <v>8878</v>
      </c>
    </row>
    <row r="4333" spans="1:16" x14ac:dyDescent="0.2">
      <c r="A4333" s="88" t="s">
        <v>1461</v>
      </c>
      <c r="B4333" s="407" t="s">
        <v>12887</v>
      </c>
      <c r="C4333" s="89" t="s">
        <v>1462</v>
      </c>
      <c r="D4333" s="90" t="s">
        <v>4683</v>
      </c>
      <c r="E4333" s="90"/>
      <c r="F4333" s="90" t="s">
        <v>8374</v>
      </c>
      <c r="G4333" s="84">
        <f t="shared" si="352"/>
        <v>30.4</v>
      </c>
      <c r="H4333" s="105">
        <v>3.42</v>
      </c>
      <c r="I4333" s="85">
        <f t="shared" si="353"/>
        <v>30.266999999999999</v>
      </c>
      <c r="J4333" s="90">
        <v>0</v>
      </c>
      <c r="K4333" s="88" t="s">
        <v>4684</v>
      </c>
      <c r="L4333" s="328">
        <v>65</v>
      </c>
      <c r="M4333" s="279"/>
      <c r="N4333" s="105">
        <v>0.17</v>
      </c>
      <c r="O4333" s="90">
        <v>1</v>
      </c>
      <c r="P4333" s="190" t="s">
        <v>8878</v>
      </c>
    </row>
    <row r="4334" spans="1:16" x14ac:dyDescent="0.2">
      <c r="A4334" s="88" t="s">
        <v>1425</v>
      </c>
      <c r="B4334" s="407" t="s">
        <v>12888</v>
      </c>
      <c r="C4334" s="89" t="s">
        <v>1426</v>
      </c>
      <c r="D4334" s="90" t="s">
        <v>4683</v>
      </c>
      <c r="E4334" s="90"/>
      <c r="F4334" s="90" t="s">
        <v>8381</v>
      </c>
      <c r="G4334" s="84">
        <f t="shared" si="352"/>
        <v>39.9</v>
      </c>
      <c r="H4334" s="105">
        <v>3.42</v>
      </c>
      <c r="I4334" s="85">
        <f t="shared" si="353"/>
        <v>30.266999999999999</v>
      </c>
      <c r="J4334" s="90">
        <v>0</v>
      </c>
      <c r="K4334" s="88" t="s">
        <v>4684</v>
      </c>
      <c r="L4334" s="328">
        <v>71.39</v>
      </c>
      <c r="M4334" s="279"/>
      <c r="N4334" s="105">
        <v>0.34</v>
      </c>
      <c r="O4334" s="90">
        <v>2</v>
      </c>
      <c r="P4334" s="190" t="s">
        <v>8878</v>
      </c>
    </row>
    <row r="4335" spans="1:16" x14ac:dyDescent="0.2">
      <c r="A4335" s="88" t="s">
        <v>1421</v>
      </c>
      <c r="B4335" s="407" t="s">
        <v>12889</v>
      </c>
      <c r="C4335" s="89" t="s">
        <v>1422</v>
      </c>
      <c r="D4335" s="90" t="s">
        <v>4683</v>
      </c>
      <c r="E4335" s="90"/>
      <c r="F4335" s="90" t="s">
        <v>8381</v>
      </c>
      <c r="G4335" s="84">
        <f t="shared" si="352"/>
        <v>39.9</v>
      </c>
      <c r="H4335" s="105">
        <v>3.42</v>
      </c>
      <c r="I4335" s="85">
        <f t="shared" si="353"/>
        <v>30.266999999999999</v>
      </c>
      <c r="J4335" s="90">
        <v>0</v>
      </c>
      <c r="K4335" s="88" t="s">
        <v>4684</v>
      </c>
      <c r="L4335" s="328">
        <v>71.39</v>
      </c>
      <c r="M4335" s="279"/>
      <c r="N4335" s="105">
        <v>0.34</v>
      </c>
      <c r="O4335" s="90">
        <v>2</v>
      </c>
      <c r="P4335" s="190" t="s">
        <v>8878</v>
      </c>
    </row>
    <row r="4336" spans="1:16" x14ac:dyDescent="0.2">
      <c r="A4336" s="88" t="s">
        <v>1423</v>
      </c>
      <c r="B4336" s="407" t="s">
        <v>12890</v>
      </c>
      <c r="C4336" s="89" t="s">
        <v>1424</v>
      </c>
      <c r="D4336" s="90" t="s">
        <v>4683</v>
      </c>
      <c r="E4336" s="90"/>
      <c r="F4336" s="90" t="s">
        <v>8372</v>
      </c>
      <c r="G4336" s="84">
        <f t="shared" ref="G4336:G4364" si="354">VLOOKUP(IF(LEN(F4336)=2,CONCATENATE(0,F4336),F4336),custo,2,TRUE)*IF(D4336="",1,D4336) - IF(VLOOKUP(A4336,deflator,2,TRUE)=1,0,VLOOKUP(IF(LEN(F4336)=2,CONCATENATE(0,F4336),F4336),custo,2,TRUE)*IF(D4336="",1,D4336) *VLOOKUP(A4336,deflator,2,TRUE))</f>
        <v>65.55</v>
      </c>
      <c r="H4336" s="105">
        <v>8.26</v>
      </c>
      <c r="I4336" s="85">
        <f t="shared" ref="I4336:I4364" si="355">ROUND(IF(H4336="","",VLOOKUP(A4336,tab_proc,5,TRUE))*H4336,3)</f>
        <v>73.100999999999999</v>
      </c>
      <c r="J4336" s="90">
        <v>0</v>
      </c>
      <c r="K4336" s="88" t="s">
        <v>4684</v>
      </c>
      <c r="L4336" s="328">
        <v>118.58</v>
      </c>
      <c r="M4336" s="279"/>
      <c r="N4336" s="105">
        <v>0.34</v>
      </c>
      <c r="O4336" s="90">
        <v>2</v>
      </c>
      <c r="P4336" s="190" t="s">
        <v>8878</v>
      </c>
    </row>
    <row r="4337" spans="1:16" x14ac:dyDescent="0.2">
      <c r="A4337" s="88" t="s">
        <v>1481</v>
      </c>
      <c r="B4337" s="407" t="s">
        <v>12891</v>
      </c>
      <c r="C4337" s="89" t="s">
        <v>1482</v>
      </c>
      <c r="D4337" s="90" t="s">
        <v>4683</v>
      </c>
      <c r="E4337" s="90"/>
      <c r="F4337" s="90" t="s">
        <v>8392</v>
      </c>
      <c r="G4337" s="84">
        <f t="shared" si="354"/>
        <v>140.6</v>
      </c>
      <c r="H4337" s="105">
        <v>5.36</v>
      </c>
      <c r="I4337" s="85">
        <f t="shared" si="355"/>
        <v>47.436</v>
      </c>
      <c r="J4337" s="90">
        <v>0</v>
      </c>
      <c r="K4337" s="88" t="s">
        <v>4684</v>
      </c>
      <c r="L4337" s="328">
        <v>71.39</v>
      </c>
      <c r="M4337" s="279"/>
      <c r="N4337" s="105">
        <v>0.51</v>
      </c>
      <c r="O4337" s="90">
        <v>3</v>
      </c>
      <c r="P4337" s="190" t="s">
        <v>8878</v>
      </c>
    </row>
    <row r="4338" spans="1:16" x14ac:dyDescent="0.2">
      <c r="A4338" s="88" t="s">
        <v>1441</v>
      </c>
      <c r="B4338" s="407" t="s">
        <v>12892</v>
      </c>
      <c r="C4338" s="89" t="s">
        <v>1442</v>
      </c>
      <c r="D4338" s="90" t="s">
        <v>4683</v>
      </c>
      <c r="E4338" s="90"/>
      <c r="F4338" s="90" t="s">
        <v>8381</v>
      </c>
      <c r="G4338" s="84">
        <f t="shared" si="354"/>
        <v>39.9</v>
      </c>
      <c r="H4338" s="105">
        <v>3.42</v>
      </c>
      <c r="I4338" s="85">
        <f t="shared" si="355"/>
        <v>30.266999999999999</v>
      </c>
      <c r="J4338" s="90">
        <v>0</v>
      </c>
      <c r="K4338" s="88" t="s">
        <v>4684</v>
      </c>
      <c r="L4338" s="328">
        <v>55</v>
      </c>
      <c r="M4338" s="279"/>
      <c r="N4338" s="105">
        <v>0.34</v>
      </c>
      <c r="O4338" s="90">
        <v>2</v>
      </c>
      <c r="P4338" s="190" t="s">
        <v>8878</v>
      </c>
    </row>
    <row r="4339" spans="1:16" x14ac:dyDescent="0.2">
      <c r="A4339" s="88" t="s">
        <v>1464</v>
      </c>
      <c r="B4339" s="407" t="s">
        <v>12893</v>
      </c>
      <c r="C4339" s="89" t="s">
        <v>1465</v>
      </c>
      <c r="D4339" s="90" t="s">
        <v>4683</v>
      </c>
      <c r="E4339" s="90"/>
      <c r="F4339" s="90" t="s">
        <v>8374</v>
      </c>
      <c r="G4339" s="84">
        <f t="shared" si="354"/>
        <v>30.4</v>
      </c>
      <c r="H4339" s="105">
        <v>2.65</v>
      </c>
      <c r="I4339" s="85">
        <f t="shared" si="355"/>
        <v>23.452999999999999</v>
      </c>
      <c r="J4339" s="90">
        <v>0</v>
      </c>
      <c r="K4339" s="88" t="s">
        <v>4684</v>
      </c>
      <c r="L4339" s="328">
        <v>48</v>
      </c>
      <c r="M4339" s="279"/>
      <c r="N4339" s="105">
        <v>0.17</v>
      </c>
      <c r="O4339" s="90">
        <v>1</v>
      </c>
      <c r="P4339" s="190" t="s">
        <v>8878</v>
      </c>
    </row>
    <row r="4340" spans="1:16" x14ac:dyDescent="0.2">
      <c r="A4340" s="88" t="s">
        <v>1475</v>
      </c>
      <c r="B4340" s="407" t="s">
        <v>12894</v>
      </c>
      <c r="C4340" s="89" t="s">
        <v>1476</v>
      </c>
      <c r="D4340" s="90" t="s">
        <v>4683</v>
      </c>
      <c r="E4340" s="90"/>
      <c r="F4340" s="90" t="s">
        <v>8375</v>
      </c>
      <c r="G4340" s="84">
        <f t="shared" si="354"/>
        <v>95</v>
      </c>
      <c r="H4340" s="105">
        <v>3.82</v>
      </c>
      <c r="I4340" s="85">
        <f t="shared" si="355"/>
        <v>33.807000000000002</v>
      </c>
      <c r="J4340" s="90">
        <v>0</v>
      </c>
      <c r="K4340" s="88" t="s">
        <v>4684</v>
      </c>
      <c r="L4340" s="328">
        <v>54</v>
      </c>
      <c r="M4340" s="279"/>
      <c r="N4340" s="105">
        <v>0.34</v>
      </c>
      <c r="O4340" s="90">
        <v>2</v>
      </c>
      <c r="P4340" s="190" t="s">
        <v>8878</v>
      </c>
    </row>
    <row r="4341" spans="1:16" x14ac:dyDescent="0.2">
      <c r="A4341" s="88"/>
      <c r="B4341" s="407" t="s">
        <v>12895</v>
      </c>
      <c r="C4341" s="89" t="s">
        <v>13724</v>
      </c>
      <c r="D4341" s="90"/>
      <c r="E4341" s="90"/>
      <c r="F4341" s="90"/>
      <c r="G4341" s="84"/>
      <c r="H4341" s="105"/>
      <c r="I4341" s="85"/>
      <c r="J4341" s="90"/>
      <c r="K4341" s="88"/>
      <c r="L4341" s="328">
        <v>55</v>
      </c>
      <c r="M4341" s="279"/>
      <c r="N4341" s="105"/>
      <c r="O4341" s="90"/>
      <c r="P4341" s="190"/>
    </row>
    <row r="4342" spans="1:16" x14ac:dyDescent="0.2">
      <c r="A4342" s="88" t="s">
        <v>1468</v>
      </c>
      <c r="B4342" s="407" t="s">
        <v>12896</v>
      </c>
      <c r="C4342" s="89" t="s">
        <v>1469</v>
      </c>
      <c r="D4342" s="90" t="s">
        <v>4683</v>
      </c>
      <c r="E4342" s="90"/>
      <c r="F4342" s="90" t="s">
        <v>8372</v>
      </c>
      <c r="G4342" s="84">
        <f t="shared" si="354"/>
        <v>65.55</v>
      </c>
      <c r="H4342" s="105">
        <v>5.19</v>
      </c>
      <c r="I4342" s="85">
        <f t="shared" si="355"/>
        <v>45.932000000000002</v>
      </c>
      <c r="J4342" s="90">
        <v>0</v>
      </c>
      <c r="K4342" s="88" t="s">
        <v>4684</v>
      </c>
      <c r="L4342" s="328">
        <v>55</v>
      </c>
      <c r="M4342" s="279"/>
      <c r="N4342" s="105">
        <v>0.34</v>
      </c>
      <c r="O4342" s="90">
        <v>2</v>
      </c>
      <c r="P4342" s="190" t="s">
        <v>8878</v>
      </c>
    </row>
    <row r="4343" spans="1:16" x14ac:dyDescent="0.2">
      <c r="A4343" s="88" t="s">
        <v>1466</v>
      </c>
      <c r="B4343" s="407" t="s">
        <v>12897</v>
      </c>
      <c r="C4343" s="89" t="s">
        <v>1467</v>
      </c>
      <c r="D4343" s="90" t="s">
        <v>4683</v>
      </c>
      <c r="E4343" s="90"/>
      <c r="F4343" s="90" t="s">
        <v>8372</v>
      </c>
      <c r="G4343" s="84">
        <f t="shared" si="354"/>
        <v>65.55</v>
      </c>
      <c r="H4343" s="105">
        <v>6.27</v>
      </c>
      <c r="I4343" s="85">
        <f t="shared" si="355"/>
        <v>55.49</v>
      </c>
      <c r="J4343" s="90">
        <v>0</v>
      </c>
      <c r="K4343" s="88" t="s">
        <v>4684</v>
      </c>
      <c r="L4343" s="328">
        <v>85</v>
      </c>
      <c r="M4343" s="279"/>
      <c r="N4343" s="105">
        <v>0.51</v>
      </c>
      <c r="O4343" s="90">
        <v>3</v>
      </c>
      <c r="P4343" s="190" t="s">
        <v>8878</v>
      </c>
    </row>
    <row r="4344" spans="1:16" x14ac:dyDescent="0.2">
      <c r="A4344" s="88" t="s">
        <v>1473</v>
      </c>
      <c r="B4344" s="407" t="s">
        <v>12898</v>
      </c>
      <c r="C4344" s="89" t="s">
        <v>1474</v>
      </c>
      <c r="D4344" s="90" t="s">
        <v>4683</v>
      </c>
      <c r="E4344" s="90"/>
      <c r="F4344" s="90" t="s">
        <v>8381</v>
      </c>
      <c r="G4344" s="84">
        <f t="shared" si="354"/>
        <v>39.9</v>
      </c>
      <c r="H4344" s="105">
        <v>3.25</v>
      </c>
      <c r="I4344" s="85">
        <f t="shared" si="355"/>
        <v>28.763000000000002</v>
      </c>
      <c r="J4344" s="90">
        <v>0</v>
      </c>
      <c r="K4344" s="88" t="s">
        <v>4684</v>
      </c>
      <c r="L4344" s="328">
        <v>70.179999999999993</v>
      </c>
      <c r="M4344" s="279"/>
      <c r="N4344" s="105">
        <v>0.17</v>
      </c>
      <c r="O4344" s="90">
        <v>1</v>
      </c>
      <c r="P4344" s="190" t="s">
        <v>8878</v>
      </c>
    </row>
    <row r="4345" spans="1:16" x14ac:dyDescent="0.2">
      <c r="A4345" s="88" t="s">
        <v>1471</v>
      </c>
      <c r="B4345" s="407" t="s">
        <v>12899</v>
      </c>
      <c r="C4345" s="89" t="s">
        <v>1472</v>
      </c>
      <c r="D4345" s="90" t="s">
        <v>4683</v>
      </c>
      <c r="E4345" s="90"/>
      <c r="F4345" s="90" t="s">
        <v>8378</v>
      </c>
      <c r="G4345" s="84">
        <f t="shared" si="354"/>
        <v>22.8</v>
      </c>
      <c r="H4345" s="105">
        <v>1.52</v>
      </c>
      <c r="I4345" s="85">
        <f t="shared" si="355"/>
        <v>13.452</v>
      </c>
      <c r="J4345" s="90">
        <v>0</v>
      </c>
      <c r="K4345" s="88" t="s">
        <v>4684</v>
      </c>
      <c r="L4345" s="328">
        <v>70.179999999999993</v>
      </c>
      <c r="M4345" s="279"/>
      <c r="N4345" s="105">
        <v>0.17</v>
      </c>
      <c r="O4345" s="90">
        <v>1</v>
      </c>
      <c r="P4345" s="190" t="s">
        <v>8878</v>
      </c>
    </row>
    <row r="4346" spans="1:16" x14ac:dyDescent="0.2">
      <c r="A4346" s="88" t="s">
        <v>1470</v>
      </c>
      <c r="B4346" s="407" t="s">
        <v>12900</v>
      </c>
      <c r="C4346" s="89" t="s">
        <v>13715</v>
      </c>
      <c r="D4346" s="90" t="s">
        <v>4683</v>
      </c>
      <c r="E4346" s="90"/>
      <c r="F4346" s="90" t="s">
        <v>8375</v>
      </c>
      <c r="G4346" s="84">
        <f t="shared" si="354"/>
        <v>95</v>
      </c>
      <c r="H4346" s="105">
        <v>4.72</v>
      </c>
      <c r="I4346" s="85">
        <f t="shared" si="355"/>
        <v>41.771999999999998</v>
      </c>
      <c r="J4346" s="90">
        <v>0</v>
      </c>
      <c r="K4346" s="88" t="s">
        <v>4684</v>
      </c>
      <c r="L4346" s="328">
        <v>118.58</v>
      </c>
      <c r="M4346" s="279"/>
      <c r="N4346" s="105">
        <v>0.51</v>
      </c>
      <c r="O4346" s="90">
        <v>3</v>
      </c>
      <c r="P4346" s="190" t="s">
        <v>8878</v>
      </c>
    </row>
    <row r="4347" spans="1:16" x14ac:dyDescent="0.2">
      <c r="A4347" s="88" t="s">
        <v>3730</v>
      </c>
      <c r="B4347" s="407" t="s">
        <v>12901</v>
      </c>
      <c r="C4347" s="89" t="s">
        <v>3731</v>
      </c>
      <c r="D4347" s="90" t="s">
        <v>4683</v>
      </c>
      <c r="E4347" s="90"/>
      <c r="F4347" s="90" t="s">
        <v>8375</v>
      </c>
      <c r="G4347" s="84">
        <f t="shared" si="354"/>
        <v>95</v>
      </c>
      <c r="H4347" s="105">
        <v>4.72</v>
      </c>
      <c r="I4347" s="85">
        <f t="shared" si="355"/>
        <v>41.771999999999998</v>
      </c>
      <c r="J4347" s="90">
        <v>0</v>
      </c>
      <c r="K4347" s="88" t="s">
        <v>4684</v>
      </c>
      <c r="L4347" s="328">
        <v>70.179999999999993</v>
      </c>
      <c r="M4347" s="279"/>
      <c r="N4347" s="105">
        <v>0.51</v>
      </c>
      <c r="O4347" s="90">
        <v>3</v>
      </c>
      <c r="P4347" s="190" t="s">
        <v>8878</v>
      </c>
    </row>
    <row r="4348" spans="1:16" x14ac:dyDescent="0.2">
      <c r="A4348" s="88" t="s">
        <v>1459</v>
      </c>
      <c r="B4348" s="407" t="s">
        <v>12902</v>
      </c>
      <c r="C4348" s="89" t="s">
        <v>1460</v>
      </c>
      <c r="D4348" s="90" t="s">
        <v>4683</v>
      </c>
      <c r="E4348" s="90"/>
      <c r="F4348" s="90" t="s">
        <v>8374</v>
      </c>
      <c r="G4348" s="84">
        <f t="shared" si="354"/>
        <v>30.4</v>
      </c>
      <c r="H4348" s="105">
        <v>3.42</v>
      </c>
      <c r="I4348" s="85">
        <f t="shared" si="355"/>
        <v>30.266999999999999</v>
      </c>
      <c r="J4348" s="90">
        <v>0</v>
      </c>
      <c r="K4348" s="88" t="s">
        <v>4684</v>
      </c>
      <c r="L4348" s="328">
        <v>58</v>
      </c>
      <c r="M4348" s="279"/>
      <c r="N4348" s="105">
        <v>0.17</v>
      </c>
      <c r="O4348" s="90">
        <v>1</v>
      </c>
      <c r="P4348" s="190" t="s">
        <v>8878</v>
      </c>
    </row>
    <row r="4349" spans="1:16" x14ac:dyDescent="0.2">
      <c r="A4349" s="88" t="s">
        <v>1483</v>
      </c>
      <c r="B4349" s="407" t="s">
        <v>12903</v>
      </c>
      <c r="C4349" s="89" t="s">
        <v>1484</v>
      </c>
      <c r="D4349" s="90" t="s">
        <v>4683</v>
      </c>
      <c r="E4349" s="90"/>
      <c r="F4349" s="90" t="s">
        <v>8372</v>
      </c>
      <c r="G4349" s="84">
        <f t="shared" si="354"/>
        <v>65.55</v>
      </c>
      <c r="H4349" s="105">
        <v>5.68</v>
      </c>
      <c r="I4349" s="85">
        <f t="shared" si="355"/>
        <v>50.268000000000001</v>
      </c>
      <c r="J4349" s="90">
        <v>0</v>
      </c>
      <c r="K4349" s="88" t="s">
        <v>4684</v>
      </c>
      <c r="L4349" s="328">
        <v>70.179999999999993</v>
      </c>
      <c r="M4349" s="279"/>
      <c r="N4349" s="105">
        <v>0.34</v>
      </c>
      <c r="O4349" s="90">
        <v>2</v>
      </c>
      <c r="P4349" s="190" t="s">
        <v>8878</v>
      </c>
    </row>
    <row r="4350" spans="1:16" x14ac:dyDescent="0.2">
      <c r="A4350" s="88"/>
      <c r="B4350" s="407" t="s">
        <v>12904</v>
      </c>
      <c r="C4350" s="89" t="s">
        <v>13716</v>
      </c>
      <c r="D4350" s="90"/>
      <c r="E4350" s="90"/>
      <c r="F4350" s="90"/>
      <c r="G4350" s="84"/>
      <c r="H4350" s="105"/>
      <c r="I4350" s="85"/>
      <c r="J4350" s="90"/>
      <c r="K4350" s="88"/>
      <c r="L4350" s="328">
        <v>58</v>
      </c>
      <c r="M4350" s="279"/>
      <c r="N4350" s="105"/>
      <c r="O4350" s="90"/>
      <c r="P4350" s="190"/>
    </row>
    <row r="4351" spans="1:16" x14ac:dyDescent="0.2">
      <c r="A4351" s="88"/>
      <c r="B4351" s="407" t="s">
        <v>13728</v>
      </c>
      <c r="C4351" s="89" t="s">
        <v>13717</v>
      </c>
      <c r="D4351" s="90"/>
      <c r="E4351" s="90"/>
      <c r="F4351" s="90"/>
      <c r="G4351" s="84"/>
      <c r="H4351" s="105"/>
      <c r="I4351" s="85"/>
      <c r="J4351" s="90"/>
      <c r="K4351" s="88"/>
      <c r="L4351" s="328">
        <v>45</v>
      </c>
      <c r="M4351" s="279"/>
      <c r="N4351" s="105"/>
      <c r="O4351" s="90"/>
      <c r="P4351" s="190"/>
    </row>
    <row r="4352" spans="1:16" x14ac:dyDescent="0.2">
      <c r="A4352" s="88"/>
      <c r="B4352" s="407" t="s">
        <v>13729</v>
      </c>
      <c r="C4352" s="89" t="s">
        <v>13718</v>
      </c>
      <c r="D4352" s="90"/>
      <c r="E4352" s="90"/>
      <c r="F4352" s="90"/>
      <c r="G4352" s="84"/>
      <c r="H4352" s="105"/>
      <c r="I4352" s="85"/>
      <c r="J4352" s="90"/>
      <c r="K4352" s="88"/>
      <c r="L4352" s="328">
        <v>45</v>
      </c>
      <c r="M4352" s="279"/>
      <c r="N4352" s="105"/>
      <c r="O4352" s="90"/>
      <c r="P4352" s="190"/>
    </row>
    <row r="4353" spans="1:16" x14ac:dyDescent="0.2">
      <c r="A4353" s="88"/>
      <c r="B4353" s="407" t="s">
        <v>13730</v>
      </c>
      <c r="C4353" s="89" t="s">
        <v>13719</v>
      </c>
      <c r="D4353" s="90"/>
      <c r="E4353" s="90"/>
      <c r="F4353" s="90"/>
      <c r="G4353" s="84"/>
      <c r="H4353" s="105"/>
      <c r="I4353" s="85"/>
      <c r="J4353" s="90"/>
      <c r="K4353" s="88"/>
      <c r="L4353" s="328">
        <v>45</v>
      </c>
      <c r="M4353" s="279"/>
      <c r="N4353" s="105"/>
      <c r="O4353" s="90"/>
      <c r="P4353" s="190"/>
    </row>
    <row r="4354" spans="1:16" x14ac:dyDescent="0.2">
      <c r="A4354" s="88"/>
      <c r="B4354" s="407" t="s">
        <v>13731</v>
      </c>
      <c r="C4354" s="89" t="s">
        <v>13720</v>
      </c>
      <c r="D4354" s="90"/>
      <c r="E4354" s="90"/>
      <c r="F4354" s="90"/>
      <c r="G4354" s="84"/>
      <c r="H4354" s="105"/>
      <c r="I4354" s="85"/>
      <c r="J4354" s="90"/>
      <c r="K4354" s="88"/>
      <c r="L4354" s="328">
        <v>118.58</v>
      </c>
      <c r="M4354" s="279"/>
      <c r="N4354" s="105"/>
      <c r="O4354" s="90"/>
      <c r="P4354" s="190"/>
    </row>
    <row r="4355" spans="1:16" x14ac:dyDescent="0.2">
      <c r="A4355" s="88"/>
      <c r="B4355" s="407" t="s">
        <v>13732</v>
      </c>
      <c r="C4355" s="89" t="s">
        <v>13721</v>
      </c>
      <c r="D4355" s="90"/>
      <c r="E4355" s="90"/>
      <c r="F4355" s="90"/>
      <c r="G4355" s="84"/>
      <c r="H4355" s="105"/>
      <c r="I4355" s="85"/>
      <c r="J4355" s="90"/>
      <c r="K4355" s="88"/>
      <c r="L4355" s="328">
        <v>55</v>
      </c>
      <c r="M4355" s="279"/>
      <c r="N4355" s="105"/>
      <c r="O4355" s="90"/>
      <c r="P4355" s="190"/>
    </row>
    <row r="4356" spans="1:16" x14ac:dyDescent="0.2">
      <c r="A4356" s="88" t="s">
        <v>1447</v>
      </c>
      <c r="B4356" s="407" t="s">
        <v>13733</v>
      </c>
      <c r="C4356" s="89" t="s">
        <v>1448</v>
      </c>
      <c r="D4356" s="90" t="s">
        <v>4683</v>
      </c>
      <c r="E4356" s="90"/>
      <c r="F4356" s="90" t="s">
        <v>8372</v>
      </c>
      <c r="G4356" s="84">
        <f t="shared" si="354"/>
        <v>65.55</v>
      </c>
      <c r="H4356" s="105">
        <v>3.78</v>
      </c>
      <c r="I4356" s="85">
        <f t="shared" si="355"/>
        <v>33.453000000000003</v>
      </c>
      <c r="J4356" s="90">
        <v>0</v>
      </c>
      <c r="K4356" s="88" t="s">
        <v>4684</v>
      </c>
      <c r="L4356" s="328">
        <v>55</v>
      </c>
      <c r="M4356" s="279"/>
      <c r="N4356" s="105">
        <v>0.34</v>
      </c>
      <c r="O4356" s="90">
        <v>2</v>
      </c>
      <c r="P4356" s="190" t="s">
        <v>8878</v>
      </c>
    </row>
    <row r="4357" spans="1:16" x14ac:dyDescent="0.2">
      <c r="A4357" s="88"/>
      <c r="B4357" s="407" t="s">
        <v>13734</v>
      </c>
      <c r="C4357" s="89" t="s">
        <v>13722</v>
      </c>
      <c r="D4357" s="90"/>
      <c r="E4357" s="90"/>
      <c r="F4357" s="90"/>
      <c r="G4357" s="84"/>
      <c r="H4357" s="105"/>
      <c r="I4357" s="85"/>
      <c r="J4357" s="90"/>
      <c r="K4357" s="88"/>
      <c r="L4357" s="328">
        <v>48</v>
      </c>
      <c r="M4357" s="279"/>
      <c r="N4357" s="105"/>
      <c r="O4357" s="90"/>
      <c r="P4357" s="190"/>
    </row>
    <row r="4358" spans="1:16" x14ac:dyDescent="0.2">
      <c r="A4358" s="88"/>
      <c r="B4358" s="407" t="s">
        <v>13735</v>
      </c>
      <c r="C4358" s="89" t="s">
        <v>13723</v>
      </c>
      <c r="D4358" s="90"/>
      <c r="E4358" s="90"/>
      <c r="F4358" s="90"/>
      <c r="G4358" s="84"/>
      <c r="H4358" s="105"/>
      <c r="I4358" s="85"/>
      <c r="J4358" s="90"/>
      <c r="K4358" s="88"/>
      <c r="L4358" s="328">
        <v>98</v>
      </c>
      <c r="M4358" s="279"/>
      <c r="N4358" s="105"/>
      <c r="O4358" s="90"/>
      <c r="P4358" s="190"/>
    </row>
    <row r="4359" spans="1:16" x14ac:dyDescent="0.2">
      <c r="A4359" s="88" t="s">
        <v>1427</v>
      </c>
      <c r="B4359" s="407" t="s">
        <v>13736</v>
      </c>
      <c r="C4359" s="89" t="s">
        <v>1428</v>
      </c>
      <c r="D4359" s="90" t="s">
        <v>4683</v>
      </c>
      <c r="E4359" s="90"/>
      <c r="F4359" s="90" t="s">
        <v>8374</v>
      </c>
      <c r="G4359" s="84">
        <f t="shared" si="354"/>
        <v>30.4</v>
      </c>
      <c r="H4359" s="105">
        <v>2.25</v>
      </c>
      <c r="I4359" s="85">
        <f t="shared" si="355"/>
        <v>19.913</v>
      </c>
      <c r="J4359" s="90">
        <v>0</v>
      </c>
      <c r="K4359" s="88" t="s">
        <v>4684</v>
      </c>
      <c r="L4359" s="328">
        <v>60.874000000000002</v>
      </c>
      <c r="M4359" s="279"/>
      <c r="N4359" s="105">
        <v>0.17</v>
      </c>
      <c r="O4359" s="90">
        <v>1</v>
      </c>
      <c r="P4359" s="190" t="s">
        <v>8878</v>
      </c>
    </row>
    <row r="4360" spans="1:16" x14ac:dyDescent="0.2">
      <c r="A4360" s="88"/>
      <c r="B4360" s="407" t="s">
        <v>13737</v>
      </c>
      <c r="C4360" s="89" t="s">
        <v>13725</v>
      </c>
      <c r="D4360" s="90"/>
      <c r="E4360" s="90"/>
      <c r="F4360" s="90"/>
      <c r="G4360" s="84"/>
      <c r="H4360" s="105"/>
      <c r="I4360" s="85"/>
      <c r="J4360" s="90"/>
      <c r="K4360" s="88"/>
      <c r="L4360" s="328">
        <v>78</v>
      </c>
      <c r="M4360" s="279"/>
      <c r="N4360" s="105"/>
      <c r="O4360" s="90"/>
      <c r="P4360" s="190"/>
    </row>
    <row r="4361" spans="1:16" x14ac:dyDescent="0.2">
      <c r="A4361" s="88" t="s">
        <v>1477</v>
      </c>
      <c r="B4361" s="407" t="s">
        <v>13738</v>
      </c>
      <c r="C4361" s="89" t="s">
        <v>1478</v>
      </c>
      <c r="D4361" s="90" t="s">
        <v>4683</v>
      </c>
      <c r="E4361" s="90"/>
      <c r="F4361" s="90" t="s">
        <v>8381</v>
      </c>
      <c r="G4361" s="84">
        <f t="shared" si="354"/>
        <v>39.9</v>
      </c>
      <c r="H4361" s="105">
        <v>3.82</v>
      </c>
      <c r="I4361" s="85">
        <f t="shared" si="355"/>
        <v>33.807000000000002</v>
      </c>
      <c r="J4361" s="90">
        <v>0</v>
      </c>
      <c r="K4361" s="88" t="s">
        <v>4684</v>
      </c>
      <c r="L4361" s="328">
        <v>55</v>
      </c>
      <c r="M4361" s="279"/>
      <c r="N4361" s="105">
        <v>0.17</v>
      </c>
      <c r="O4361" s="90">
        <v>1</v>
      </c>
      <c r="P4361" s="190" t="s">
        <v>8878</v>
      </c>
    </row>
    <row r="4362" spans="1:16" ht="25.5" x14ac:dyDescent="0.2">
      <c r="A4362" s="88" t="s">
        <v>1479</v>
      </c>
      <c r="B4362" s="407" t="s">
        <v>13739</v>
      </c>
      <c r="C4362" s="89" t="s">
        <v>1480</v>
      </c>
      <c r="D4362" s="90" t="s">
        <v>4683</v>
      </c>
      <c r="E4362" s="90"/>
      <c r="F4362" s="90" t="s">
        <v>8372</v>
      </c>
      <c r="G4362" s="84">
        <f t="shared" si="354"/>
        <v>65.55</v>
      </c>
      <c r="H4362" s="105">
        <v>8.8000000000000007</v>
      </c>
      <c r="I4362" s="85">
        <f t="shared" si="355"/>
        <v>77.88</v>
      </c>
      <c r="J4362" s="90">
        <v>0</v>
      </c>
      <c r="K4362" s="88" t="s">
        <v>4684</v>
      </c>
      <c r="L4362" s="328">
        <v>70.179999999999993</v>
      </c>
      <c r="M4362" s="279"/>
      <c r="N4362" s="105">
        <v>0.51</v>
      </c>
      <c r="O4362" s="90">
        <v>3</v>
      </c>
      <c r="P4362" s="190" t="s">
        <v>8878</v>
      </c>
    </row>
    <row r="4363" spans="1:16" x14ac:dyDescent="0.2">
      <c r="A4363" s="88" t="s">
        <v>3734</v>
      </c>
      <c r="B4363" s="407" t="s">
        <v>13740</v>
      </c>
      <c r="C4363" s="109" t="s">
        <v>3735</v>
      </c>
      <c r="D4363" s="110" t="s">
        <v>4683</v>
      </c>
      <c r="E4363" s="110"/>
      <c r="F4363" s="110" t="s">
        <v>8372</v>
      </c>
      <c r="G4363" s="217">
        <f t="shared" si="354"/>
        <v>65.55</v>
      </c>
      <c r="H4363" s="121">
        <v>6.29</v>
      </c>
      <c r="I4363" s="281">
        <f t="shared" si="355"/>
        <v>55.667000000000002</v>
      </c>
      <c r="J4363" s="110">
        <v>0</v>
      </c>
      <c r="K4363" s="108" t="s">
        <v>4684</v>
      </c>
      <c r="L4363" s="354">
        <v>70.179999999999993</v>
      </c>
      <c r="M4363" s="279"/>
      <c r="N4363" s="105">
        <v>0</v>
      </c>
      <c r="O4363" s="90">
        <v>0</v>
      </c>
      <c r="P4363" s="190" t="s">
        <v>8878</v>
      </c>
    </row>
    <row r="4364" spans="1:16" x14ac:dyDescent="0.2">
      <c r="A4364" s="108" t="s">
        <v>3736</v>
      </c>
      <c r="B4364" s="407" t="s">
        <v>13741</v>
      </c>
      <c r="C4364" s="80" t="s">
        <v>3737</v>
      </c>
      <c r="D4364" s="81" t="s">
        <v>4683</v>
      </c>
      <c r="E4364" s="81"/>
      <c r="F4364" s="81" t="s">
        <v>8372</v>
      </c>
      <c r="G4364" s="326">
        <f t="shared" si="354"/>
        <v>65.55</v>
      </c>
      <c r="H4364" s="83">
        <v>2.5</v>
      </c>
      <c r="I4364" s="327">
        <f t="shared" si="355"/>
        <v>22.125</v>
      </c>
      <c r="J4364" s="81">
        <v>0</v>
      </c>
      <c r="K4364" s="81" t="s">
        <v>4684</v>
      </c>
      <c r="L4364" s="328">
        <v>70.179999999999993</v>
      </c>
      <c r="M4364" s="226"/>
      <c r="N4364" s="121">
        <v>0</v>
      </c>
      <c r="O4364" s="110">
        <v>0</v>
      </c>
      <c r="P4364" s="190" t="s">
        <v>8878</v>
      </c>
    </row>
    <row r="4365" spans="1:16" x14ac:dyDescent="0.2">
      <c r="A4365" s="285"/>
      <c r="B4365" s="407" t="s">
        <v>13742</v>
      </c>
      <c r="C4365" s="80" t="s">
        <v>13726</v>
      </c>
      <c r="D4365" s="81"/>
      <c r="E4365" s="81"/>
      <c r="F4365" s="81"/>
      <c r="G4365" s="326"/>
      <c r="H4365" s="83"/>
      <c r="I4365" s="327"/>
      <c r="J4365" s="81"/>
      <c r="K4365" s="81"/>
      <c r="L4365" s="328">
        <v>48</v>
      </c>
      <c r="M4365" s="285"/>
      <c r="N4365" s="287"/>
      <c r="O4365" s="285"/>
      <c r="P4365" s="325"/>
    </row>
    <row r="4366" spans="1:16" x14ac:dyDescent="0.2">
      <c r="A4366" s="95">
        <v>40902005</v>
      </c>
      <c r="B4366" s="111"/>
      <c r="C4366" s="392" t="s">
        <v>2600</v>
      </c>
      <c r="D4366" s="396"/>
      <c r="E4366" s="396"/>
      <c r="F4366" s="396"/>
      <c r="G4366" s="396"/>
      <c r="H4366" s="397"/>
      <c r="I4366" s="397"/>
      <c r="J4366" s="396"/>
      <c r="K4366" s="396"/>
      <c r="L4366" s="406"/>
      <c r="M4366" s="118"/>
      <c r="N4366" s="119"/>
      <c r="O4366" s="118"/>
      <c r="P4366" s="199"/>
    </row>
    <row r="4367" spans="1:16" x14ac:dyDescent="0.2">
      <c r="A4367" s="96" t="s">
        <v>3748</v>
      </c>
      <c r="B4367" s="388" t="s">
        <v>13743</v>
      </c>
      <c r="C4367" s="97" t="s">
        <v>3749</v>
      </c>
      <c r="D4367" s="114" t="s">
        <v>4683</v>
      </c>
      <c r="E4367" s="114"/>
      <c r="F4367" s="114" t="s">
        <v>8383</v>
      </c>
      <c r="G4367" s="218">
        <f t="shared" ref="G4367:G4376" si="356">VLOOKUP(IF(LEN(F4367)=2,CONCATENATE(0,F4367),F4367),custo,2,TRUE)*IF(D4367="",1,D4367) - IF(VLOOKUP(A4367,deflator,2,TRUE)=1,0,VLOOKUP(IF(LEN(F4367)=2,CONCATENATE(0,F4367),F4367),custo,2,TRUE)*IF(D4367="",1,D4367) *VLOOKUP(A4367,deflator,2,TRUE))</f>
        <v>163.4</v>
      </c>
      <c r="H4367" s="120">
        <v>8.26</v>
      </c>
      <c r="I4367" s="297">
        <f t="shared" ref="I4367:I4376" si="357">ROUND(IF(H4367="","",VLOOKUP(A4367,tab_proc,5,TRUE))*H4367,3)</f>
        <v>73.100999999999999</v>
      </c>
      <c r="J4367" s="114">
        <v>0</v>
      </c>
      <c r="K4367" s="96" t="s">
        <v>4684</v>
      </c>
      <c r="L4367" s="328">
        <v>119.9</v>
      </c>
      <c r="M4367" s="227"/>
      <c r="N4367" s="120">
        <v>0.34</v>
      </c>
      <c r="O4367" s="114">
        <v>2</v>
      </c>
      <c r="P4367" s="190" t="s">
        <v>8878</v>
      </c>
    </row>
    <row r="4368" spans="1:16" x14ac:dyDescent="0.2">
      <c r="A4368" s="88" t="s">
        <v>1704</v>
      </c>
      <c r="B4368" s="388" t="s">
        <v>13744</v>
      </c>
      <c r="C4368" s="89" t="s">
        <v>8835</v>
      </c>
      <c r="D4368" s="90" t="s">
        <v>4683</v>
      </c>
      <c r="E4368" s="90"/>
      <c r="F4368" s="90" t="s">
        <v>8394</v>
      </c>
      <c r="G4368" s="84">
        <f t="shared" si="356"/>
        <v>152</v>
      </c>
      <c r="H4368" s="105">
        <v>0</v>
      </c>
      <c r="I4368" s="85">
        <f t="shared" si="357"/>
        <v>0</v>
      </c>
      <c r="J4368" s="90">
        <v>0</v>
      </c>
      <c r="K4368" s="88" t="s">
        <v>4684</v>
      </c>
      <c r="L4368" s="328">
        <v>183.92</v>
      </c>
      <c r="M4368" s="279"/>
      <c r="N4368" s="105">
        <v>0</v>
      </c>
      <c r="O4368" s="90" t="s">
        <v>4683</v>
      </c>
      <c r="P4368" s="190" t="s">
        <v>8878</v>
      </c>
    </row>
    <row r="4369" spans="1:16" ht="25.5" x14ac:dyDescent="0.2">
      <c r="A4369" s="88" t="s">
        <v>3752</v>
      </c>
      <c r="B4369" s="388" t="s">
        <v>13745</v>
      </c>
      <c r="C4369" s="89" t="s">
        <v>8836</v>
      </c>
      <c r="D4369" s="90" t="s">
        <v>4683</v>
      </c>
      <c r="E4369" s="90"/>
      <c r="F4369" s="90" t="s">
        <v>8374</v>
      </c>
      <c r="G4369" s="84">
        <f t="shared" si="356"/>
        <v>30.4</v>
      </c>
      <c r="H4369" s="105">
        <v>0</v>
      </c>
      <c r="I4369" s="85">
        <f t="shared" si="357"/>
        <v>0</v>
      </c>
      <c r="J4369" s="90">
        <v>0</v>
      </c>
      <c r="K4369" s="88" t="s">
        <v>4684</v>
      </c>
      <c r="L4369" s="328">
        <v>36.783999999999999</v>
      </c>
      <c r="M4369" s="279"/>
      <c r="N4369" s="105">
        <v>0.17</v>
      </c>
      <c r="O4369" s="90">
        <v>1</v>
      </c>
      <c r="P4369" s="190" t="s">
        <v>8878</v>
      </c>
    </row>
    <row r="4370" spans="1:16" x14ac:dyDescent="0.2">
      <c r="A4370" s="88" t="s">
        <v>3750</v>
      </c>
      <c r="B4370" s="388" t="s">
        <v>13746</v>
      </c>
      <c r="C4370" s="89" t="s">
        <v>3751</v>
      </c>
      <c r="D4370" s="90" t="s">
        <v>4683</v>
      </c>
      <c r="E4370" s="90"/>
      <c r="F4370" s="90" t="s">
        <v>8379</v>
      </c>
      <c r="G4370" s="84">
        <f t="shared" si="356"/>
        <v>114</v>
      </c>
      <c r="H4370" s="105">
        <v>0</v>
      </c>
      <c r="I4370" s="85">
        <f t="shared" si="357"/>
        <v>0</v>
      </c>
      <c r="J4370" s="90">
        <v>0</v>
      </c>
      <c r="K4370" s="88" t="s">
        <v>4684</v>
      </c>
      <c r="L4370" s="328">
        <v>137.94</v>
      </c>
      <c r="M4370" s="279"/>
      <c r="N4370" s="105">
        <v>0.34</v>
      </c>
      <c r="O4370" s="90">
        <v>2</v>
      </c>
      <c r="P4370" s="190" t="s">
        <v>8878</v>
      </c>
    </row>
    <row r="4371" spans="1:16" x14ac:dyDescent="0.2">
      <c r="A4371" s="88" t="s">
        <v>3746</v>
      </c>
      <c r="B4371" s="388" t="s">
        <v>13747</v>
      </c>
      <c r="C4371" s="89" t="s">
        <v>3747</v>
      </c>
      <c r="D4371" s="90" t="s">
        <v>4683</v>
      </c>
      <c r="E4371" s="90"/>
      <c r="F4371" s="90" t="s">
        <v>8379</v>
      </c>
      <c r="G4371" s="84">
        <f t="shared" si="356"/>
        <v>114</v>
      </c>
      <c r="H4371" s="105">
        <v>6.04</v>
      </c>
      <c r="I4371" s="85">
        <f t="shared" si="357"/>
        <v>53.454000000000001</v>
      </c>
      <c r="J4371" s="90">
        <v>0</v>
      </c>
      <c r="K4371" s="88" t="s">
        <v>4684</v>
      </c>
      <c r="L4371" s="328">
        <v>202.60900000000001</v>
      </c>
      <c r="M4371" s="279"/>
      <c r="N4371" s="105">
        <v>0.34</v>
      </c>
      <c r="O4371" s="90">
        <v>2</v>
      </c>
      <c r="P4371" s="190" t="s">
        <v>8878</v>
      </c>
    </row>
    <row r="4372" spans="1:16" x14ac:dyDescent="0.2">
      <c r="A4372" s="88" t="s">
        <v>3740</v>
      </c>
      <c r="B4372" s="388" t="s">
        <v>13748</v>
      </c>
      <c r="C4372" s="89" t="s">
        <v>3741</v>
      </c>
      <c r="D4372" s="90" t="s">
        <v>4683</v>
      </c>
      <c r="E4372" s="90"/>
      <c r="F4372" s="90" t="s">
        <v>8394</v>
      </c>
      <c r="G4372" s="84">
        <f t="shared" si="356"/>
        <v>152</v>
      </c>
      <c r="H4372" s="105">
        <v>4.05</v>
      </c>
      <c r="I4372" s="85">
        <f t="shared" si="357"/>
        <v>35.843000000000004</v>
      </c>
      <c r="J4372" s="90">
        <v>0</v>
      </c>
      <c r="K4372" s="88" t="s">
        <v>4684</v>
      </c>
      <c r="L4372" s="328">
        <v>227.28200000000001</v>
      </c>
      <c r="M4372" s="279"/>
      <c r="N4372" s="105">
        <v>0.51</v>
      </c>
      <c r="O4372" s="90">
        <v>3</v>
      </c>
      <c r="P4372" s="190" t="s">
        <v>8878</v>
      </c>
    </row>
    <row r="4373" spans="1:16" x14ac:dyDescent="0.2">
      <c r="A4373" s="88" t="s">
        <v>3738</v>
      </c>
      <c r="B4373" s="388" t="s">
        <v>13749</v>
      </c>
      <c r="C4373" s="89" t="s">
        <v>3739</v>
      </c>
      <c r="D4373" s="90" t="s">
        <v>4683</v>
      </c>
      <c r="E4373" s="90"/>
      <c r="F4373" s="90" t="s">
        <v>8371</v>
      </c>
      <c r="G4373" s="84">
        <f t="shared" si="356"/>
        <v>83.6</v>
      </c>
      <c r="H4373" s="105">
        <v>3.72</v>
      </c>
      <c r="I4373" s="85">
        <f t="shared" si="357"/>
        <v>32.921999999999997</v>
      </c>
      <c r="J4373" s="90">
        <v>0</v>
      </c>
      <c r="K4373" s="88" t="s">
        <v>4684</v>
      </c>
      <c r="L4373" s="328">
        <v>140.98699999999999</v>
      </c>
      <c r="M4373" s="279"/>
      <c r="N4373" s="105">
        <v>0.34</v>
      </c>
      <c r="O4373" s="90">
        <v>2</v>
      </c>
      <c r="P4373" s="190" t="s">
        <v>8878</v>
      </c>
    </row>
    <row r="4374" spans="1:16" x14ac:dyDescent="0.2">
      <c r="A4374" s="88" t="s">
        <v>3742</v>
      </c>
      <c r="B4374" s="388" t="s">
        <v>13750</v>
      </c>
      <c r="C4374" s="89" t="s">
        <v>3743</v>
      </c>
      <c r="D4374" s="90" t="s">
        <v>4683</v>
      </c>
      <c r="E4374" s="90"/>
      <c r="F4374" s="90" t="s">
        <v>8392</v>
      </c>
      <c r="G4374" s="84">
        <f t="shared" si="356"/>
        <v>140.6</v>
      </c>
      <c r="H4374" s="105">
        <v>5.68</v>
      </c>
      <c r="I4374" s="85">
        <f t="shared" si="357"/>
        <v>50.268000000000001</v>
      </c>
      <c r="J4374" s="90">
        <v>0</v>
      </c>
      <c r="K4374" s="88" t="s">
        <v>4684</v>
      </c>
      <c r="L4374" s="328">
        <v>230.94499999999999</v>
      </c>
      <c r="M4374" s="279"/>
      <c r="N4374" s="105">
        <v>0.34</v>
      </c>
      <c r="O4374" s="90">
        <v>2</v>
      </c>
      <c r="P4374" s="190" t="s">
        <v>8878</v>
      </c>
    </row>
    <row r="4375" spans="1:16" x14ac:dyDescent="0.2">
      <c r="A4375" s="88" t="s">
        <v>3744</v>
      </c>
      <c r="B4375" s="388" t="s">
        <v>13751</v>
      </c>
      <c r="C4375" s="89" t="s">
        <v>3745</v>
      </c>
      <c r="D4375" s="90" t="s">
        <v>4683</v>
      </c>
      <c r="E4375" s="90"/>
      <c r="F4375" s="90" t="s">
        <v>8383</v>
      </c>
      <c r="G4375" s="84">
        <f t="shared" si="356"/>
        <v>163.4</v>
      </c>
      <c r="H4375" s="105">
        <v>8.52</v>
      </c>
      <c r="I4375" s="85">
        <f t="shared" si="357"/>
        <v>75.402000000000001</v>
      </c>
      <c r="J4375" s="90">
        <v>0</v>
      </c>
      <c r="K4375" s="88" t="s">
        <v>4684</v>
      </c>
      <c r="L4375" s="328">
        <v>295.548</v>
      </c>
      <c r="M4375" s="279"/>
      <c r="N4375" s="105">
        <v>0.34</v>
      </c>
      <c r="O4375" s="90">
        <v>2</v>
      </c>
      <c r="P4375" s="190" t="s">
        <v>8878</v>
      </c>
    </row>
    <row r="4376" spans="1:16" x14ac:dyDescent="0.2">
      <c r="A4376" s="108" t="s">
        <v>1705</v>
      </c>
      <c r="B4376" s="388" t="s">
        <v>13753</v>
      </c>
      <c r="C4376" s="109" t="s">
        <v>8837</v>
      </c>
      <c r="D4376" s="110" t="s">
        <v>4683</v>
      </c>
      <c r="E4376" s="110"/>
      <c r="F4376" s="110" t="s">
        <v>8372</v>
      </c>
      <c r="G4376" s="217">
        <f t="shared" si="356"/>
        <v>65.55</v>
      </c>
      <c r="H4376" s="121">
        <v>0</v>
      </c>
      <c r="I4376" s="281">
        <f t="shared" si="357"/>
        <v>0</v>
      </c>
      <c r="J4376" s="110" t="s">
        <v>4683</v>
      </c>
      <c r="K4376" s="108" t="s">
        <v>4683</v>
      </c>
      <c r="L4376" s="328">
        <v>79.309999999999988</v>
      </c>
      <c r="M4376" s="279"/>
      <c r="N4376" s="105">
        <v>0</v>
      </c>
      <c r="O4376" s="90">
        <v>0</v>
      </c>
      <c r="P4376" s="190" t="s">
        <v>8878</v>
      </c>
    </row>
    <row r="4377" spans="1:16" x14ac:dyDescent="0.2">
      <c r="A4377" s="115">
        <v>41000005</v>
      </c>
      <c r="B4377" s="466" t="s">
        <v>12905</v>
      </c>
      <c r="C4377" s="467" t="s">
        <v>2601</v>
      </c>
      <c r="D4377" s="468"/>
      <c r="E4377" s="468"/>
      <c r="F4377" s="468"/>
      <c r="G4377" s="468"/>
      <c r="H4377" s="469"/>
      <c r="I4377" s="469"/>
      <c r="J4377" s="468"/>
      <c r="K4377" s="468"/>
      <c r="L4377" s="493"/>
      <c r="M4377" s="142"/>
      <c r="N4377" s="143"/>
      <c r="O4377" s="142"/>
      <c r="P4377" s="204"/>
    </row>
    <row r="4378" spans="1:16" x14ac:dyDescent="0.2">
      <c r="A4378" s="95">
        <v>41001001</v>
      </c>
      <c r="B4378" s="135"/>
      <c r="C4378" s="426" t="s">
        <v>2602</v>
      </c>
      <c r="D4378" s="427"/>
      <c r="E4378" s="427"/>
      <c r="F4378" s="427"/>
      <c r="G4378" s="427"/>
      <c r="H4378" s="428"/>
      <c r="I4378" s="428"/>
      <c r="J4378" s="427"/>
      <c r="K4378" s="427"/>
      <c r="L4378" s="429"/>
      <c r="M4378" s="106"/>
      <c r="N4378" s="107"/>
      <c r="O4378" s="106"/>
      <c r="P4378" s="196"/>
    </row>
    <row r="4379" spans="1:16" x14ac:dyDescent="0.2">
      <c r="A4379" s="96" t="s">
        <v>1715</v>
      </c>
      <c r="B4379" s="407" t="s">
        <v>12906</v>
      </c>
      <c r="C4379" s="177" t="s">
        <v>13658</v>
      </c>
      <c r="D4379" s="114"/>
      <c r="E4379" s="114"/>
      <c r="F4379" s="114"/>
      <c r="G4379" s="218"/>
      <c r="H4379" s="120"/>
      <c r="I4379" s="297"/>
      <c r="J4379" s="114"/>
      <c r="K4379" s="114"/>
      <c r="L4379" s="218">
        <v>600</v>
      </c>
      <c r="M4379" s="90"/>
      <c r="N4379" s="105">
        <v>1.5</v>
      </c>
      <c r="O4379" s="90" t="s">
        <v>4683</v>
      </c>
      <c r="P4379" s="190" t="s">
        <v>8878</v>
      </c>
    </row>
    <row r="4380" spans="1:16" x14ac:dyDescent="0.2">
      <c r="A4380" s="96"/>
      <c r="B4380" s="407" t="s">
        <v>12907</v>
      </c>
      <c r="C4380" s="177" t="s">
        <v>13659</v>
      </c>
      <c r="D4380" s="114"/>
      <c r="E4380" s="114"/>
      <c r="F4380" s="114"/>
      <c r="G4380" s="218"/>
      <c r="H4380" s="120"/>
      <c r="I4380" s="297"/>
      <c r="J4380" s="114"/>
      <c r="K4380" s="114"/>
      <c r="L4380" s="218">
        <v>600</v>
      </c>
      <c r="M4380" s="90"/>
      <c r="N4380" s="105"/>
      <c r="O4380" s="90"/>
      <c r="P4380" s="190"/>
    </row>
    <row r="4381" spans="1:16" x14ac:dyDescent="0.2">
      <c r="A4381" s="96"/>
      <c r="B4381" s="407" t="s">
        <v>12908</v>
      </c>
      <c r="C4381" s="177" t="s">
        <v>13661</v>
      </c>
      <c r="D4381" s="114"/>
      <c r="E4381" s="114"/>
      <c r="F4381" s="114"/>
      <c r="G4381" s="218"/>
      <c r="H4381" s="120"/>
      <c r="I4381" s="297"/>
      <c r="J4381" s="114"/>
      <c r="K4381" s="114"/>
      <c r="L4381" s="218">
        <v>600</v>
      </c>
      <c r="M4381" s="90"/>
      <c r="N4381" s="105"/>
      <c r="O4381" s="90"/>
      <c r="P4381" s="190"/>
    </row>
    <row r="4382" spans="1:16" x14ac:dyDescent="0.2">
      <c r="A4382" s="96"/>
      <c r="B4382" s="407" t="s">
        <v>12909</v>
      </c>
      <c r="C4382" s="177" t="s">
        <v>13660</v>
      </c>
      <c r="D4382" s="114"/>
      <c r="E4382" s="114"/>
      <c r="F4382" s="114"/>
      <c r="G4382" s="218"/>
      <c r="H4382" s="120"/>
      <c r="I4382" s="297"/>
      <c r="J4382" s="114"/>
      <c r="K4382" s="114"/>
      <c r="L4382" s="218">
        <v>600</v>
      </c>
      <c r="M4382" s="90"/>
      <c r="N4382" s="105"/>
      <c r="O4382" s="90"/>
      <c r="P4382" s="190"/>
    </row>
    <row r="4383" spans="1:16" x14ac:dyDescent="0.2">
      <c r="A4383" s="96"/>
      <c r="B4383" s="407" t="s">
        <v>12910</v>
      </c>
      <c r="C4383" s="177" t="s">
        <v>13662</v>
      </c>
      <c r="D4383" s="114"/>
      <c r="E4383" s="114"/>
      <c r="F4383" s="114"/>
      <c r="G4383" s="218"/>
      <c r="H4383" s="120"/>
      <c r="I4383" s="297"/>
      <c r="J4383" s="114"/>
      <c r="K4383" s="114"/>
      <c r="L4383" s="218">
        <v>600</v>
      </c>
      <c r="M4383" s="90"/>
      <c r="N4383" s="105"/>
      <c r="O4383" s="90"/>
      <c r="P4383" s="190"/>
    </row>
    <row r="4384" spans="1:16" x14ac:dyDescent="0.2">
      <c r="A4384" s="96"/>
      <c r="B4384" s="407" t="s">
        <v>12911</v>
      </c>
      <c r="C4384" s="177" t="s">
        <v>13663</v>
      </c>
      <c r="D4384" s="114"/>
      <c r="E4384" s="114"/>
      <c r="F4384" s="114"/>
      <c r="G4384" s="218"/>
      <c r="H4384" s="120"/>
      <c r="I4384" s="297"/>
      <c r="J4384" s="114"/>
      <c r="K4384" s="114"/>
      <c r="L4384" s="218">
        <v>600</v>
      </c>
      <c r="M4384" s="90"/>
      <c r="N4384" s="105"/>
      <c r="O4384" s="90"/>
      <c r="P4384" s="190"/>
    </row>
    <row r="4385" spans="1:16" x14ac:dyDescent="0.2">
      <c r="A4385" s="96"/>
      <c r="B4385" s="407" t="s">
        <v>12912</v>
      </c>
      <c r="C4385" s="177" t="s">
        <v>13664</v>
      </c>
      <c r="D4385" s="114"/>
      <c r="E4385" s="114"/>
      <c r="F4385" s="114"/>
      <c r="G4385" s="218"/>
      <c r="H4385" s="120"/>
      <c r="I4385" s="297"/>
      <c r="J4385" s="114"/>
      <c r="K4385" s="114"/>
      <c r="L4385" s="218">
        <v>700</v>
      </c>
      <c r="M4385" s="90"/>
      <c r="N4385" s="105"/>
      <c r="O4385" s="90"/>
      <c r="P4385" s="190"/>
    </row>
    <row r="4386" spans="1:16" x14ac:dyDescent="0.2">
      <c r="A4386" s="96"/>
      <c r="B4386" s="407" t="s">
        <v>12913</v>
      </c>
      <c r="C4386" s="177" t="s">
        <v>13665</v>
      </c>
      <c r="D4386" s="114"/>
      <c r="E4386" s="114"/>
      <c r="F4386" s="114"/>
      <c r="G4386" s="218"/>
      <c r="H4386" s="120"/>
      <c r="I4386" s="297"/>
      <c r="J4386" s="114"/>
      <c r="K4386" s="114"/>
      <c r="L4386" s="218">
        <v>800</v>
      </c>
      <c r="M4386" s="90"/>
      <c r="N4386" s="105"/>
      <c r="O4386" s="90"/>
      <c r="P4386" s="190"/>
    </row>
    <row r="4387" spans="1:16" x14ac:dyDescent="0.2">
      <c r="A4387" s="96"/>
      <c r="B4387" s="407" t="s">
        <v>12914</v>
      </c>
      <c r="C4387" s="177" t="s">
        <v>13666</v>
      </c>
      <c r="D4387" s="114"/>
      <c r="E4387" s="114"/>
      <c r="F4387" s="114"/>
      <c r="G4387" s="218"/>
      <c r="H4387" s="120"/>
      <c r="I4387" s="297"/>
      <c r="J4387" s="114"/>
      <c r="K4387" s="114"/>
      <c r="L4387" s="218">
        <v>700</v>
      </c>
      <c r="M4387" s="90"/>
      <c r="N4387" s="105"/>
      <c r="O4387" s="90"/>
      <c r="P4387" s="190"/>
    </row>
    <row r="4388" spans="1:16" x14ac:dyDescent="0.2">
      <c r="A4388" s="96"/>
      <c r="B4388" s="407" t="s">
        <v>12915</v>
      </c>
      <c r="C4388" s="177" t="s">
        <v>13668</v>
      </c>
      <c r="D4388" s="114"/>
      <c r="E4388" s="114"/>
      <c r="F4388" s="114"/>
      <c r="G4388" s="218"/>
      <c r="H4388" s="120"/>
      <c r="I4388" s="297"/>
      <c r="J4388" s="114"/>
      <c r="K4388" s="114"/>
      <c r="L4388" s="218">
        <v>600</v>
      </c>
      <c r="M4388" s="90"/>
      <c r="N4388" s="105"/>
      <c r="O4388" s="90"/>
      <c r="P4388" s="190"/>
    </row>
    <row r="4389" spans="1:16" x14ac:dyDescent="0.2">
      <c r="A4389" s="96"/>
      <c r="B4389" s="407" t="s">
        <v>12916</v>
      </c>
      <c r="C4389" s="177" t="s">
        <v>13667</v>
      </c>
      <c r="D4389" s="114"/>
      <c r="E4389" s="114"/>
      <c r="F4389" s="114"/>
      <c r="G4389" s="218"/>
      <c r="H4389" s="120"/>
      <c r="I4389" s="297"/>
      <c r="J4389" s="114"/>
      <c r="K4389" s="114"/>
      <c r="L4389" s="218">
        <v>600</v>
      </c>
      <c r="M4389" s="90"/>
      <c r="N4389" s="105"/>
      <c r="O4389" s="90"/>
      <c r="P4389" s="190"/>
    </row>
    <row r="4390" spans="1:16" x14ac:dyDescent="0.2">
      <c r="A4390" s="96"/>
      <c r="B4390" s="407" t="s">
        <v>12917</v>
      </c>
      <c r="C4390" s="177" t="s">
        <v>13675</v>
      </c>
      <c r="D4390" s="114"/>
      <c r="E4390" s="114"/>
      <c r="F4390" s="114"/>
      <c r="G4390" s="218"/>
      <c r="H4390" s="120"/>
      <c r="I4390" s="297"/>
      <c r="J4390" s="114"/>
      <c r="K4390" s="114"/>
      <c r="L4390" s="218">
        <v>1100</v>
      </c>
      <c r="M4390" s="90"/>
      <c r="N4390" s="105"/>
      <c r="O4390" s="90"/>
      <c r="P4390" s="190"/>
    </row>
    <row r="4391" spans="1:16" x14ac:dyDescent="0.2">
      <c r="A4391" s="96"/>
      <c r="B4391" s="407" t="s">
        <v>12918</v>
      </c>
      <c r="C4391" s="89" t="s">
        <v>13685</v>
      </c>
      <c r="D4391" s="114"/>
      <c r="E4391" s="114"/>
      <c r="F4391" s="114"/>
      <c r="G4391" s="218"/>
      <c r="H4391" s="120"/>
      <c r="I4391" s="297"/>
      <c r="J4391" s="114"/>
      <c r="K4391" s="114"/>
      <c r="L4391" s="218">
        <v>600</v>
      </c>
      <c r="M4391" s="90"/>
      <c r="N4391" s="105"/>
      <c r="O4391" s="90"/>
      <c r="P4391" s="190"/>
    </row>
    <row r="4392" spans="1:16" x14ac:dyDescent="0.2">
      <c r="A4392" s="96"/>
      <c r="B4392" s="407" t="s">
        <v>12919</v>
      </c>
      <c r="C4392" s="177" t="s">
        <v>13669</v>
      </c>
      <c r="D4392" s="114" t="s">
        <v>4683</v>
      </c>
      <c r="E4392" s="114"/>
      <c r="F4392" s="114" t="s">
        <v>8371</v>
      </c>
      <c r="G4392" s="218" t="e">
        <f>VLOOKUP(IF(LEN(F4392)=2,CONCATENATE(0,F4392),F4392),custo,2,TRUE)*IF(D4392="",1,D4392) - IF(VLOOKUP(A4392,deflator,2,TRUE)=1,0,VLOOKUP(IF(LEN(F4392)=2,CONCATENATE(0,F4392),F4392),custo,2,TRUE)*IF(D4392="",1,D4392) *VLOOKUP(A4392,deflator,2,TRUE))</f>
        <v>#N/A</v>
      </c>
      <c r="H4392" s="120">
        <v>22.38</v>
      </c>
      <c r="I4392" s="297" t="e">
        <f>ROUND(IF(H4392="","",VLOOKUP(A4392,tab_proc,5,TRUE))*H4392,3)</f>
        <v>#N/A</v>
      </c>
      <c r="J4392" s="114">
        <v>0</v>
      </c>
      <c r="K4392" s="114" t="s">
        <v>4684</v>
      </c>
      <c r="L4392" s="84">
        <v>145.4</v>
      </c>
      <c r="M4392" s="90"/>
      <c r="N4392" s="105"/>
      <c r="O4392" s="90"/>
      <c r="P4392" s="190"/>
    </row>
    <row r="4393" spans="1:16" x14ac:dyDescent="0.2">
      <c r="A4393" s="88" t="s">
        <v>1714</v>
      </c>
      <c r="B4393" s="407" t="s">
        <v>12920</v>
      </c>
      <c r="C4393" s="89" t="s">
        <v>13670</v>
      </c>
      <c r="D4393" s="90" t="s">
        <v>4683</v>
      </c>
      <c r="E4393" s="90"/>
      <c r="F4393" s="90" t="s">
        <v>8375</v>
      </c>
      <c r="G4393" s="84">
        <f t="shared" ref="G4393:G4411" si="358">VLOOKUP(IF(LEN(F4393)=2,CONCATENATE(0,F4393),F4393),custo,2,TRUE)*IF(D4393="",1,D4393) - IF(VLOOKUP(A4393,deflator,2,TRUE)=1,0,VLOOKUP(IF(LEN(F4393)=2,CONCATENATE(0,F4393),F4393),custo,2,TRUE)*IF(D4393="",1,D4393) *VLOOKUP(A4393,deflator,2,TRUE))</f>
        <v>95</v>
      </c>
      <c r="H4393" s="105">
        <v>37.450000000000003</v>
      </c>
      <c r="I4393" s="85">
        <f t="shared" ref="I4393:I4411" si="359">ROUND(IF(H4393="","",VLOOKUP(A4393,tab_proc,5,TRUE))*H4393,3)</f>
        <v>331.43299999999999</v>
      </c>
      <c r="J4393" s="90">
        <v>0</v>
      </c>
      <c r="K4393" s="90" t="s">
        <v>4684</v>
      </c>
      <c r="L4393" s="84">
        <v>145.4</v>
      </c>
      <c r="M4393" s="90"/>
      <c r="N4393" s="105">
        <v>2.5</v>
      </c>
      <c r="O4393" s="90" t="s">
        <v>4683</v>
      </c>
      <c r="P4393" s="190" t="s">
        <v>8878</v>
      </c>
    </row>
    <row r="4394" spans="1:16" ht="25.5" x14ac:dyDescent="0.2">
      <c r="A4394" s="88" t="s">
        <v>1720</v>
      </c>
      <c r="B4394" s="407" t="s">
        <v>12921</v>
      </c>
      <c r="C4394" s="89" t="s">
        <v>13671</v>
      </c>
      <c r="D4394" s="90" t="s">
        <v>4683</v>
      </c>
      <c r="E4394" s="90"/>
      <c r="F4394" s="90" t="s">
        <v>8372</v>
      </c>
      <c r="G4394" s="84">
        <f t="shared" si="358"/>
        <v>65.55</v>
      </c>
      <c r="H4394" s="105">
        <v>22.38</v>
      </c>
      <c r="I4394" s="85">
        <f t="shared" si="359"/>
        <v>198.06299999999999</v>
      </c>
      <c r="J4394" s="90">
        <v>0</v>
      </c>
      <c r="K4394" s="90" t="s">
        <v>4684</v>
      </c>
      <c r="L4394" s="84">
        <v>145.4</v>
      </c>
      <c r="M4394" s="90"/>
      <c r="N4394" s="105">
        <v>1.5</v>
      </c>
      <c r="O4394" s="90" t="s">
        <v>4683</v>
      </c>
      <c r="P4394" s="190" t="s">
        <v>8878</v>
      </c>
    </row>
    <row r="4395" spans="1:16" x14ac:dyDescent="0.2">
      <c r="A4395" s="88" t="s">
        <v>1709</v>
      </c>
      <c r="B4395" s="407" t="s">
        <v>12922</v>
      </c>
      <c r="C4395" s="89" t="s">
        <v>13672</v>
      </c>
      <c r="D4395" s="90" t="s">
        <v>4683</v>
      </c>
      <c r="E4395" s="90"/>
      <c r="F4395" s="90" t="s">
        <v>8371</v>
      </c>
      <c r="G4395" s="84">
        <f t="shared" si="358"/>
        <v>83.6</v>
      </c>
      <c r="H4395" s="105">
        <v>22.38</v>
      </c>
      <c r="I4395" s="85">
        <f t="shared" si="359"/>
        <v>198.06299999999999</v>
      </c>
      <c r="J4395" s="90">
        <v>0</v>
      </c>
      <c r="K4395" s="90" t="s">
        <v>4684</v>
      </c>
      <c r="L4395" s="84">
        <v>145.4</v>
      </c>
      <c r="M4395" s="90"/>
      <c r="N4395" s="105">
        <v>1</v>
      </c>
      <c r="O4395" s="90" t="s">
        <v>4683</v>
      </c>
      <c r="P4395" s="190" t="s">
        <v>8878</v>
      </c>
    </row>
    <row r="4396" spans="1:16" x14ac:dyDescent="0.2">
      <c r="A4396" s="88" t="s">
        <v>1718</v>
      </c>
      <c r="B4396" s="407" t="s">
        <v>12923</v>
      </c>
      <c r="C4396" s="89" t="s">
        <v>1719</v>
      </c>
      <c r="D4396" s="90" t="s">
        <v>4683</v>
      </c>
      <c r="E4396" s="90"/>
      <c r="F4396" s="90" t="s">
        <v>8378</v>
      </c>
      <c r="G4396" s="84">
        <f t="shared" si="358"/>
        <v>22.8</v>
      </c>
      <c r="H4396" s="105">
        <v>4.28</v>
      </c>
      <c r="I4396" s="85">
        <f t="shared" si="359"/>
        <v>37.878</v>
      </c>
      <c r="J4396" s="90">
        <v>0</v>
      </c>
      <c r="K4396" s="90" t="s">
        <v>4684</v>
      </c>
      <c r="L4396" s="84">
        <v>66.739999999999995</v>
      </c>
      <c r="M4396" s="90"/>
      <c r="N4396" s="105">
        <v>0.5</v>
      </c>
      <c r="O4396" s="90" t="s">
        <v>4683</v>
      </c>
      <c r="P4396" s="190" t="s">
        <v>8878</v>
      </c>
    </row>
    <row r="4397" spans="1:16" x14ac:dyDescent="0.2">
      <c r="A4397" s="88" t="s">
        <v>1717</v>
      </c>
      <c r="B4397" s="407" t="s">
        <v>12924</v>
      </c>
      <c r="C4397" s="89" t="s">
        <v>13673</v>
      </c>
      <c r="D4397" s="90" t="s">
        <v>4683</v>
      </c>
      <c r="E4397" s="90"/>
      <c r="F4397" s="90" t="s">
        <v>8372</v>
      </c>
      <c r="G4397" s="84">
        <f t="shared" si="358"/>
        <v>65.55</v>
      </c>
      <c r="H4397" s="105">
        <v>18.2</v>
      </c>
      <c r="I4397" s="85">
        <f t="shared" si="359"/>
        <v>161.07</v>
      </c>
      <c r="J4397" s="90">
        <v>0</v>
      </c>
      <c r="K4397" s="90" t="s">
        <v>4684</v>
      </c>
      <c r="L4397" s="84">
        <v>145.4</v>
      </c>
      <c r="M4397" s="90"/>
      <c r="N4397" s="105">
        <v>1</v>
      </c>
      <c r="O4397" s="90" t="s">
        <v>4683</v>
      </c>
      <c r="P4397" s="190" t="s">
        <v>8878</v>
      </c>
    </row>
    <row r="4398" spans="1:16" x14ac:dyDescent="0.2">
      <c r="A4398" s="88" t="s">
        <v>1713</v>
      </c>
      <c r="B4398" s="407" t="s">
        <v>12925</v>
      </c>
      <c r="C4398" s="89" t="s">
        <v>13674</v>
      </c>
      <c r="D4398" s="90" t="s">
        <v>4683</v>
      </c>
      <c r="E4398" s="90"/>
      <c r="F4398" s="90" t="s">
        <v>8372</v>
      </c>
      <c r="G4398" s="84">
        <f t="shared" si="358"/>
        <v>65.55</v>
      </c>
      <c r="H4398" s="105">
        <v>28.75</v>
      </c>
      <c r="I4398" s="85">
        <f t="shared" si="359"/>
        <v>254.43799999999999</v>
      </c>
      <c r="J4398" s="90">
        <v>0</v>
      </c>
      <c r="K4398" s="90" t="s">
        <v>4684</v>
      </c>
      <c r="L4398" s="84">
        <v>145.4</v>
      </c>
      <c r="M4398" s="90"/>
      <c r="N4398" s="105">
        <v>1</v>
      </c>
      <c r="O4398" s="90" t="s">
        <v>4683</v>
      </c>
      <c r="P4398" s="190" t="s">
        <v>8878</v>
      </c>
    </row>
    <row r="4399" spans="1:16" x14ac:dyDescent="0.2">
      <c r="A4399" s="88" t="s">
        <v>1706</v>
      </c>
      <c r="B4399" s="407" t="s">
        <v>12926</v>
      </c>
      <c r="C4399" s="89" t="s">
        <v>13676</v>
      </c>
      <c r="D4399" s="90" t="s">
        <v>4683</v>
      </c>
      <c r="E4399" s="90"/>
      <c r="F4399" s="90" t="s">
        <v>8371</v>
      </c>
      <c r="G4399" s="84">
        <f t="shared" si="358"/>
        <v>83.6</v>
      </c>
      <c r="H4399" s="105">
        <v>19.100000000000001</v>
      </c>
      <c r="I4399" s="85">
        <f t="shared" si="359"/>
        <v>169.035</v>
      </c>
      <c r="J4399" s="90">
        <v>0</v>
      </c>
      <c r="K4399" s="90" t="s">
        <v>4684</v>
      </c>
      <c r="L4399" s="84">
        <v>145.4</v>
      </c>
      <c r="M4399" s="90"/>
      <c r="N4399" s="105">
        <v>1</v>
      </c>
      <c r="O4399" s="90" t="s">
        <v>4683</v>
      </c>
      <c r="P4399" s="190" t="s">
        <v>8878</v>
      </c>
    </row>
    <row r="4400" spans="1:16" x14ac:dyDescent="0.2">
      <c r="A4400" s="88"/>
      <c r="B4400" s="407" t="s">
        <v>12927</v>
      </c>
      <c r="C4400" s="89" t="s">
        <v>13684</v>
      </c>
      <c r="D4400" s="90"/>
      <c r="E4400" s="90"/>
      <c r="F4400" s="90"/>
      <c r="G4400" s="84"/>
      <c r="H4400" s="105"/>
      <c r="I4400" s="85"/>
      <c r="J4400" s="90"/>
      <c r="K4400" s="90"/>
      <c r="L4400" s="84">
        <v>145.4</v>
      </c>
      <c r="M4400" s="90"/>
      <c r="N4400" s="105"/>
      <c r="O4400" s="90"/>
      <c r="P4400" s="190"/>
    </row>
    <row r="4401" spans="1:16" x14ac:dyDescent="0.2">
      <c r="A4401" s="88" t="s">
        <v>1710</v>
      </c>
      <c r="B4401" s="407" t="s">
        <v>12928</v>
      </c>
      <c r="C4401" s="89" t="s">
        <v>13677</v>
      </c>
      <c r="D4401" s="90" t="s">
        <v>4683</v>
      </c>
      <c r="E4401" s="90"/>
      <c r="F4401" s="90" t="s">
        <v>8372</v>
      </c>
      <c r="G4401" s="84">
        <f t="shared" si="358"/>
        <v>65.55</v>
      </c>
      <c r="H4401" s="105">
        <v>19.100000000000001</v>
      </c>
      <c r="I4401" s="85">
        <f t="shared" si="359"/>
        <v>169.035</v>
      </c>
      <c r="J4401" s="90">
        <v>0</v>
      </c>
      <c r="K4401" s="90" t="s">
        <v>4684</v>
      </c>
      <c r="L4401" s="84">
        <v>145.4</v>
      </c>
      <c r="M4401" s="90"/>
      <c r="N4401" s="105">
        <v>1</v>
      </c>
      <c r="O4401" s="90" t="s">
        <v>4683</v>
      </c>
      <c r="P4401" s="190" t="s">
        <v>8878</v>
      </c>
    </row>
    <row r="4402" spans="1:16" x14ac:dyDescent="0.2">
      <c r="A4402" s="88" t="s">
        <v>1729</v>
      </c>
      <c r="B4402" s="407" t="s">
        <v>12929</v>
      </c>
      <c r="C4402" s="89" t="s">
        <v>8838</v>
      </c>
      <c r="D4402" s="90" t="s">
        <v>4683</v>
      </c>
      <c r="E4402" s="90"/>
      <c r="F4402" s="90" t="s">
        <v>8378</v>
      </c>
      <c r="G4402" s="84">
        <f t="shared" si="358"/>
        <v>22.8</v>
      </c>
      <c r="H4402" s="105">
        <v>6.45</v>
      </c>
      <c r="I4402" s="85">
        <f t="shared" si="359"/>
        <v>57.082999999999998</v>
      </c>
      <c r="J4402" s="90">
        <v>0</v>
      </c>
      <c r="K4402" s="90" t="s">
        <v>4684</v>
      </c>
      <c r="L4402" s="84">
        <v>87.86</v>
      </c>
      <c r="M4402" s="90"/>
      <c r="N4402" s="105">
        <v>0.5</v>
      </c>
      <c r="O4402" s="90" t="s">
        <v>4683</v>
      </c>
      <c r="P4402" s="190" t="s">
        <v>8878</v>
      </c>
    </row>
    <row r="4403" spans="1:16" x14ac:dyDescent="0.2">
      <c r="A4403" s="88" t="s">
        <v>1725</v>
      </c>
      <c r="B4403" s="407" t="s">
        <v>12930</v>
      </c>
      <c r="C4403" s="89" t="s">
        <v>1726</v>
      </c>
      <c r="D4403" s="90" t="s">
        <v>4683</v>
      </c>
      <c r="E4403" s="90"/>
      <c r="F4403" s="90" t="s">
        <v>8381</v>
      </c>
      <c r="G4403" s="84">
        <f t="shared" si="358"/>
        <v>39.9</v>
      </c>
      <c r="H4403" s="105">
        <v>8.25</v>
      </c>
      <c r="I4403" s="85">
        <f t="shared" si="359"/>
        <v>73.013000000000005</v>
      </c>
      <c r="J4403" s="90">
        <v>0</v>
      </c>
      <c r="K4403" s="90" t="s">
        <v>4684</v>
      </c>
      <c r="L4403" s="84">
        <f>G4403+IF(I4403="",0,I4403)</f>
        <v>112.91300000000001</v>
      </c>
      <c r="M4403" s="90"/>
      <c r="N4403" s="105">
        <v>0.5</v>
      </c>
      <c r="O4403" s="90" t="s">
        <v>4683</v>
      </c>
      <c r="P4403" s="190" t="s">
        <v>8878</v>
      </c>
    </row>
    <row r="4404" spans="1:16" x14ac:dyDescent="0.2">
      <c r="A4404" s="88" t="s">
        <v>1708</v>
      </c>
      <c r="B4404" s="407" t="s">
        <v>13686</v>
      </c>
      <c r="C4404" s="89" t="s">
        <v>13678</v>
      </c>
      <c r="D4404" s="90" t="s">
        <v>4683</v>
      </c>
      <c r="E4404" s="90"/>
      <c r="F4404" s="90" t="s">
        <v>8371</v>
      </c>
      <c r="G4404" s="84">
        <f t="shared" si="358"/>
        <v>83.6</v>
      </c>
      <c r="H4404" s="105">
        <v>22.38</v>
      </c>
      <c r="I4404" s="85">
        <f t="shared" si="359"/>
        <v>198.06299999999999</v>
      </c>
      <c r="J4404" s="90">
        <v>0</v>
      </c>
      <c r="K4404" s="90" t="s">
        <v>4684</v>
      </c>
      <c r="L4404" s="84">
        <v>145.4</v>
      </c>
      <c r="M4404" s="90"/>
      <c r="N4404" s="105">
        <v>1</v>
      </c>
      <c r="O4404" s="90" t="s">
        <v>4683</v>
      </c>
      <c r="P4404" s="190" t="s">
        <v>8878</v>
      </c>
    </row>
    <row r="4405" spans="1:16" x14ac:dyDescent="0.2">
      <c r="A4405" s="88" t="s">
        <v>1707</v>
      </c>
      <c r="B4405" s="407" t="s">
        <v>13687</v>
      </c>
      <c r="C4405" s="89" t="s">
        <v>13679</v>
      </c>
      <c r="D4405" s="90" t="s">
        <v>4683</v>
      </c>
      <c r="E4405" s="90"/>
      <c r="F4405" s="90" t="s">
        <v>8372</v>
      </c>
      <c r="G4405" s="84">
        <f t="shared" si="358"/>
        <v>65.55</v>
      </c>
      <c r="H4405" s="105">
        <v>22.38</v>
      </c>
      <c r="I4405" s="85">
        <f t="shared" si="359"/>
        <v>198.06299999999999</v>
      </c>
      <c r="J4405" s="90">
        <v>0</v>
      </c>
      <c r="K4405" s="90" t="s">
        <v>4684</v>
      </c>
      <c r="L4405" s="84">
        <v>145.4</v>
      </c>
      <c r="M4405" s="90"/>
      <c r="N4405" s="105">
        <v>1.5</v>
      </c>
      <c r="O4405" s="90" t="s">
        <v>4683</v>
      </c>
      <c r="P4405" s="190" t="s">
        <v>8878</v>
      </c>
    </row>
    <row r="4406" spans="1:16" x14ac:dyDescent="0.2">
      <c r="A4406" s="88" t="s">
        <v>1716</v>
      </c>
      <c r="B4406" s="407" t="s">
        <v>13688</v>
      </c>
      <c r="C4406" s="89" t="s">
        <v>13680</v>
      </c>
      <c r="D4406" s="90" t="s">
        <v>4683</v>
      </c>
      <c r="E4406" s="90"/>
      <c r="F4406" s="90" t="s">
        <v>8372</v>
      </c>
      <c r="G4406" s="84">
        <f t="shared" si="358"/>
        <v>65.55</v>
      </c>
      <c r="H4406" s="105">
        <v>22.38</v>
      </c>
      <c r="I4406" s="85">
        <f t="shared" si="359"/>
        <v>198.06299999999999</v>
      </c>
      <c r="J4406" s="90">
        <v>0</v>
      </c>
      <c r="K4406" s="90" t="s">
        <v>4684</v>
      </c>
      <c r="L4406" s="84">
        <v>145.4</v>
      </c>
      <c r="M4406" s="90"/>
      <c r="N4406" s="105">
        <v>1.5</v>
      </c>
      <c r="O4406" s="90" t="s">
        <v>4683</v>
      </c>
      <c r="P4406" s="190" t="s">
        <v>8878</v>
      </c>
    </row>
    <row r="4407" spans="1:16" x14ac:dyDescent="0.2">
      <c r="A4407" s="88" t="s">
        <v>1711</v>
      </c>
      <c r="B4407" s="407" t="s">
        <v>13689</v>
      </c>
      <c r="C4407" s="89" t="s">
        <v>13681</v>
      </c>
      <c r="D4407" s="90" t="s">
        <v>4683</v>
      </c>
      <c r="E4407" s="90"/>
      <c r="F4407" s="90" t="s">
        <v>8371</v>
      </c>
      <c r="G4407" s="84">
        <f t="shared" si="358"/>
        <v>83.6</v>
      </c>
      <c r="H4407" s="105">
        <v>22.38</v>
      </c>
      <c r="I4407" s="85">
        <f t="shared" si="359"/>
        <v>198.06299999999999</v>
      </c>
      <c r="J4407" s="90">
        <v>0</v>
      </c>
      <c r="K4407" s="90" t="s">
        <v>4684</v>
      </c>
      <c r="L4407" s="84">
        <v>145.4</v>
      </c>
      <c r="M4407" s="90"/>
      <c r="N4407" s="105">
        <v>1.5</v>
      </c>
      <c r="O4407" s="90" t="s">
        <v>4683</v>
      </c>
      <c r="P4407" s="190" t="s">
        <v>8878</v>
      </c>
    </row>
    <row r="4408" spans="1:16" x14ac:dyDescent="0.2">
      <c r="A4408" s="88" t="s">
        <v>1727</v>
      </c>
      <c r="B4408" s="407" t="s">
        <v>13690</v>
      </c>
      <c r="C4408" s="89" t="s">
        <v>1728</v>
      </c>
      <c r="D4408" s="90" t="s">
        <v>4683</v>
      </c>
      <c r="E4408" s="90"/>
      <c r="F4408" s="90" t="s">
        <v>8378</v>
      </c>
      <c r="G4408" s="84">
        <f t="shared" si="358"/>
        <v>22.8</v>
      </c>
      <c r="H4408" s="105">
        <v>6.45</v>
      </c>
      <c r="I4408" s="85">
        <f t="shared" si="359"/>
        <v>57.082999999999998</v>
      </c>
      <c r="J4408" s="90">
        <v>0</v>
      </c>
      <c r="K4408" s="90" t="s">
        <v>4684</v>
      </c>
      <c r="L4408" s="84">
        <v>87.86</v>
      </c>
      <c r="M4408" s="90"/>
      <c r="N4408" s="105">
        <v>0.5</v>
      </c>
      <c r="O4408" s="90" t="s">
        <v>4683</v>
      </c>
      <c r="P4408" s="190" t="s">
        <v>8878</v>
      </c>
    </row>
    <row r="4409" spans="1:16" x14ac:dyDescent="0.2">
      <c r="A4409" s="88" t="s">
        <v>1721</v>
      </c>
      <c r="B4409" s="407" t="s">
        <v>13691</v>
      </c>
      <c r="C4409" s="89" t="s">
        <v>13682</v>
      </c>
      <c r="D4409" s="90" t="s">
        <v>4683</v>
      </c>
      <c r="E4409" s="90"/>
      <c r="F4409" s="90" t="s">
        <v>8372</v>
      </c>
      <c r="G4409" s="84">
        <f t="shared" si="358"/>
        <v>65.55</v>
      </c>
      <c r="H4409" s="105">
        <v>22.38</v>
      </c>
      <c r="I4409" s="85">
        <f t="shared" si="359"/>
        <v>198.06299999999999</v>
      </c>
      <c r="J4409" s="90">
        <v>0</v>
      </c>
      <c r="K4409" s="90" t="s">
        <v>4684</v>
      </c>
      <c r="L4409" s="84">
        <v>145.4</v>
      </c>
      <c r="M4409" s="90"/>
      <c r="N4409" s="105">
        <v>1.5</v>
      </c>
      <c r="O4409" s="90" t="s">
        <v>4683</v>
      </c>
      <c r="P4409" s="190" t="s">
        <v>8878</v>
      </c>
    </row>
    <row r="4410" spans="1:16" x14ac:dyDescent="0.2">
      <c r="A4410" s="88" t="s">
        <v>1730</v>
      </c>
      <c r="B4410" s="407" t="s">
        <v>13692</v>
      </c>
      <c r="C4410" s="89" t="s">
        <v>4416</v>
      </c>
      <c r="D4410" s="90" t="s">
        <v>4683</v>
      </c>
      <c r="E4410" s="90"/>
      <c r="F4410" s="90" t="s">
        <v>8394</v>
      </c>
      <c r="G4410" s="84">
        <f t="shared" si="358"/>
        <v>152</v>
      </c>
      <c r="H4410" s="105">
        <v>44.076999999999998</v>
      </c>
      <c r="I4410" s="85">
        <f t="shared" si="359"/>
        <v>390.08100000000002</v>
      </c>
      <c r="J4410" s="90" t="s">
        <v>4683</v>
      </c>
      <c r="K4410" s="90" t="s">
        <v>4684</v>
      </c>
      <c r="L4410" s="84">
        <v>145.4</v>
      </c>
      <c r="M4410" s="90"/>
      <c r="N4410" s="105">
        <v>1.5</v>
      </c>
      <c r="O4410" s="90">
        <v>0</v>
      </c>
      <c r="P4410" s="190" t="s">
        <v>8878</v>
      </c>
    </row>
    <row r="4411" spans="1:16" x14ac:dyDescent="0.2">
      <c r="A4411" s="108" t="s">
        <v>1712</v>
      </c>
      <c r="B4411" s="407" t="s">
        <v>13693</v>
      </c>
      <c r="C4411" s="109" t="s">
        <v>13683</v>
      </c>
      <c r="D4411" s="110" t="s">
        <v>4683</v>
      </c>
      <c r="E4411" s="110"/>
      <c r="F4411" s="110" t="s">
        <v>8371</v>
      </c>
      <c r="G4411" s="217">
        <f t="shared" si="358"/>
        <v>83.6</v>
      </c>
      <c r="H4411" s="121">
        <v>22.38</v>
      </c>
      <c r="I4411" s="281">
        <f t="shared" si="359"/>
        <v>198.06299999999999</v>
      </c>
      <c r="J4411" s="110">
        <v>0</v>
      </c>
      <c r="K4411" s="110" t="s">
        <v>4684</v>
      </c>
      <c r="L4411" s="84">
        <v>145.4</v>
      </c>
      <c r="M4411" s="110"/>
      <c r="N4411" s="121">
        <v>1.5</v>
      </c>
      <c r="O4411" s="110" t="s">
        <v>4683</v>
      </c>
      <c r="P4411" s="190" t="s">
        <v>8878</v>
      </c>
    </row>
    <row r="4412" spans="1:16" x14ac:dyDescent="0.2">
      <c r="A4412" s="95">
        <v>41002008</v>
      </c>
      <c r="B4412" s="111"/>
      <c r="C4412" s="392" t="s">
        <v>2603</v>
      </c>
      <c r="D4412" s="393"/>
      <c r="E4412" s="393"/>
      <c r="F4412" s="393"/>
      <c r="G4412" s="393"/>
      <c r="H4412" s="394"/>
      <c r="I4412" s="394"/>
      <c r="J4412" s="393"/>
      <c r="K4412" s="393"/>
      <c r="L4412" s="414"/>
      <c r="M4412" s="112"/>
      <c r="N4412" s="113"/>
      <c r="O4412" s="112"/>
      <c r="P4412" s="197"/>
    </row>
    <row r="4413" spans="1:16" x14ac:dyDescent="0.2">
      <c r="A4413" s="96" t="s">
        <v>4420</v>
      </c>
      <c r="B4413" s="388" t="s">
        <v>13694</v>
      </c>
      <c r="C4413" s="97" t="s">
        <v>8839</v>
      </c>
      <c r="D4413" s="114" t="s">
        <v>4683</v>
      </c>
      <c r="E4413" s="114"/>
      <c r="F4413" s="114" t="s">
        <v>8394</v>
      </c>
      <c r="G4413" s="218">
        <f>VLOOKUP(IF(LEN(F4413)=2,CONCATENATE(0,F4413),F4413),custo,2,TRUE)*IF(D4413="",1,D4413) - IF(VLOOKUP(A4413,deflator,2,TRUE)=1,0,VLOOKUP(IF(LEN(F4413)=2,CONCATENATE(0,F4413),F4413),custo,2,TRUE)*IF(D4413="",1,D4413) *VLOOKUP(A4413,deflator,2,TRUE))</f>
        <v>152</v>
      </c>
      <c r="H4413" s="120">
        <v>0</v>
      </c>
      <c r="I4413" s="297">
        <f>ROUND(IF(H4413="","",VLOOKUP(A4413,tab_proc,5,TRUE))*H4413,3)</f>
        <v>0</v>
      </c>
      <c r="J4413" s="114">
        <v>0</v>
      </c>
      <c r="K4413" s="114" t="s">
        <v>4684</v>
      </c>
      <c r="L4413" s="218">
        <v>167.2</v>
      </c>
      <c r="M4413" s="114"/>
      <c r="N4413" s="120">
        <v>0</v>
      </c>
      <c r="O4413" s="114" t="s">
        <v>4683</v>
      </c>
      <c r="P4413" s="190" t="s">
        <v>8878</v>
      </c>
    </row>
    <row r="4414" spans="1:16" x14ac:dyDescent="0.2">
      <c r="A4414" s="88" t="s">
        <v>4419</v>
      </c>
      <c r="B4414" s="388" t="s">
        <v>13695</v>
      </c>
      <c r="C4414" s="89" t="s">
        <v>8840</v>
      </c>
      <c r="D4414" s="90" t="s">
        <v>4683</v>
      </c>
      <c r="E4414" s="90"/>
      <c r="F4414" s="90" t="s">
        <v>8372</v>
      </c>
      <c r="G4414" s="84">
        <f>VLOOKUP(IF(LEN(F4414)=2,CONCATENATE(0,F4414),F4414),custo,2,TRUE)*IF(D4414="",1,D4414) - IF(VLOOKUP(A4414,deflator,2,TRUE)=1,0,VLOOKUP(IF(LEN(F4414)=2,CONCATENATE(0,F4414),F4414),custo,2,TRUE)*IF(D4414="",1,D4414) *VLOOKUP(A4414,deflator,2,TRUE))</f>
        <v>65.55</v>
      </c>
      <c r="H4414" s="105">
        <v>0</v>
      </c>
      <c r="I4414" s="85">
        <f>ROUND(IF(H4414="","",VLOOKUP(A4414,tab_proc,5,TRUE))*H4414,3)</f>
        <v>0</v>
      </c>
      <c r="J4414" s="90">
        <v>0</v>
      </c>
      <c r="K4414" s="90" t="s">
        <v>4684</v>
      </c>
      <c r="L4414" s="84">
        <v>72.099999999999994</v>
      </c>
      <c r="M4414" s="90"/>
      <c r="N4414" s="105">
        <v>0</v>
      </c>
      <c r="O4414" s="90" t="s">
        <v>4683</v>
      </c>
      <c r="P4414" s="190" t="s">
        <v>8878</v>
      </c>
    </row>
    <row r="4415" spans="1:16" x14ac:dyDescent="0.2">
      <c r="A4415" s="108" t="s">
        <v>4417</v>
      </c>
      <c r="B4415" s="388" t="s">
        <v>13696</v>
      </c>
      <c r="C4415" s="109" t="s">
        <v>4418</v>
      </c>
      <c r="D4415" s="110" t="s">
        <v>4683</v>
      </c>
      <c r="E4415" s="110"/>
      <c r="F4415" s="110" t="s">
        <v>8374</v>
      </c>
      <c r="G4415" s="217">
        <f>VLOOKUP(IF(LEN(F4415)=2,CONCATENATE(0,F4415),F4415),custo,2,TRUE)*IF(D4415="",1,D4415) - IF(VLOOKUP(A4415,deflator,2,TRUE)=1,0,VLOOKUP(IF(LEN(F4415)=2,CONCATENATE(0,F4415),F4415),custo,2,TRUE)*IF(D4415="",1,D4415) *VLOOKUP(A4415,deflator,2,TRUE))</f>
        <v>30.4</v>
      </c>
      <c r="H4415" s="121">
        <v>0</v>
      </c>
      <c r="I4415" s="281">
        <f>ROUND(IF(H4415="","",VLOOKUP(A4415,tab_proc,5,TRUE))*H4415,3)</f>
        <v>0</v>
      </c>
      <c r="J4415" s="110">
        <v>0</v>
      </c>
      <c r="K4415" s="110" t="s">
        <v>4684</v>
      </c>
      <c r="L4415" s="217">
        <v>33.44</v>
      </c>
      <c r="M4415" s="90"/>
      <c r="N4415" s="105">
        <v>0</v>
      </c>
      <c r="O4415" s="90" t="s">
        <v>4683</v>
      </c>
      <c r="P4415" s="190" t="s">
        <v>8878</v>
      </c>
    </row>
    <row r="4416" spans="1:16" x14ac:dyDescent="0.2">
      <c r="A4416" s="141">
        <v>41100000</v>
      </c>
      <c r="B4416" s="466" t="s">
        <v>12931</v>
      </c>
      <c r="C4416" s="467" t="s">
        <v>2604</v>
      </c>
      <c r="D4416" s="468"/>
      <c r="E4416" s="468"/>
      <c r="F4416" s="468"/>
      <c r="G4416" s="468"/>
      <c r="H4416" s="469"/>
      <c r="I4416" s="469"/>
      <c r="J4416" s="468"/>
      <c r="K4416" s="468"/>
      <c r="L4416" s="493"/>
      <c r="M4416" s="142"/>
      <c r="N4416" s="143"/>
      <c r="O4416" s="142"/>
      <c r="P4416" s="204"/>
    </row>
    <row r="4417" spans="1:16" x14ac:dyDescent="0.2">
      <c r="A4417" s="144">
        <v>41101006</v>
      </c>
      <c r="B4417" s="135"/>
      <c r="C4417" s="512" t="s">
        <v>2605</v>
      </c>
      <c r="D4417" s="510"/>
      <c r="E4417" s="510"/>
      <c r="F4417" s="510"/>
      <c r="G4417" s="510"/>
      <c r="H4417" s="511"/>
      <c r="I4417" s="511"/>
      <c r="J4417" s="510"/>
      <c r="K4417" s="510"/>
      <c r="L4417" s="513"/>
      <c r="M4417" s="106"/>
      <c r="N4417" s="107"/>
      <c r="O4417" s="106"/>
      <c r="P4417" s="196"/>
    </row>
    <row r="4418" spans="1:16" x14ac:dyDescent="0.2">
      <c r="A4418" s="509"/>
      <c r="B4418" s="518" t="s">
        <v>12932</v>
      </c>
      <c r="C4418" s="516" t="s">
        <v>13606</v>
      </c>
      <c r="D4418" s="514"/>
      <c r="E4418" s="514"/>
      <c r="F4418" s="514"/>
      <c r="G4418" s="514"/>
      <c r="H4418" s="515"/>
      <c r="I4418" s="515"/>
      <c r="J4418" s="514"/>
      <c r="K4418" s="514"/>
      <c r="L4418" s="517">
        <v>394.38</v>
      </c>
      <c r="M4418" s="106"/>
      <c r="N4418" s="107"/>
      <c r="O4418" s="106"/>
      <c r="P4418" s="270"/>
    </row>
    <row r="4419" spans="1:16" x14ac:dyDescent="0.2">
      <c r="A4419" s="509"/>
      <c r="B4419" s="518" t="s">
        <v>12933</v>
      </c>
      <c r="C4419" s="516" t="s">
        <v>13607</v>
      </c>
      <c r="D4419" s="514"/>
      <c r="E4419" s="514"/>
      <c r="F4419" s="514"/>
      <c r="G4419" s="514"/>
      <c r="H4419" s="515"/>
      <c r="I4419" s="515"/>
      <c r="J4419" s="514"/>
      <c r="K4419" s="514"/>
      <c r="L4419" s="517">
        <v>394.38</v>
      </c>
      <c r="M4419" s="106"/>
      <c r="N4419" s="107"/>
      <c r="O4419" s="106"/>
      <c r="P4419" s="270"/>
    </row>
    <row r="4420" spans="1:16" x14ac:dyDescent="0.2">
      <c r="A4420" s="509"/>
      <c r="B4420" s="518" t="s">
        <v>12934</v>
      </c>
      <c r="C4420" s="516" t="s">
        <v>13608</v>
      </c>
      <c r="D4420" s="514"/>
      <c r="E4420" s="514"/>
      <c r="F4420" s="514"/>
      <c r="G4420" s="514"/>
      <c r="H4420" s="515"/>
      <c r="I4420" s="515"/>
      <c r="J4420" s="514"/>
      <c r="K4420" s="514"/>
      <c r="L4420" s="517">
        <v>394.38</v>
      </c>
      <c r="M4420" s="106"/>
      <c r="N4420" s="107"/>
      <c r="O4420" s="106"/>
      <c r="P4420" s="270"/>
    </row>
    <row r="4421" spans="1:16" x14ac:dyDescent="0.2">
      <c r="A4421" s="509"/>
      <c r="B4421" s="518" t="s">
        <v>12935</v>
      </c>
      <c r="C4421" s="516" t="s">
        <v>13609</v>
      </c>
      <c r="D4421" s="514"/>
      <c r="E4421" s="514"/>
      <c r="F4421" s="514"/>
      <c r="G4421" s="514"/>
      <c r="H4421" s="515"/>
      <c r="I4421" s="515"/>
      <c r="J4421" s="514"/>
      <c r="K4421" s="514"/>
      <c r="L4421" s="517">
        <v>394.38</v>
      </c>
      <c r="M4421" s="106"/>
      <c r="N4421" s="107"/>
      <c r="O4421" s="106"/>
      <c r="P4421" s="270"/>
    </row>
    <row r="4422" spans="1:16" x14ac:dyDescent="0.2">
      <c r="A4422" s="509"/>
      <c r="B4422" s="518" t="s">
        <v>12936</v>
      </c>
      <c r="C4422" s="516" t="s">
        <v>13610</v>
      </c>
      <c r="D4422" s="514"/>
      <c r="E4422" s="514"/>
      <c r="F4422" s="514"/>
      <c r="G4422" s="514"/>
      <c r="H4422" s="515"/>
      <c r="I4422" s="515"/>
      <c r="J4422" s="514"/>
      <c r="K4422" s="514"/>
      <c r="L4422" s="517">
        <v>394.38</v>
      </c>
      <c r="M4422" s="106"/>
      <c r="N4422" s="107"/>
      <c r="O4422" s="106"/>
      <c r="P4422" s="270"/>
    </row>
    <row r="4423" spans="1:16" x14ac:dyDescent="0.2">
      <c r="A4423" s="509"/>
      <c r="B4423" s="518" t="s">
        <v>12937</v>
      </c>
      <c r="C4423" s="516" t="s">
        <v>13611</v>
      </c>
      <c r="D4423" s="514"/>
      <c r="E4423" s="514"/>
      <c r="F4423" s="514"/>
      <c r="G4423" s="514"/>
      <c r="H4423" s="515"/>
      <c r="I4423" s="515"/>
      <c r="J4423" s="514"/>
      <c r="K4423" s="514"/>
      <c r="L4423" s="517">
        <v>394.38</v>
      </c>
      <c r="M4423" s="106"/>
      <c r="N4423" s="107"/>
      <c r="O4423" s="106"/>
      <c r="P4423" s="270"/>
    </row>
    <row r="4424" spans="1:16" x14ac:dyDescent="0.2">
      <c r="A4424" s="509"/>
      <c r="B4424" s="518" t="s">
        <v>12938</v>
      </c>
      <c r="C4424" s="516" t="s">
        <v>13612</v>
      </c>
      <c r="D4424" s="514"/>
      <c r="E4424" s="514"/>
      <c r="F4424" s="514"/>
      <c r="G4424" s="514"/>
      <c r="H4424" s="515"/>
      <c r="I4424" s="515"/>
      <c r="J4424" s="514"/>
      <c r="K4424" s="514"/>
      <c r="L4424" s="517">
        <v>394.38</v>
      </c>
      <c r="M4424" s="106"/>
      <c r="N4424" s="107"/>
      <c r="O4424" s="106"/>
      <c r="P4424" s="270"/>
    </row>
    <row r="4425" spans="1:16" x14ac:dyDescent="0.2">
      <c r="A4425" s="509"/>
      <c r="B4425" s="518" t="s">
        <v>12939</v>
      </c>
      <c r="C4425" s="516" t="s">
        <v>13613</v>
      </c>
      <c r="D4425" s="514"/>
      <c r="E4425" s="514"/>
      <c r="F4425" s="514"/>
      <c r="G4425" s="514"/>
      <c r="H4425" s="515"/>
      <c r="I4425" s="515"/>
      <c r="J4425" s="514"/>
      <c r="K4425" s="514"/>
      <c r="L4425" s="517">
        <v>394.38</v>
      </c>
      <c r="M4425" s="106"/>
      <c r="N4425" s="107"/>
      <c r="O4425" s="106"/>
      <c r="P4425" s="270"/>
    </row>
    <row r="4426" spans="1:16" x14ac:dyDescent="0.2">
      <c r="A4426" s="509"/>
      <c r="B4426" s="518" t="s">
        <v>12940</v>
      </c>
      <c r="C4426" s="516" t="s">
        <v>13614</v>
      </c>
      <c r="D4426" s="514"/>
      <c r="E4426" s="514"/>
      <c r="F4426" s="514"/>
      <c r="G4426" s="514"/>
      <c r="H4426" s="515"/>
      <c r="I4426" s="515"/>
      <c r="J4426" s="514"/>
      <c r="K4426" s="514"/>
      <c r="L4426" s="517">
        <v>394.38</v>
      </c>
      <c r="M4426" s="106"/>
      <c r="N4426" s="107"/>
      <c r="O4426" s="106"/>
      <c r="P4426" s="270"/>
    </row>
    <row r="4427" spans="1:16" x14ac:dyDescent="0.2">
      <c r="A4427" s="509"/>
      <c r="B4427" s="518" t="s">
        <v>12941</v>
      </c>
      <c r="C4427" s="516" t="s">
        <v>13616</v>
      </c>
      <c r="D4427" s="514"/>
      <c r="E4427" s="514"/>
      <c r="F4427" s="514"/>
      <c r="G4427" s="514"/>
      <c r="H4427" s="515"/>
      <c r="I4427" s="515"/>
      <c r="J4427" s="514"/>
      <c r="K4427" s="514"/>
      <c r="L4427" s="517">
        <v>394.38</v>
      </c>
      <c r="M4427" s="106"/>
      <c r="N4427" s="107"/>
      <c r="O4427" s="106"/>
      <c r="P4427" s="270"/>
    </row>
    <row r="4428" spans="1:16" x14ac:dyDescent="0.2">
      <c r="A4428" s="509"/>
      <c r="B4428" s="518" t="s">
        <v>12942</v>
      </c>
      <c r="C4428" s="516" t="s">
        <v>13615</v>
      </c>
      <c r="D4428" s="514"/>
      <c r="E4428" s="514"/>
      <c r="F4428" s="514"/>
      <c r="G4428" s="514"/>
      <c r="H4428" s="515"/>
      <c r="I4428" s="515"/>
      <c r="J4428" s="514"/>
      <c r="K4428" s="514"/>
      <c r="L4428" s="517">
        <v>394.38</v>
      </c>
      <c r="M4428" s="106"/>
      <c r="N4428" s="107"/>
      <c r="O4428" s="106"/>
      <c r="P4428" s="270"/>
    </row>
    <row r="4429" spans="1:16" x14ac:dyDescent="0.2">
      <c r="A4429" s="509"/>
      <c r="B4429" s="518" t="s">
        <v>12943</v>
      </c>
      <c r="C4429" s="516" t="s">
        <v>13617</v>
      </c>
      <c r="D4429" s="514"/>
      <c r="E4429" s="514"/>
      <c r="F4429" s="514"/>
      <c r="G4429" s="514"/>
      <c r="H4429" s="515"/>
      <c r="I4429" s="515"/>
      <c r="J4429" s="514"/>
      <c r="K4429" s="514"/>
      <c r="L4429" s="517">
        <v>394.38</v>
      </c>
      <c r="M4429" s="106"/>
      <c r="N4429" s="107"/>
      <c r="O4429" s="106"/>
      <c r="P4429" s="270"/>
    </row>
    <row r="4430" spans="1:16" x14ac:dyDescent="0.2">
      <c r="A4430" s="509"/>
      <c r="B4430" s="518" t="s">
        <v>12944</v>
      </c>
      <c r="C4430" s="89" t="s">
        <v>4152</v>
      </c>
      <c r="D4430" s="514"/>
      <c r="E4430" s="514"/>
      <c r="F4430" s="514"/>
      <c r="G4430" s="514"/>
      <c r="H4430" s="515"/>
      <c r="I4430" s="515"/>
      <c r="J4430" s="514"/>
      <c r="K4430" s="514"/>
      <c r="L4430" s="517">
        <v>394.38</v>
      </c>
      <c r="M4430" s="106"/>
      <c r="N4430" s="107"/>
      <c r="O4430" s="106"/>
      <c r="P4430" s="270"/>
    </row>
    <row r="4431" spans="1:16" x14ac:dyDescent="0.2">
      <c r="A4431" s="509"/>
      <c r="B4431" s="518" t="s">
        <v>12945</v>
      </c>
      <c r="C4431" s="89" t="s">
        <v>4150</v>
      </c>
      <c r="D4431" s="514"/>
      <c r="E4431" s="514"/>
      <c r="F4431" s="514"/>
      <c r="G4431" s="514"/>
      <c r="H4431" s="515"/>
      <c r="I4431" s="515"/>
      <c r="J4431" s="514"/>
      <c r="K4431" s="514"/>
      <c r="L4431" s="517">
        <v>394.38</v>
      </c>
      <c r="M4431" s="106"/>
      <c r="N4431" s="107"/>
      <c r="O4431" s="106"/>
      <c r="P4431" s="270"/>
    </row>
    <row r="4432" spans="1:16" x14ac:dyDescent="0.2">
      <c r="A4432" s="96" t="s">
        <v>4132</v>
      </c>
      <c r="B4432" s="518" t="s">
        <v>12946</v>
      </c>
      <c r="C4432" s="177" t="s">
        <v>13618</v>
      </c>
      <c r="D4432" s="114" t="s">
        <v>4683</v>
      </c>
      <c r="E4432" s="114"/>
      <c r="F4432" s="114" t="s">
        <v>8375</v>
      </c>
      <c r="G4432" s="218">
        <f t="shared" ref="G4432:G4467" si="360">VLOOKUP(IF(LEN(F4432)=2,CONCATENATE(0,F4432),F4432),custo,2,TRUE)*IF(D4432="",1,D4432) - IF(VLOOKUP(A4432,deflator,2,TRUE)=1,0,VLOOKUP(IF(LEN(F4432)=2,CONCATENATE(0,F4432),F4432),custo,2,TRUE)*IF(D4432="",1,D4432) *VLOOKUP(A4432,deflator,2,TRUE))</f>
        <v>95</v>
      </c>
      <c r="H4432" s="120">
        <v>50.78</v>
      </c>
      <c r="I4432" s="297">
        <f t="shared" ref="I4432:I4467" si="361">ROUND(IF(H4432="","",VLOOKUP(A4432,tab_proc,5,TRUE))*H4432,3)</f>
        <v>449.40300000000002</v>
      </c>
      <c r="J4432" s="114">
        <v>0</v>
      </c>
      <c r="K4432" s="114" t="s">
        <v>4684</v>
      </c>
      <c r="L4432" s="218">
        <v>334.38</v>
      </c>
      <c r="M4432" s="90"/>
      <c r="N4432" s="105">
        <v>4</v>
      </c>
      <c r="O4432" s="90" t="s">
        <v>4683</v>
      </c>
      <c r="P4432" s="190" t="s">
        <v>8878</v>
      </c>
    </row>
    <row r="4433" spans="1:16" x14ac:dyDescent="0.2">
      <c r="A4433" s="88" t="s">
        <v>6023</v>
      </c>
      <c r="B4433" s="518" t="s">
        <v>12947</v>
      </c>
      <c r="C4433" s="89" t="s">
        <v>13619</v>
      </c>
      <c r="D4433" s="90" t="s">
        <v>4683</v>
      </c>
      <c r="E4433" s="90"/>
      <c r="F4433" s="90" t="s">
        <v>8371</v>
      </c>
      <c r="G4433" s="84">
        <f t="shared" si="360"/>
        <v>83.6</v>
      </c>
      <c r="H4433" s="105">
        <v>47.24</v>
      </c>
      <c r="I4433" s="85">
        <f t="shared" si="361"/>
        <v>418.07400000000001</v>
      </c>
      <c r="J4433" s="90">
        <v>0</v>
      </c>
      <c r="K4433" s="90" t="s">
        <v>4684</v>
      </c>
      <c r="L4433" s="218">
        <v>334.38</v>
      </c>
      <c r="M4433" s="90"/>
      <c r="N4433" s="105">
        <v>4</v>
      </c>
      <c r="O4433" s="90" t="s">
        <v>4683</v>
      </c>
      <c r="P4433" s="190" t="s">
        <v>8878</v>
      </c>
    </row>
    <row r="4434" spans="1:16" x14ac:dyDescent="0.2">
      <c r="A4434" s="88" t="s">
        <v>4147</v>
      </c>
      <c r="B4434" s="518" t="s">
        <v>12948</v>
      </c>
      <c r="C4434" s="89" t="s">
        <v>13621</v>
      </c>
      <c r="D4434" s="90" t="s">
        <v>4683</v>
      </c>
      <c r="E4434" s="90"/>
      <c r="F4434" s="90" t="s">
        <v>8375</v>
      </c>
      <c r="G4434" s="84">
        <f t="shared" si="360"/>
        <v>95</v>
      </c>
      <c r="H4434" s="105">
        <v>47.24</v>
      </c>
      <c r="I4434" s="85">
        <f t="shared" si="361"/>
        <v>418.07400000000001</v>
      </c>
      <c r="J4434" s="90">
        <v>0</v>
      </c>
      <c r="K4434" s="90" t="s">
        <v>4684</v>
      </c>
      <c r="L4434" s="218">
        <v>334.38</v>
      </c>
      <c r="M4434" s="90"/>
      <c r="N4434" s="105">
        <v>4</v>
      </c>
      <c r="O4434" s="90" t="s">
        <v>4683</v>
      </c>
      <c r="P4434" s="190" t="s">
        <v>8878</v>
      </c>
    </row>
    <row r="4435" spans="1:16" x14ac:dyDescent="0.2">
      <c r="A4435" s="88" t="s">
        <v>4143</v>
      </c>
      <c r="B4435" s="518" t="s">
        <v>12949</v>
      </c>
      <c r="C4435" s="89" t="s">
        <v>13620</v>
      </c>
      <c r="D4435" s="90" t="s">
        <v>4683</v>
      </c>
      <c r="E4435" s="90"/>
      <c r="F4435" s="90" t="s">
        <v>8375</v>
      </c>
      <c r="G4435" s="84">
        <f t="shared" si="360"/>
        <v>95</v>
      </c>
      <c r="H4435" s="105">
        <v>47.24</v>
      </c>
      <c r="I4435" s="85">
        <f t="shared" si="361"/>
        <v>418.07400000000001</v>
      </c>
      <c r="J4435" s="90">
        <v>0</v>
      </c>
      <c r="K4435" s="90" t="s">
        <v>4684</v>
      </c>
      <c r="L4435" s="218">
        <v>334.38</v>
      </c>
      <c r="M4435" s="90"/>
      <c r="N4435" s="105">
        <v>4</v>
      </c>
      <c r="O4435" s="90" t="s">
        <v>4683</v>
      </c>
      <c r="P4435" s="190" t="s">
        <v>8878</v>
      </c>
    </row>
    <row r="4436" spans="1:16" x14ac:dyDescent="0.2">
      <c r="A4436" s="88" t="s">
        <v>4423</v>
      </c>
      <c r="B4436" s="518" t="s">
        <v>12950</v>
      </c>
      <c r="C4436" s="89" t="s">
        <v>13622</v>
      </c>
      <c r="D4436" s="90" t="s">
        <v>4683</v>
      </c>
      <c r="E4436" s="90"/>
      <c r="F4436" s="90" t="s">
        <v>8375</v>
      </c>
      <c r="G4436" s="84">
        <f t="shared" si="360"/>
        <v>95</v>
      </c>
      <c r="H4436" s="105">
        <v>47.24</v>
      </c>
      <c r="I4436" s="85">
        <f t="shared" si="361"/>
        <v>418.07400000000001</v>
      </c>
      <c r="J4436" s="90">
        <v>0</v>
      </c>
      <c r="K4436" s="90" t="s">
        <v>4684</v>
      </c>
      <c r="L4436" s="218">
        <v>334.38</v>
      </c>
      <c r="M4436" s="90"/>
      <c r="N4436" s="105">
        <v>4</v>
      </c>
      <c r="O4436" s="90" t="s">
        <v>4683</v>
      </c>
      <c r="P4436" s="190" t="s">
        <v>8878</v>
      </c>
    </row>
    <row r="4437" spans="1:16" x14ac:dyDescent="0.2">
      <c r="A4437" s="88" t="s">
        <v>4136</v>
      </c>
      <c r="B4437" s="518" t="s">
        <v>12951</v>
      </c>
      <c r="C4437" s="89" t="s">
        <v>13623</v>
      </c>
      <c r="D4437" s="90" t="s">
        <v>4683</v>
      </c>
      <c r="E4437" s="90"/>
      <c r="F4437" s="90" t="s">
        <v>8371</v>
      </c>
      <c r="G4437" s="84">
        <f t="shared" si="360"/>
        <v>83.6</v>
      </c>
      <c r="H4437" s="105">
        <v>47.24</v>
      </c>
      <c r="I4437" s="85">
        <f t="shared" si="361"/>
        <v>418.07400000000001</v>
      </c>
      <c r="J4437" s="90">
        <v>0</v>
      </c>
      <c r="K4437" s="90" t="s">
        <v>4684</v>
      </c>
      <c r="L4437" s="218">
        <v>334.38</v>
      </c>
      <c r="M4437" s="90"/>
      <c r="N4437" s="105">
        <v>4</v>
      </c>
      <c r="O4437" s="90" t="s">
        <v>4683</v>
      </c>
      <c r="P4437" s="190" t="s">
        <v>8878</v>
      </c>
    </row>
    <row r="4438" spans="1:16" x14ac:dyDescent="0.2">
      <c r="A4438" s="88" t="s">
        <v>4137</v>
      </c>
      <c r="B4438" s="518" t="s">
        <v>12952</v>
      </c>
      <c r="C4438" s="89" t="s">
        <v>13624</v>
      </c>
      <c r="D4438" s="90" t="s">
        <v>4683</v>
      </c>
      <c r="E4438" s="90"/>
      <c r="F4438" s="90" t="s">
        <v>8375</v>
      </c>
      <c r="G4438" s="84">
        <f t="shared" si="360"/>
        <v>95</v>
      </c>
      <c r="H4438" s="105">
        <v>47.24</v>
      </c>
      <c r="I4438" s="85">
        <f t="shared" si="361"/>
        <v>418.07400000000001</v>
      </c>
      <c r="J4438" s="90">
        <v>0</v>
      </c>
      <c r="K4438" s="90" t="s">
        <v>4684</v>
      </c>
      <c r="L4438" s="218">
        <v>334.38</v>
      </c>
      <c r="M4438" s="90"/>
      <c r="N4438" s="105">
        <v>4</v>
      </c>
      <c r="O4438" s="90" t="s">
        <v>4683</v>
      </c>
      <c r="P4438" s="190" t="s">
        <v>8878</v>
      </c>
    </row>
    <row r="4439" spans="1:16" x14ac:dyDescent="0.2">
      <c r="A4439" s="88" t="s">
        <v>4128</v>
      </c>
      <c r="B4439" s="518" t="s">
        <v>12953</v>
      </c>
      <c r="C4439" s="89" t="s">
        <v>13625</v>
      </c>
      <c r="D4439" s="90" t="s">
        <v>4683</v>
      </c>
      <c r="E4439" s="90"/>
      <c r="F4439" s="90" t="s">
        <v>8375</v>
      </c>
      <c r="G4439" s="84">
        <f t="shared" si="360"/>
        <v>95</v>
      </c>
      <c r="H4439" s="105">
        <v>50.78</v>
      </c>
      <c r="I4439" s="85">
        <f t="shared" si="361"/>
        <v>449.40300000000002</v>
      </c>
      <c r="J4439" s="90">
        <v>0</v>
      </c>
      <c r="K4439" s="90" t="s">
        <v>4684</v>
      </c>
      <c r="L4439" s="218">
        <v>334.38</v>
      </c>
      <c r="M4439" s="90"/>
      <c r="N4439" s="105">
        <v>4</v>
      </c>
      <c r="O4439" s="90" t="s">
        <v>4683</v>
      </c>
      <c r="P4439" s="190" t="s">
        <v>8878</v>
      </c>
    </row>
    <row r="4440" spans="1:16" x14ac:dyDescent="0.2">
      <c r="A4440" s="88" t="s">
        <v>4129</v>
      </c>
      <c r="B4440" s="518" t="s">
        <v>12954</v>
      </c>
      <c r="C4440" s="89" t="s">
        <v>13626</v>
      </c>
      <c r="D4440" s="90" t="s">
        <v>4683</v>
      </c>
      <c r="E4440" s="90"/>
      <c r="F4440" s="90" t="s">
        <v>8375</v>
      </c>
      <c r="G4440" s="84">
        <f t="shared" si="360"/>
        <v>95</v>
      </c>
      <c r="H4440" s="105">
        <v>53.78</v>
      </c>
      <c r="I4440" s="85">
        <f t="shared" si="361"/>
        <v>475.95299999999997</v>
      </c>
      <c r="J4440" s="90">
        <v>0</v>
      </c>
      <c r="K4440" s="90" t="s">
        <v>4684</v>
      </c>
      <c r="L4440" s="218">
        <v>334.38</v>
      </c>
      <c r="M4440" s="90"/>
      <c r="N4440" s="105">
        <v>5</v>
      </c>
      <c r="O4440" s="90" t="s">
        <v>4683</v>
      </c>
      <c r="P4440" s="190" t="s">
        <v>8878</v>
      </c>
    </row>
    <row r="4441" spans="1:16" x14ac:dyDescent="0.2">
      <c r="A4441" s="88" t="s">
        <v>4130</v>
      </c>
      <c r="B4441" s="518" t="s">
        <v>12955</v>
      </c>
      <c r="C4441" s="89" t="s">
        <v>13627</v>
      </c>
      <c r="D4441" s="90" t="s">
        <v>4683</v>
      </c>
      <c r="E4441" s="90"/>
      <c r="F4441" s="90" t="s">
        <v>8375</v>
      </c>
      <c r="G4441" s="84">
        <f t="shared" si="360"/>
        <v>95</v>
      </c>
      <c r="H4441" s="105">
        <v>59.62</v>
      </c>
      <c r="I4441" s="85">
        <f t="shared" si="361"/>
        <v>527.63699999999994</v>
      </c>
      <c r="J4441" s="90">
        <v>0</v>
      </c>
      <c r="K4441" s="90" t="s">
        <v>4684</v>
      </c>
      <c r="L4441" s="218">
        <v>334.38</v>
      </c>
      <c r="M4441" s="90"/>
      <c r="N4441" s="105">
        <v>5</v>
      </c>
      <c r="O4441" s="90" t="s">
        <v>4683</v>
      </c>
      <c r="P4441" s="190" t="s">
        <v>8878</v>
      </c>
    </row>
    <row r="4442" spans="1:16" x14ac:dyDescent="0.2">
      <c r="A4442" s="88" t="s">
        <v>4144</v>
      </c>
      <c r="B4442" s="518" t="s">
        <v>12956</v>
      </c>
      <c r="C4442" s="89" t="s">
        <v>13628</v>
      </c>
      <c r="D4442" s="90" t="s">
        <v>4683</v>
      </c>
      <c r="E4442" s="90"/>
      <c r="F4442" s="90" t="s">
        <v>8375</v>
      </c>
      <c r="G4442" s="84">
        <f t="shared" si="360"/>
        <v>95</v>
      </c>
      <c r="H4442" s="105">
        <v>47.24</v>
      </c>
      <c r="I4442" s="85">
        <f t="shared" si="361"/>
        <v>418.07400000000001</v>
      </c>
      <c r="J4442" s="90">
        <v>0</v>
      </c>
      <c r="K4442" s="90" t="s">
        <v>4684</v>
      </c>
      <c r="L4442" s="218">
        <v>334.38</v>
      </c>
      <c r="M4442" s="90"/>
      <c r="N4442" s="105">
        <v>4</v>
      </c>
      <c r="O4442" s="90" t="s">
        <v>4683</v>
      </c>
      <c r="P4442" s="190" t="s">
        <v>8878</v>
      </c>
    </row>
    <row r="4443" spans="1:16" x14ac:dyDescent="0.2">
      <c r="A4443" s="88" t="s">
        <v>4421</v>
      </c>
      <c r="B4443" s="518" t="s">
        <v>12957</v>
      </c>
      <c r="C4443" s="89" t="s">
        <v>13629</v>
      </c>
      <c r="D4443" s="90" t="s">
        <v>4683</v>
      </c>
      <c r="E4443" s="90"/>
      <c r="F4443" s="90" t="s">
        <v>8375</v>
      </c>
      <c r="G4443" s="84">
        <f t="shared" si="360"/>
        <v>95</v>
      </c>
      <c r="H4443" s="105">
        <v>47.24</v>
      </c>
      <c r="I4443" s="85">
        <f t="shared" si="361"/>
        <v>418.07400000000001</v>
      </c>
      <c r="J4443" s="90">
        <v>0</v>
      </c>
      <c r="K4443" s="90" t="s">
        <v>4684</v>
      </c>
      <c r="L4443" s="218">
        <v>334.38</v>
      </c>
      <c r="M4443" s="90"/>
      <c r="N4443" s="105">
        <v>4</v>
      </c>
      <c r="O4443" s="90" t="s">
        <v>4683</v>
      </c>
      <c r="P4443" s="190" t="s">
        <v>8878</v>
      </c>
    </row>
    <row r="4444" spans="1:16" x14ac:dyDescent="0.2">
      <c r="A4444" s="88" t="s">
        <v>4154</v>
      </c>
      <c r="B4444" s="518" t="s">
        <v>12958</v>
      </c>
      <c r="C4444" s="89" t="s">
        <v>13630</v>
      </c>
      <c r="D4444" s="90" t="s">
        <v>4683</v>
      </c>
      <c r="E4444" s="90"/>
      <c r="F4444" s="90" t="s">
        <v>8375</v>
      </c>
      <c r="G4444" s="84">
        <f t="shared" si="360"/>
        <v>95</v>
      </c>
      <c r="H4444" s="105">
        <v>53.78</v>
      </c>
      <c r="I4444" s="85">
        <f t="shared" si="361"/>
        <v>475.95299999999997</v>
      </c>
      <c r="J4444" s="90">
        <v>0</v>
      </c>
      <c r="K4444" s="90" t="s">
        <v>4684</v>
      </c>
      <c r="L4444" s="218">
        <v>334.38</v>
      </c>
      <c r="M4444" s="90"/>
      <c r="N4444" s="105">
        <v>4</v>
      </c>
      <c r="O4444" s="90" t="s">
        <v>4683</v>
      </c>
      <c r="P4444" s="190" t="s">
        <v>8878</v>
      </c>
    </row>
    <row r="4445" spans="1:16" x14ac:dyDescent="0.2">
      <c r="A4445" s="88" t="s">
        <v>4155</v>
      </c>
      <c r="B4445" s="518" t="s">
        <v>12959</v>
      </c>
      <c r="C4445" s="89" t="s">
        <v>8841</v>
      </c>
      <c r="D4445" s="90" t="s">
        <v>4683</v>
      </c>
      <c r="E4445" s="90"/>
      <c r="F4445" s="90" t="s">
        <v>8380</v>
      </c>
      <c r="G4445" s="84">
        <f t="shared" si="360"/>
        <v>47.5</v>
      </c>
      <c r="H4445" s="105">
        <v>11.95</v>
      </c>
      <c r="I4445" s="85">
        <f t="shared" si="361"/>
        <v>105.758</v>
      </c>
      <c r="J4445" s="90">
        <v>0</v>
      </c>
      <c r="K4445" s="90" t="s">
        <v>4684</v>
      </c>
      <c r="L4445" s="84">
        <v>168.58</v>
      </c>
      <c r="M4445" s="90"/>
      <c r="N4445" s="105">
        <v>1</v>
      </c>
      <c r="O4445" s="90" t="s">
        <v>4683</v>
      </c>
      <c r="P4445" s="190" t="s">
        <v>8878</v>
      </c>
    </row>
    <row r="4446" spans="1:16" x14ac:dyDescent="0.2">
      <c r="A4446" s="88" t="s">
        <v>4426</v>
      </c>
      <c r="B4446" s="518" t="s">
        <v>12960</v>
      </c>
      <c r="C4446" s="89" t="s">
        <v>8842</v>
      </c>
      <c r="D4446" s="90" t="s">
        <v>4683</v>
      </c>
      <c r="E4446" s="90"/>
      <c r="F4446" s="90" t="s">
        <v>8371</v>
      </c>
      <c r="G4446" s="84">
        <f t="shared" si="360"/>
        <v>83.6</v>
      </c>
      <c r="H4446" s="105">
        <v>11.95</v>
      </c>
      <c r="I4446" s="85">
        <f t="shared" si="361"/>
        <v>105.758</v>
      </c>
      <c r="J4446" s="90">
        <v>0</v>
      </c>
      <c r="K4446" s="90" t="s">
        <v>4684</v>
      </c>
      <c r="L4446" s="84">
        <v>208.29</v>
      </c>
      <c r="M4446" s="90"/>
      <c r="N4446" s="105">
        <v>1</v>
      </c>
      <c r="O4446" s="90" t="s">
        <v>4683</v>
      </c>
      <c r="P4446" s="190" t="s">
        <v>8878</v>
      </c>
    </row>
    <row r="4447" spans="1:16" x14ac:dyDescent="0.2">
      <c r="A4447" s="88" t="s">
        <v>4424</v>
      </c>
      <c r="B4447" s="518" t="s">
        <v>12961</v>
      </c>
      <c r="C4447" s="89" t="s">
        <v>8843</v>
      </c>
      <c r="D4447" s="90" t="s">
        <v>4683</v>
      </c>
      <c r="E4447" s="90"/>
      <c r="F4447" s="90" t="s">
        <v>8371</v>
      </c>
      <c r="G4447" s="84">
        <f t="shared" si="360"/>
        <v>83.6</v>
      </c>
      <c r="H4447" s="105">
        <v>11.95</v>
      </c>
      <c r="I4447" s="85">
        <f t="shared" si="361"/>
        <v>105.758</v>
      </c>
      <c r="J4447" s="90">
        <v>0</v>
      </c>
      <c r="K4447" s="90" t="s">
        <v>4684</v>
      </c>
      <c r="L4447" s="84">
        <v>208.29</v>
      </c>
      <c r="M4447" s="90"/>
      <c r="N4447" s="105">
        <v>1</v>
      </c>
      <c r="O4447" s="90" t="s">
        <v>4683</v>
      </c>
      <c r="P4447" s="190" t="s">
        <v>8878</v>
      </c>
    </row>
    <row r="4448" spans="1:16" x14ac:dyDescent="0.2">
      <c r="A4448" s="88" t="s">
        <v>6022</v>
      </c>
      <c r="B4448" s="518" t="s">
        <v>12962</v>
      </c>
      <c r="C4448" s="89" t="s">
        <v>13631</v>
      </c>
      <c r="D4448" s="90" t="s">
        <v>4683</v>
      </c>
      <c r="E4448" s="90"/>
      <c r="F4448" s="90" t="s">
        <v>8375</v>
      </c>
      <c r="G4448" s="84">
        <f t="shared" si="360"/>
        <v>95</v>
      </c>
      <c r="H4448" s="105">
        <v>47.24</v>
      </c>
      <c r="I4448" s="85">
        <f t="shared" si="361"/>
        <v>418.07400000000001</v>
      </c>
      <c r="J4448" s="90">
        <v>0</v>
      </c>
      <c r="K4448" s="90" t="s">
        <v>4684</v>
      </c>
      <c r="L4448" s="218">
        <v>334.38</v>
      </c>
      <c r="M4448" s="90"/>
      <c r="N4448" s="105">
        <v>4</v>
      </c>
      <c r="O4448" s="90" t="s">
        <v>4683</v>
      </c>
      <c r="P4448" s="190" t="s">
        <v>8878</v>
      </c>
    </row>
    <row r="4449" spans="1:16" x14ac:dyDescent="0.2">
      <c r="A4449" s="88" t="s">
        <v>4134</v>
      </c>
      <c r="B4449" s="518" t="s">
        <v>12963</v>
      </c>
      <c r="C4449" s="89" t="s">
        <v>13632</v>
      </c>
      <c r="D4449" s="90" t="s">
        <v>4683</v>
      </c>
      <c r="E4449" s="90"/>
      <c r="F4449" s="90" t="s">
        <v>8375</v>
      </c>
      <c r="G4449" s="84">
        <f t="shared" si="360"/>
        <v>95</v>
      </c>
      <c r="H4449" s="105">
        <v>50.78</v>
      </c>
      <c r="I4449" s="85">
        <f t="shared" si="361"/>
        <v>449.40300000000002</v>
      </c>
      <c r="J4449" s="90">
        <v>0</v>
      </c>
      <c r="K4449" s="90" t="s">
        <v>4684</v>
      </c>
      <c r="L4449" s="218">
        <v>334.38</v>
      </c>
      <c r="M4449" s="90"/>
      <c r="N4449" s="105">
        <v>4</v>
      </c>
      <c r="O4449" s="90" t="s">
        <v>4683</v>
      </c>
      <c r="P4449" s="190" t="s">
        <v>8878</v>
      </c>
    </row>
    <row r="4450" spans="1:16" x14ac:dyDescent="0.2">
      <c r="A4450" s="88" t="s">
        <v>4138</v>
      </c>
      <c r="B4450" s="518" t="s">
        <v>12964</v>
      </c>
      <c r="C4450" s="89" t="s">
        <v>4139</v>
      </c>
      <c r="D4450" s="90" t="s">
        <v>4683</v>
      </c>
      <c r="E4450" s="90"/>
      <c r="F4450" s="90" t="s">
        <v>8380</v>
      </c>
      <c r="G4450" s="84">
        <f t="shared" si="360"/>
        <v>47.5</v>
      </c>
      <c r="H4450" s="105">
        <v>11.95</v>
      </c>
      <c r="I4450" s="85">
        <f t="shared" si="361"/>
        <v>105.758</v>
      </c>
      <c r="J4450" s="90">
        <v>0</v>
      </c>
      <c r="K4450" s="90" t="s">
        <v>4684</v>
      </c>
      <c r="L4450" s="84">
        <v>168.58</v>
      </c>
      <c r="M4450" s="90"/>
      <c r="N4450" s="105">
        <v>0.5</v>
      </c>
      <c r="O4450" s="90" t="s">
        <v>4683</v>
      </c>
      <c r="P4450" s="190" t="s">
        <v>8878</v>
      </c>
    </row>
    <row r="4451" spans="1:16" x14ac:dyDescent="0.2">
      <c r="A4451" s="88" t="s">
        <v>4153</v>
      </c>
      <c r="B4451" s="518" t="s">
        <v>12965</v>
      </c>
      <c r="C4451" s="89" t="s">
        <v>8844</v>
      </c>
      <c r="D4451" s="90" t="s">
        <v>4683</v>
      </c>
      <c r="E4451" s="90"/>
      <c r="F4451" s="90" t="s">
        <v>8375</v>
      </c>
      <c r="G4451" s="84">
        <f t="shared" si="360"/>
        <v>95</v>
      </c>
      <c r="H4451" s="105">
        <v>47.24</v>
      </c>
      <c r="I4451" s="85">
        <f t="shared" si="361"/>
        <v>418.07400000000001</v>
      </c>
      <c r="J4451" s="90">
        <v>0</v>
      </c>
      <c r="K4451" s="90" t="s">
        <v>4684</v>
      </c>
      <c r="L4451" s="218">
        <v>334.38</v>
      </c>
      <c r="M4451" s="90"/>
      <c r="N4451" s="105">
        <v>4</v>
      </c>
      <c r="O4451" s="90" t="s">
        <v>4683</v>
      </c>
      <c r="P4451" s="190" t="s">
        <v>8878</v>
      </c>
    </row>
    <row r="4452" spans="1:16" x14ac:dyDescent="0.2">
      <c r="A4452" s="88" t="s">
        <v>4131</v>
      </c>
      <c r="B4452" s="518" t="s">
        <v>12966</v>
      </c>
      <c r="C4452" s="89" t="s">
        <v>13633</v>
      </c>
      <c r="D4452" s="90" t="s">
        <v>4683</v>
      </c>
      <c r="E4452" s="90"/>
      <c r="F4452" s="90" t="s">
        <v>8375</v>
      </c>
      <c r="G4452" s="84">
        <f t="shared" si="360"/>
        <v>95</v>
      </c>
      <c r="H4452" s="105">
        <v>47.24</v>
      </c>
      <c r="I4452" s="85">
        <f t="shared" si="361"/>
        <v>418.07400000000001</v>
      </c>
      <c r="J4452" s="90">
        <v>0</v>
      </c>
      <c r="K4452" s="90" t="s">
        <v>4684</v>
      </c>
      <c r="L4452" s="218">
        <v>334.38</v>
      </c>
      <c r="M4452" s="90"/>
      <c r="N4452" s="105">
        <v>4</v>
      </c>
      <c r="O4452" s="90" t="s">
        <v>4683</v>
      </c>
      <c r="P4452" s="190" t="s">
        <v>8878</v>
      </c>
    </row>
    <row r="4453" spans="1:16" x14ac:dyDescent="0.2">
      <c r="A4453" s="88" t="s">
        <v>4142</v>
      </c>
      <c r="B4453" s="518" t="s">
        <v>12967</v>
      </c>
      <c r="C4453" s="89" t="s">
        <v>13634</v>
      </c>
      <c r="D4453" s="90" t="s">
        <v>4683</v>
      </c>
      <c r="E4453" s="90"/>
      <c r="F4453" s="90" t="s">
        <v>8375</v>
      </c>
      <c r="G4453" s="84">
        <f t="shared" si="360"/>
        <v>95</v>
      </c>
      <c r="H4453" s="105">
        <v>47.24</v>
      </c>
      <c r="I4453" s="85">
        <f t="shared" si="361"/>
        <v>418.07400000000001</v>
      </c>
      <c r="J4453" s="90">
        <v>0</v>
      </c>
      <c r="K4453" s="90" t="s">
        <v>4684</v>
      </c>
      <c r="L4453" s="218">
        <v>334.38</v>
      </c>
      <c r="M4453" s="90"/>
      <c r="N4453" s="105">
        <v>4</v>
      </c>
      <c r="O4453" s="90" t="s">
        <v>4683</v>
      </c>
      <c r="P4453" s="190" t="s">
        <v>8878</v>
      </c>
    </row>
    <row r="4454" spans="1:16" x14ac:dyDescent="0.2">
      <c r="A4454" s="88" t="s">
        <v>4141</v>
      </c>
      <c r="B4454" s="518" t="s">
        <v>12968</v>
      </c>
      <c r="C4454" s="89" t="s">
        <v>13645</v>
      </c>
      <c r="D4454" s="90" t="s">
        <v>4683</v>
      </c>
      <c r="E4454" s="90"/>
      <c r="F4454" s="90" t="s">
        <v>8375</v>
      </c>
      <c r="G4454" s="84">
        <f t="shared" si="360"/>
        <v>95</v>
      </c>
      <c r="H4454" s="105">
        <v>47.24</v>
      </c>
      <c r="I4454" s="85">
        <f t="shared" si="361"/>
        <v>418.07400000000001</v>
      </c>
      <c r="J4454" s="90">
        <v>0</v>
      </c>
      <c r="K4454" s="90" t="s">
        <v>4684</v>
      </c>
      <c r="L4454" s="218">
        <v>334.38</v>
      </c>
      <c r="M4454" s="90"/>
      <c r="N4454" s="105">
        <v>4</v>
      </c>
      <c r="O4454" s="90" t="s">
        <v>4683</v>
      </c>
      <c r="P4454" s="190" t="s">
        <v>8878</v>
      </c>
    </row>
    <row r="4455" spans="1:16" x14ac:dyDescent="0.2">
      <c r="A4455" s="88" t="s">
        <v>4427</v>
      </c>
      <c r="B4455" s="518" t="s">
        <v>12969</v>
      </c>
      <c r="C4455" s="89" t="s">
        <v>13635</v>
      </c>
      <c r="D4455" s="90" t="s">
        <v>4683</v>
      </c>
      <c r="E4455" s="90"/>
      <c r="F4455" s="90" t="s">
        <v>8375</v>
      </c>
      <c r="G4455" s="84">
        <f t="shared" si="360"/>
        <v>95</v>
      </c>
      <c r="H4455" s="105">
        <v>47.24</v>
      </c>
      <c r="I4455" s="85">
        <f t="shared" si="361"/>
        <v>418.07400000000001</v>
      </c>
      <c r="J4455" s="90">
        <v>0</v>
      </c>
      <c r="K4455" s="90" t="s">
        <v>4684</v>
      </c>
      <c r="L4455" s="218">
        <v>334.38</v>
      </c>
      <c r="M4455" s="90"/>
      <c r="N4455" s="105">
        <v>4</v>
      </c>
      <c r="O4455" s="90" t="s">
        <v>4683</v>
      </c>
      <c r="P4455" s="190" t="s">
        <v>8878</v>
      </c>
    </row>
    <row r="4456" spans="1:16" x14ac:dyDescent="0.2">
      <c r="A4456" s="88" t="s">
        <v>6021</v>
      </c>
      <c r="B4456" s="518" t="s">
        <v>12970</v>
      </c>
      <c r="C4456" s="89" t="s">
        <v>13636</v>
      </c>
      <c r="D4456" s="90" t="s">
        <v>4683</v>
      </c>
      <c r="E4456" s="90"/>
      <c r="F4456" s="90" t="s">
        <v>8375</v>
      </c>
      <c r="G4456" s="84">
        <f t="shared" si="360"/>
        <v>95</v>
      </c>
      <c r="H4456" s="105">
        <v>47.24</v>
      </c>
      <c r="I4456" s="85">
        <f t="shared" si="361"/>
        <v>418.07400000000001</v>
      </c>
      <c r="J4456" s="90">
        <v>0</v>
      </c>
      <c r="K4456" s="90" t="s">
        <v>4684</v>
      </c>
      <c r="L4456" s="218">
        <v>334.38</v>
      </c>
      <c r="M4456" s="90"/>
      <c r="N4456" s="105">
        <v>4</v>
      </c>
      <c r="O4456" s="90" t="s">
        <v>4683</v>
      </c>
      <c r="P4456" s="190" t="s">
        <v>8878</v>
      </c>
    </row>
    <row r="4457" spans="1:16" x14ac:dyDescent="0.2">
      <c r="A4457" s="88" t="s">
        <v>4146</v>
      </c>
      <c r="B4457" s="518" t="s">
        <v>12971</v>
      </c>
      <c r="C4457" s="89" t="s">
        <v>13637</v>
      </c>
      <c r="D4457" s="90" t="s">
        <v>4683</v>
      </c>
      <c r="E4457" s="90"/>
      <c r="F4457" s="90" t="s">
        <v>8375</v>
      </c>
      <c r="G4457" s="84">
        <f t="shared" si="360"/>
        <v>95</v>
      </c>
      <c r="H4457" s="105">
        <v>47.24</v>
      </c>
      <c r="I4457" s="85">
        <f t="shared" si="361"/>
        <v>418.07400000000001</v>
      </c>
      <c r="J4457" s="90">
        <v>0</v>
      </c>
      <c r="K4457" s="90" t="s">
        <v>4684</v>
      </c>
      <c r="L4457" s="218">
        <v>334.38</v>
      </c>
      <c r="M4457" s="90"/>
      <c r="N4457" s="105">
        <v>4</v>
      </c>
      <c r="O4457" s="90" t="s">
        <v>4683</v>
      </c>
      <c r="P4457" s="190" t="s">
        <v>8878</v>
      </c>
    </row>
    <row r="4458" spans="1:16" x14ac:dyDescent="0.2">
      <c r="A4458" s="88" t="s">
        <v>4133</v>
      </c>
      <c r="B4458" s="518" t="s">
        <v>13647</v>
      </c>
      <c r="C4458" s="89" t="s">
        <v>13638</v>
      </c>
      <c r="D4458" s="90" t="s">
        <v>4683</v>
      </c>
      <c r="E4458" s="90"/>
      <c r="F4458" s="90" t="s">
        <v>8375</v>
      </c>
      <c r="G4458" s="84">
        <f t="shared" si="360"/>
        <v>95</v>
      </c>
      <c r="H4458" s="105">
        <v>47.24</v>
      </c>
      <c r="I4458" s="85">
        <f t="shared" si="361"/>
        <v>418.07400000000001</v>
      </c>
      <c r="J4458" s="90">
        <v>0</v>
      </c>
      <c r="K4458" s="90" t="s">
        <v>4684</v>
      </c>
      <c r="L4458" s="218">
        <v>334.38</v>
      </c>
      <c r="M4458" s="90"/>
      <c r="N4458" s="105">
        <v>4</v>
      </c>
      <c r="O4458" s="90" t="s">
        <v>4683</v>
      </c>
      <c r="P4458" s="190" t="s">
        <v>8878</v>
      </c>
    </row>
    <row r="4459" spans="1:16" x14ac:dyDescent="0.2">
      <c r="A4459" s="88" t="s">
        <v>4135</v>
      </c>
      <c r="B4459" s="518" t="s">
        <v>13648</v>
      </c>
      <c r="C4459" s="89" t="s">
        <v>13639</v>
      </c>
      <c r="D4459" s="90" t="s">
        <v>4683</v>
      </c>
      <c r="E4459" s="90"/>
      <c r="F4459" s="90" t="s">
        <v>8371</v>
      </c>
      <c r="G4459" s="84">
        <f t="shared" si="360"/>
        <v>83.6</v>
      </c>
      <c r="H4459" s="105">
        <v>47.24</v>
      </c>
      <c r="I4459" s="85">
        <f t="shared" si="361"/>
        <v>418.07400000000001</v>
      </c>
      <c r="J4459" s="90">
        <v>0</v>
      </c>
      <c r="K4459" s="90" t="s">
        <v>4684</v>
      </c>
      <c r="L4459" s="218">
        <v>334.38</v>
      </c>
      <c r="M4459" s="90"/>
      <c r="N4459" s="105">
        <v>4</v>
      </c>
      <c r="O4459" s="90" t="s">
        <v>4683</v>
      </c>
      <c r="P4459" s="190" t="s">
        <v>8878</v>
      </c>
    </row>
    <row r="4460" spans="1:16" x14ac:dyDescent="0.2">
      <c r="A4460" s="88" t="s">
        <v>4425</v>
      </c>
      <c r="B4460" s="518" t="s">
        <v>13649</v>
      </c>
      <c r="C4460" s="89" t="s">
        <v>8845</v>
      </c>
      <c r="D4460" s="90" t="s">
        <v>4683</v>
      </c>
      <c r="E4460" s="90"/>
      <c r="F4460" s="90" t="s">
        <v>8371</v>
      </c>
      <c r="G4460" s="84">
        <f t="shared" si="360"/>
        <v>83.6</v>
      </c>
      <c r="H4460" s="105">
        <v>11.95</v>
      </c>
      <c r="I4460" s="85">
        <f t="shared" si="361"/>
        <v>105.758</v>
      </c>
      <c r="J4460" s="90">
        <v>0</v>
      </c>
      <c r="K4460" s="90" t="s">
        <v>4684</v>
      </c>
      <c r="L4460" s="84">
        <v>208.29</v>
      </c>
      <c r="M4460" s="90"/>
      <c r="N4460" s="105">
        <v>1</v>
      </c>
      <c r="O4460" s="90" t="s">
        <v>4683</v>
      </c>
      <c r="P4460" s="190" t="s">
        <v>8878</v>
      </c>
    </row>
    <row r="4461" spans="1:16" x14ac:dyDescent="0.2">
      <c r="A4461" s="88" t="s">
        <v>4145</v>
      </c>
      <c r="B4461" s="518" t="s">
        <v>13650</v>
      </c>
      <c r="C4461" s="89" t="s">
        <v>13640</v>
      </c>
      <c r="D4461" s="90" t="s">
        <v>4683</v>
      </c>
      <c r="E4461" s="90"/>
      <c r="F4461" s="90" t="s">
        <v>8375</v>
      </c>
      <c r="G4461" s="84">
        <f t="shared" si="360"/>
        <v>95</v>
      </c>
      <c r="H4461" s="105">
        <v>47.24</v>
      </c>
      <c r="I4461" s="85">
        <f t="shared" si="361"/>
        <v>418.07400000000001</v>
      </c>
      <c r="J4461" s="90">
        <v>0</v>
      </c>
      <c r="K4461" s="90" t="s">
        <v>4684</v>
      </c>
      <c r="L4461" s="218">
        <v>334.38</v>
      </c>
      <c r="M4461" s="90"/>
      <c r="N4461" s="105">
        <v>4</v>
      </c>
      <c r="O4461" s="90" t="s">
        <v>4683</v>
      </c>
      <c r="P4461" s="190" t="s">
        <v>8878</v>
      </c>
    </row>
    <row r="4462" spans="1:16" x14ac:dyDescent="0.2">
      <c r="A4462" s="88" t="s">
        <v>6024</v>
      </c>
      <c r="B4462" s="518" t="s">
        <v>13651</v>
      </c>
      <c r="C4462" s="89" t="s">
        <v>13641</v>
      </c>
      <c r="D4462" s="90" t="s">
        <v>4683</v>
      </c>
      <c r="E4462" s="90"/>
      <c r="F4462" s="90" t="s">
        <v>8375</v>
      </c>
      <c r="G4462" s="84">
        <f t="shared" si="360"/>
        <v>95</v>
      </c>
      <c r="H4462" s="105">
        <v>47.24</v>
      </c>
      <c r="I4462" s="85">
        <f t="shared" si="361"/>
        <v>418.07400000000001</v>
      </c>
      <c r="J4462" s="90">
        <v>0</v>
      </c>
      <c r="K4462" s="90" t="s">
        <v>4684</v>
      </c>
      <c r="L4462" s="218">
        <v>334.38</v>
      </c>
      <c r="M4462" s="90"/>
      <c r="N4462" s="105">
        <v>4</v>
      </c>
      <c r="O4462" s="90" t="s">
        <v>4683</v>
      </c>
      <c r="P4462" s="190" t="s">
        <v>8878</v>
      </c>
    </row>
    <row r="4463" spans="1:16" ht="25.5" x14ac:dyDescent="0.2">
      <c r="A4463" s="88" t="s">
        <v>4140</v>
      </c>
      <c r="B4463" s="518" t="s">
        <v>13652</v>
      </c>
      <c r="C4463" s="89" t="s">
        <v>13642</v>
      </c>
      <c r="D4463" s="90" t="s">
        <v>4683</v>
      </c>
      <c r="E4463" s="90"/>
      <c r="F4463" s="90" t="s">
        <v>8375</v>
      </c>
      <c r="G4463" s="84">
        <f t="shared" si="360"/>
        <v>95</v>
      </c>
      <c r="H4463" s="105">
        <v>50.78</v>
      </c>
      <c r="I4463" s="85">
        <f t="shared" si="361"/>
        <v>449.40300000000002</v>
      </c>
      <c r="J4463" s="90">
        <v>0</v>
      </c>
      <c r="K4463" s="90" t="s">
        <v>4684</v>
      </c>
      <c r="L4463" s="218">
        <v>334.38</v>
      </c>
      <c r="M4463" s="90"/>
      <c r="N4463" s="105">
        <v>4</v>
      </c>
      <c r="O4463" s="90" t="s">
        <v>4683</v>
      </c>
      <c r="P4463" s="190" t="s">
        <v>8878</v>
      </c>
    </row>
    <row r="4464" spans="1:16" x14ac:dyDescent="0.2">
      <c r="A4464" s="88" t="s">
        <v>4156</v>
      </c>
      <c r="B4464" s="518" t="s">
        <v>13653</v>
      </c>
      <c r="C4464" s="109" t="s">
        <v>1728</v>
      </c>
      <c r="D4464" s="110" t="s">
        <v>4683</v>
      </c>
      <c r="E4464" s="110"/>
      <c r="F4464" s="110" t="s">
        <v>8380</v>
      </c>
      <c r="G4464" s="217">
        <f t="shared" si="360"/>
        <v>47.5</v>
      </c>
      <c r="H4464" s="121">
        <v>11.95</v>
      </c>
      <c r="I4464" s="281">
        <f t="shared" si="361"/>
        <v>105.758</v>
      </c>
      <c r="J4464" s="110">
        <v>0</v>
      </c>
      <c r="K4464" s="110" t="s">
        <v>4684</v>
      </c>
      <c r="L4464" s="217">
        <v>168.58</v>
      </c>
      <c r="M4464" s="90"/>
      <c r="N4464" s="105">
        <v>0.5</v>
      </c>
      <c r="O4464" s="90" t="s">
        <v>4683</v>
      </c>
      <c r="P4464" s="190" t="s">
        <v>8878</v>
      </c>
    </row>
    <row r="4465" spans="1:16" x14ac:dyDescent="0.2">
      <c r="A4465" s="88" t="s">
        <v>4422</v>
      </c>
      <c r="B4465" s="518" t="s">
        <v>13654</v>
      </c>
      <c r="C4465" s="80" t="s">
        <v>13643</v>
      </c>
      <c r="D4465" s="81" t="s">
        <v>4683</v>
      </c>
      <c r="E4465" s="81"/>
      <c r="F4465" s="81" t="s">
        <v>8375</v>
      </c>
      <c r="G4465" s="326">
        <f t="shared" si="360"/>
        <v>95</v>
      </c>
      <c r="H4465" s="83">
        <v>47.24</v>
      </c>
      <c r="I4465" s="327">
        <f t="shared" si="361"/>
        <v>418.07400000000001</v>
      </c>
      <c r="J4465" s="81">
        <v>0</v>
      </c>
      <c r="K4465" s="81" t="s">
        <v>4684</v>
      </c>
      <c r="L4465" s="218">
        <v>334.38</v>
      </c>
      <c r="M4465" s="279"/>
      <c r="N4465" s="105">
        <v>4</v>
      </c>
      <c r="O4465" s="90" t="s">
        <v>4683</v>
      </c>
      <c r="P4465" s="190" t="s">
        <v>8878</v>
      </c>
    </row>
    <row r="4466" spans="1:16" x14ac:dyDescent="0.2">
      <c r="A4466" s="108"/>
      <c r="B4466" s="518" t="s">
        <v>13655</v>
      </c>
      <c r="C4466" s="80" t="s">
        <v>13646</v>
      </c>
      <c r="D4466" s="81"/>
      <c r="E4466" s="81"/>
      <c r="F4466" s="81"/>
      <c r="G4466" s="326"/>
      <c r="H4466" s="83"/>
      <c r="I4466" s="327"/>
      <c r="J4466" s="81"/>
      <c r="K4466" s="81"/>
      <c r="L4466" s="218">
        <v>334.38</v>
      </c>
      <c r="M4466" s="226"/>
      <c r="N4466" s="121"/>
      <c r="O4466" s="110"/>
      <c r="P4466" s="190"/>
    </row>
    <row r="4467" spans="1:16" x14ac:dyDescent="0.2">
      <c r="A4467" s="108" t="s">
        <v>4127</v>
      </c>
      <c r="B4467" s="518" t="s">
        <v>13656</v>
      </c>
      <c r="C4467" s="80" t="s">
        <v>13644</v>
      </c>
      <c r="D4467" s="81" t="s">
        <v>4683</v>
      </c>
      <c r="E4467" s="81"/>
      <c r="F4467" s="81" t="s">
        <v>8375</v>
      </c>
      <c r="G4467" s="326">
        <f t="shared" si="360"/>
        <v>95</v>
      </c>
      <c r="H4467" s="83">
        <v>50.78</v>
      </c>
      <c r="I4467" s="327">
        <f t="shared" si="361"/>
        <v>449.40300000000002</v>
      </c>
      <c r="J4467" s="81">
        <v>0</v>
      </c>
      <c r="K4467" s="81" t="s">
        <v>4684</v>
      </c>
      <c r="L4467" s="218">
        <v>334.38</v>
      </c>
      <c r="M4467" s="226"/>
      <c r="N4467" s="121">
        <v>4</v>
      </c>
      <c r="O4467" s="110" t="s">
        <v>4683</v>
      </c>
      <c r="P4467" s="190" t="s">
        <v>8878</v>
      </c>
    </row>
    <row r="4468" spans="1:16" x14ac:dyDescent="0.2">
      <c r="A4468" s="95">
        <v>41102002</v>
      </c>
      <c r="B4468" s="111"/>
      <c r="C4468" s="392" t="s">
        <v>2606</v>
      </c>
      <c r="D4468" s="393"/>
      <c r="E4468" s="393"/>
      <c r="F4468" s="393"/>
      <c r="G4468" s="393"/>
      <c r="H4468" s="394"/>
      <c r="I4468" s="394"/>
      <c r="J4468" s="393"/>
      <c r="K4468" s="393"/>
      <c r="L4468" s="414"/>
      <c r="M4468" s="112"/>
      <c r="N4468" s="113"/>
      <c r="O4468" s="112"/>
      <c r="P4468" s="197"/>
    </row>
    <row r="4469" spans="1:16" x14ac:dyDescent="0.2">
      <c r="A4469" s="150" t="s">
        <v>4157</v>
      </c>
      <c r="B4469" s="398" t="s">
        <v>13657</v>
      </c>
      <c r="C4469" s="151" t="s">
        <v>8877</v>
      </c>
      <c r="D4469" s="152" t="s">
        <v>4683</v>
      </c>
      <c r="E4469" s="152"/>
      <c r="F4469" s="152" t="s">
        <v>8375</v>
      </c>
      <c r="G4469" s="219">
        <f>VLOOKUP(IF(LEN(F4469)=2,CONCATENATE(0,F4469),F4469),custo,2,TRUE)*IF(D4469="",1,D4469) - IF(VLOOKUP(A4469,deflator,2,TRUE)=1,0,VLOOKUP(IF(LEN(F4469)=2,CONCATENATE(0,F4469),F4469),custo,2,TRUE)*IF(D4469="",1,D4469) *VLOOKUP(A4469,deflator,2,TRUE))</f>
        <v>95</v>
      </c>
      <c r="H4469" s="220">
        <v>50.78</v>
      </c>
      <c r="I4469" s="300">
        <f>ROUND(IF(H4469="","",VLOOKUP(A4469,tab_proc,5,TRUE))*H4469,3)</f>
        <v>449.40300000000002</v>
      </c>
      <c r="J4469" s="152">
        <v>0</v>
      </c>
      <c r="K4469" s="152" t="s">
        <v>4684</v>
      </c>
      <c r="L4469" s="218">
        <v>334.38</v>
      </c>
      <c r="M4469" s="114"/>
      <c r="N4469" s="120">
        <v>4</v>
      </c>
      <c r="O4469" s="114" t="s">
        <v>4683</v>
      </c>
      <c r="P4469" s="190" t="s">
        <v>8878</v>
      </c>
    </row>
    <row r="4470" spans="1:16" x14ac:dyDescent="0.2">
      <c r="A4470" s="115">
        <v>41200004</v>
      </c>
      <c r="B4470" s="466" t="s">
        <v>12972</v>
      </c>
      <c r="C4470" s="467" t="s">
        <v>2607</v>
      </c>
      <c r="D4470" s="468"/>
      <c r="E4470" s="468"/>
      <c r="F4470" s="468"/>
      <c r="G4470" s="468"/>
      <c r="H4470" s="469"/>
      <c r="I4470" s="469"/>
      <c r="J4470" s="468"/>
      <c r="K4470" s="468"/>
      <c r="L4470" s="493"/>
      <c r="M4470" s="142"/>
      <c r="N4470" s="143"/>
      <c r="O4470" s="142"/>
      <c r="P4470" s="204"/>
    </row>
    <row r="4471" spans="1:16" x14ac:dyDescent="0.2">
      <c r="A4471" s="95">
        <v>41203003</v>
      </c>
      <c r="B4471" s="135"/>
      <c r="C4471" s="426" t="s">
        <v>2608</v>
      </c>
      <c r="D4471" s="427"/>
      <c r="E4471" s="427"/>
      <c r="F4471" s="427"/>
      <c r="G4471" s="427"/>
      <c r="H4471" s="428"/>
      <c r="I4471" s="428"/>
      <c r="J4471" s="427"/>
      <c r="K4471" s="427"/>
      <c r="L4471" s="429"/>
      <c r="M4471" s="106"/>
      <c r="N4471" s="107"/>
      <c r="O4471" s="106"/>
      <c r="P4471" s="196"/>
    </row>
    <row r="4472" spans="1:16" x14ac:dyDescent="0.2">
      <c r="A4472" s="96" t="s">
        <v>4158</v>
      </c>
      <c r="B4472" s="407" t="s">
        <v>12973</v>
      </c>
      <c r="C4472" s="177" t="s">
        <v>8846</v>
      </c>
      <c r="D4472" s="114" t="s">
        <v>4683</v>
      </c>
      <c r="E4472" s="114"/>
      <c r="F4472" s="114" t="s">
        <v>8377</v>
      </c>
      <c r="G4472" s="218">
        <f t="shared" ref="G4472:G4490" si="362">VLOOKUP(IF(LEN(F4472)=2,CONCATENATE(0,F4472),F4472),custo,2,TRUE)*IF(D4472="",1,D4472) - IF(VLOOKUP(A4472,deflator,2,TRUE)=1,0,VLOOKUP(IF(LEN(F4472)=2,CONCATENATE(0,F4472),F4472),custo,2,TRUE)*IF(D4472="",1,D4472) *VLOOKUP(A4472,deflator,2,TRUE))</f>
        <v>7.6</v>
      </c>
      <c r="H4472" s="120">
        <v>1.8</v>
      </c>
      <c r="I4472" s="297">
        <f t="shared" ref="I4472:I4490" si="363">ROUND(IF(H4472="","",VLOOKUP(A4472,tab_proc,5,TRUE))*H4472,3)</f>
        <v>15.93</v>
      </c>
      <c r="J4472" s="114" t="s">
        <v>4683</v>
      </c>
      <c r="K4472" s="114" t="s">
        <v>4683</v>
      </c>
      <c r="L4472" s="218">
        <v>30.7</v>
      </c>
      <c r="M4472" s="90"/>
      <c r="N4472" s="105">
        <v>0</v>
      </c>
      <c r="O4472" s="90">
        <v>0</v>
      </c>
      <c r="P4472" s="190" t="s">
        <v>8878</v>
      </c>
    </row>
    <row r="4473" spans="1:16" x14ac:dyDescent="0.2">
      <c r="A4473" s="88" t="s">
        <v>4159</v>
      </c>
      <c r="B4473" s="407" t="s">
        <v>12974</v>
      </c>
      <c r="C4473" s="89" t="s">
        <v>292</v>
      </c>
      <c r="D4473" s="90" t="s">
        <v>4683</v>
      </c>
      <c r="E4473" s="90"/>
      <c r="F4473" s="90" t="s">
        <v>8366</v>
      </c>
      <c r="G4473" s="84">
        <f t="shared" si="362"/>
        <v>1662.5</v>
      </c>
      <c r="H4473" s="105">
        <v>756.93</v>
      </c>
      <c r="I4473" s="85">
        <f t="shared" si="363"/>
        <v>6698.8310000000001</v>
      </c>
      <c r="J4473" s="90" t="s">
        <v>4683</v>
      </c>
      <c r="K4473" s="90" t="s">
        <v>4683</v>
      </c>
      <c r="L4473" s="84">
        <v>10929.7</v>
      </c>
      <c r="M4473" s="90"/>
      <c r="N4473" s="105">
        <v>0</v>
      </c>
      <c r="O4473" s="90">
        <v>0</v>
      </c>
      <c r="P4473" s="190" t="s">
        <v>8878</v>
      </c>
    </row>
    <row r="4474" spans="1:16" x14ac:dyDescent="0.2">
      <c r="A4474" s="88" t="s">
        <v>4160</v>
      </c>
      <c r="B4474" s="407" t="s">
        <v>12975</v>
      </c>
      <c r="C4474" s="89" t="s">
        <v>293</v>
      </c>
      <c r="D4474" s="90" t="s">
        <v>4683</v>
      </c>
      <c r="E4474" s="90"/>
      <c r="F4474" s="90" t="s">
        <v>8368</v>
      </c>
      <c r="G4474" s="84">
        <f t="shared" si="362"/>
        <v>1805</v>
      </c>
      <c r="H4474" s="105">
        <v>908.32</v>
      </c>
      <c r="I4474" s="85">
        <f t="shared" si="363"/>
        <v>8038.6319999999996</v>
      </c>
      <c r="J4474" s="90" t="s">
        <v>4683</v>
      </c>
      <c r="K4474" s="90" t="s">
        <v>4683</v>
      </c>
      <c r="L4474" s="84">
        <v>12865.68</v>
      </c>
      <c r="M4474" s="90"/>
      <c r="N4474" s="105">
        <v>0</v>
      </c>
      <c r="O4474" s="90">
        <v>0</v>
      </c>
      <c r="P4474" s="190" t="s">
        <v>8878</v>
      </c>
    </row>
    <row r="4475" spans="1:16" ht="25.5" x14ac:dyDescent="0.2">
      <c r="A4475" s="88" t="s">
        <v>4161</v>
      </c>
      <c r="B4475" s="407" t="s">
        <v>12976</v>
      </c>
      <c r="C4475" s="89" t="s">
        <v>294</v>
      </c>
      <c r="D4475" s="90" t="s">
        <v>4683</v>
      </c>
      <c r="E4475" s="90"/>
      <c r="F4475" s="90" t="s">
        <v>8370</v>
      </c>
      <c r="G4475" s="84">
        <f t="shared" si="362"/>
        <v>1995</v>
      </c>
      <c r="H4475" s="105">
        <v>1067.1300000000001</v>
      </c>
      <c r="I4475" s="85">
        <f t="shared" si="363"/>
        <v>9444.1010000000006</v>
      </c>
      <c r="J4475" s="90" t="s">
        <v>4683</v>
      </c>
      <c r="K4475" s="90" t="s">
        <v>4683</v>
      </c>
      <c r="L4475" s="84">
        <v>14942</v>
      </c>
      <c r="M4475" s="90"/>
      <c r="N4475" s="105">
        <v>0</v>
      </c>
      <c r="O4475" s="90">
        <v>0</v>
      </c>
      <c r="P4475" s="190" t="s">
        <v>8878</v>
      </c>
    </row>
    <row r="4476" spans="1:16" x14ac:dyDescent="0.2">
      <c r="A4476" s="88" t="s">
        <v>4162</v>
      </c>
      <c r="B4476" s="407" t="s">
        <v>12977</v>
      </c>
      <c r="C4476" s="89" t="s">
        <v>295</v>
      </c>
      <c r="D4476" s="90" t="s">
        <v>4683</v>
      </c>
      <c r="E4476" s="90"/>
      <c r="F4476" s="90" t="s">
        <v>8370</v>
      </c>
      <c r="G4476" s="84">
        <f t="shared" si="362"/>
        <v>1995</v>
      </c>
      <c r="H4476" s="105">
        <v>1476.21</v>
      </c>
      <c r="I4476" s="85">
        <f t="shared" si="363"/>
        <v>13064.459000000001</v>
      </c>
      <c r="J4476" s="90" t="s">
        <v>4683</v>
      </c>
      <c r="K4476" s="90" t="s">
        <v>4683</v>
      </c>
      <c r="L4476" s="84">
        <v>19646.419999999998</v>
      </c>
      <c r="M4476" s="90"/>
      <c r="N4476" s="105">
        <v>0</v>
      </c>
      <c r="O4476" s="90">
        <v>0</v>
      </c>
      <c r="P4476" s="190" t="s">
        <v>8878</v>
      </c>
    </row>
    <row r="4477" spans="1:16" ht="25.5" x14ac:dyDescent="0.2">
      <c r="A4477" s="88" t="s">
        <v>4163</v>
      </c>
      <c r="B4477" s="407" t="s">
        <v>12978</v>
      </c>
      <c r="C4477" s="89" t="s">
        <v>296</v>
      </c>
      <c r="D4477" s="90" t="s">
        <v>4683</v>
      </c>
      <c r="E4477" s="90"/>
      <c r="F4477" s="90" t="s">
        <v>8370</v>
      </c>
      <c r="G4477" s="84">
        <f t="shared" si="362"/>
        <v>1995</v>
      </c>
      <c r="H4477" s="105">
        <v>1067.1300000000001</v>
      </c>
      <c r="I4477" s="85">
        <f t="shared" si="363"/>
        <v>9444.1010000000006</v>
      </c>
      <c r="J4477" s="90" t="s">
        <v>4683</v>
      </c>
      <c r="K4477" s="90" t="s">
        <v>4683</v>
      </c>
      <c r="L4477" s="84">
        <v>14942</v>
      </c>
      <c r="M4477" s="90"/>
      <c r="N4477" s="105">
        <v>0</v>
      </c>
      <c r="O4477" s="90">
        <v>0</v>
      </c>
      <c r="P4477" s="190" t="s">
        <v>8878</v>
      </c>
    </row>
    <row r="4478" spans="1:16" ht="25.5" x14ac:dyDescent="0.2">
      <c r="A4478" s="88" t="s">
        <v>4164</v>
      </c>
      <c r="B4478" s="407" t="s">
        <v>12979</v>
      </c>
      <c r="C4478" s="89" t="s">
        <v>297</v>
      </c>
      <c r="D4478" s="90" t="s">
        <v>4683</v>
      </c>
      <c r="E4478" s="90"/>
      <c r="F4478" s="90" t="s">
        <v>8378</v>
      </c>
      <c r="G4478" s="84">
        <f t="shared" si="362"/>
        <v>22.8</v>
      </c>
      <c r="H4478" s="105">
        <v>3.61</v>
      </c>
      <c r="I4478" s="85">
        <f t="shared" si="363"/>
        <v>31.949000000000002</v>
      </c>
      <c r="J4478" s="90" t="s">
        <v>4683</v>
      </c>
      <c r="K4478" s="90" t="s">
        <v>4683</v>
      </c>
      <c r="L4478" s="84">
        <v>71.52</v>
      </c>
      <c r="M4478" s="90"/>
      <c r="N4478" s="105">
        <v>0</v>
      </c>
      <c r="O4478" s="90">
        <v>0</v>
      </c>
      <c r="P4478" s="190" t="s">
        <v>8878</v>
      </c>
    </row>
    <row r="4479" spans="1:16" ht="25.5" x14ac:dyDescent="0.2">
      <c r="A4479" s="88" t="s">
        <v>4165</v>
      </c>
      <c r="B4479" s="407" t="s">
        <v>12980</v>
      </c>
      <c r="C4479" s="89" t="s">
        <v>298</v>
      </c>
      <c r="D4479" s="90" t="s">
        <v>4683</v>
      </c>
      <c r="E4479" s="90"/>
      <c r="F4479" s="90" t="s">
        <v>8378</v>
      </c>
      <c r="G4479" s="84">
        <f t="shared" si="362"/>
        <v>22.8</v>
      </c>
      <c r="H4479" s="105">
        <v>3.33</v>
      </c>
      <c r="I4479" s="85">
        <f t="shared" si="363"/>
        <v>29.471</v>
      </c>
      <c r="J4479" s="90" t="s">
        <v>4683</v>
      </c>
      <c r="K4479" s="90" t="s">
        <v>4683</v>
      </c>
      <c r="L4479" s="84">
        <v>68.3</v>
      </c>
      <c r="M4479" s="90"/>
      <c r="N4479" s="105">
        <v>0</v>
      </c>
      <c r="O4479" s="90">
        <v>0</v>
      </c>
      <c r="P4479" s="190" t="s">
        <v>8878</v>
      </c>
    </row>
    <row r="4480" spans="1:16" x14ac:dyDescent="0.2">
      <c r="A4480" s="88" t="s">
        <v>6067</v>
      </c>
      <c r="B4480" s="407" t="s">
        <v>12981</v>
      </c>
      <c r="C4480" s="89" t="s">
        <v>299</v>
      </c>
      <c r="D4480" s="90" t="s">
        <v>4683</v>
      </c>
      <c r="E4480" s="90"/>
      <c r="F4480" s="90" t="s">
        <v>8377</v>
      </c>
      <c r="G4480" s="84">
        <f t="shared" si="362"/>
        <v>7.6</v>
      </c>
      <c r="H4480" s="105">
        <v>2.2999999999999998</v>
      </c>
      <c r="I4480" s="85">
        <f t="shared" si="363"/>
        <v>20.355</v>
      </c>
      <c r="J4480" s="90" t="s">
        <v>4683</v>
      </c>
      <c r="K4480" s="90" t="s">
        <v>4683</v>
      </c>
      <c r="L4480" s="84">
        <v>36.450000000000003</v>
      </c>
      <c r="M4480" s="90"/>
      <c r="N4480" s="105">
        <v>0</v>
      </c>
      <c r="O4480" s="90">
        <v>0</v>
      </c>
      <c r="P4480" s="190" t="s">
        <v>8878</v>
      </c>
    </row>
    <row r="4481" spans="1:16" x14ac:dyDescent="0.2">
      <c r="A4481" s="88" t="s">
        <v>6068</v>
      </c>
      <c r="B4481" s="407" t="s">
        <v>12982</v>
      </c>
      <c r="C4481" s="89" t="s">
        <v>300</v>
      </c>
      <c r="D4481" s="90" t="s">
        <v>4683</v>
      </c>
      <c r="E4481" s="90"/>
      <c r="F4481" s="90" t="s">
        <v>8359</v>
      </c>
      <c r="G4481" s="84">
        <f t="shared" si="362"/>
        <v>1227.4000000000001</v>
      </c>
      <c r="H4481" s="105">
        <v>217.04</v>
      </c>
      <c r="I4481" s="85">
        <f t="shared" si="363"/>
        <v>1920.8040000000001</v>
      </c>
      <c r="J4481" s="90" t="s">
        <v>4683</v>
      </c>
      <c r="K4481" s="90" t="s">
        <v>4683</v>
      </c>
      <c r="L4481" s="84">
        <v>4140.96</v>
      </c>
      <c r="M4481" s="90"/>
      <c r="N4481" s="105">
        <v>0</v>
      </c>
      <c r="O4481" s="90">
        <v>0</v>
      </c>
      <c r="P4481" s="190" t="s">
        <v>8878</v>
      </c>
    </row>
    <row r="4482" spans="1:16" x14ac:dyDescent="0.2">
      <c r="A4482" s="88" t="s">
        <v>6069</v>
      </c>
      <c r="B4482" s="407" t="s">
        <v>12983</v>
      </c>
      <c r="C4482" s="89" t="s">
        <v>301</v>
      </c>
      <c r="D4482" s="90" t="s">
        <v>4683</v>
      </c>
      <c r="E4482" s="90"/>
      <c r="F4482" s="90" t="s">
        <v>8375</v>
      </c>
      <c r="G4482" s="84">
        <f t="shared" si="362"/>
        <v>95</v>
      </c>
      <c r="H4482" s="105">
        <v>19.13</v>
      </c>
      <c r="I4482" s="85">
        <f t="shared" si="363"/>
        <v>169.30099999999999</v>
      </c>
      <c r="J4482" s="90" t="s">
        <v>4683</v>
      </c>
      <c r="K4482" s="90" t="s">
        <v>4683</v>
      </c>
      <c r="L4482" s="84">
        <v>348</v>
      </c>
      <c r="M4482" s="90"/>
      <c r="N4482" s="105">
        <v>0</v>
      </c>
      <c r="O4482" s="90">
        <v>0</v>
      </c>
      <c r="P4482" s="190" t="s">
        <v>8878</v>
      </c>
    </row>
    <row r="4483" spans="1:16" x14ac:dyDescent="0.2">
      <c r="A4483" s="88" t="s">
        <v>6070</v>
      </c>
      <c r="B4483" s="407" t="s">
        <v>12984</v>
      </c>
      <c r="C4483" s="89" t="s">
        <v>302</v>
      </c>
      <c r="D4483" s="90" t="s">
        <v>4683</v>
      </c>
      <c r="E4483" s="90"/>
      <c r="F4483" s="90" t="s">
        <v>8370</v>
      </c>
      <c r="G4483" s="84">
        <f t="shared" si="362"/>
        <v>1995</v>
      </c>
      <c r="H4483" s="105">
        <v>1067.1300000000001</v>
      </c>
      <c r="I4483" s="85">
        <f t="shared" si="363"/>
        <v>9444.1010000000006</v>
      </c>
      <c r="J4483" s="90" t="s">
        <v>4683</v>
      </c>
      <c r="K4483" s="90" t="s">
        <v>4683</v>
      </c>
      <c r="L4483" s="84">
        <v>14942</v>
      </c>
      <c r="M4483" s="90"/>
      <c r="N4483" s="105">
        <v>0</v>
      </c>
      <c r="O4483" s="90">
        <v>0</v>
      </c>
      <c r="P4483" s="190" t="s">
        <v>8878</v>
      </c>
    </row>
    <row r="4484" spans="1:16" x14ac:dyDescent="0.2">
      <c r="A4484" s="88" t="s">
        <v>6071</v>
      </c>
      <c r="B4484" s="407" t="s">
        <v>12985</v>
      </c>
      <c r="C4484" s="89" t="s">
        <v>6072</v>
      </c>
      <c r="D4484" s="90" t="s">
        <v>4683</v>
      </c>
      <c r="E4484" s="90"/>
      <c r="F4484" s="90" t="s">
        <v>8368</v>
      </c>
      <c r="G4484" s="84">
        <f t="shared" si="362"/>
        <v>1805</v>
      </c>
      <c r="H4484" s="105">
        <v>524.52</v>
      </c>
      <c r="I4484" s="85">
        <f t="shared" si="363"/>
        <v>4642.0020000000004</v>
      </c>
      <c r="J4484" s="90" t="s">
        <v>4683</v>
      </c>
      <c r="K4484" s="90" t="s">
        <v>4683</v>
      </c>
      <c r="L4484" s="84">
        <v>8451.98</v>
      </c>
      <c r="M4484" s="90"/>
      <c r="N4484" s="105">
        <v>0</v>
      </c>
      <c r="O4484" s="90">
        <v>0</v>
      </c>
      <c r="P4484" s="190" t="s">
        <v>8878</v>
      </c>
    </row>
    <row r="4485" spans="1:16" x14ac:dyDescent="0.2">
      <c r="A4485" s="88" t="s">
        <v>6073</v>
      </c>
      <c r="B4485" s="407" t="s">
        <v>12986</v>
      </c>
      <c r="C4485" s="89" t="s">
        <v>303</v>
      </c>
      <c r="D4485" s="90" t="s">
        <v>4683</v>
      </c>
      <c r="E4485" s="90"/>
      <c r="F4485" s="90" t="s">
        <v>8391</v>
      </c>
      <c r="G4485" s="84">
        <f t="shared" si="362"/>
        <v>125.4</v>
      </c>
      <c r="H4485" s="105">
        <v>23.3</v>
      </c>
      <c r="I4485" s="85">
        <f t="shared" si="363"/>
        <v>206.20500000000001</v>
      </c>
      <c r="J4485" s="90" t="s">
        <v>4683</v>
      </c>
      <c r="K4485" s="90" t="s">
        <v>4683</v>
      </c>
      <c r="L4485" s="84">
        <v>435.95</v>
      </c>
      <c r="M4485" s="90"/>
      <c r="N4485" s="105">
        <v>0</v>
      </c>
      <c r="O4485" s="90">
        <v>0</v>
      </c>
      <c r="P4485" s="190" t="s">
        <v>8878</v>
      </c>
    </row>
    <row r="4486" spans="1:16" x14ac:dyDescent="0.2">
      <c r="A4486" s="88" t="s">
        <v>6074</v>
      </c>
      <c r="B4486" s="407" t="s">
        <v>12987</v>
      </c>
      <c r="C4486" s="89" t="s">
        <v>304</v>
      </c>
      <c r="D4486" s="90" t="s">
        <v>4683</v>
      </c>
      <c r="E4486" s="90"/>
      <c r="F4486" s="90" t="s">
        <v>8377</v>
      </c>
      <c r="G4486" s="84">
        <f t="shared" si="362"/>
        <v>7.6</v>
      </c>
      <c r="H4486" s="105">
        <v>1.8</v>
      </c>
      <c r="I4486" s="85">
        <f t="shared" si="363"/>
        <v>15.93</v>
      </c>
      <c r="J4486" s="90" t="s">
        <v>4683</v>
      </c>
      <c r="K4486" s="90" t="s">
        <v>4683</v>
      </c>
      <c r="L4486" s="84">
        <v>30.7</v>
      </c>
      <c r="M4486" s="90"/>
      <c r="N4486" s="105">
        <v>0</v>
      </c>
      <c r="O4486" s="90">
        <v>0</v>
      </c>
      <c r="P4486" s="190" t="s">
        <v>8878</v>
      </c>
    </row>
    <row r="4487" spans="1:16" x14ac:dyDescent="0.2">
      <c r="A4487" s="88" t="s">
        <v>6075</v>
      </c>
      <c r="B4487" s="407" t="s">
        <v>12988</v>
      </c>
      <c r="C4487" s="89" t="s">
        <v>305</v>
      </c>
      <c r="D4487" s="90" t="s">
        <v>4683</v>
      </c>
      <c r="E4487" s="90"/>
      <c r="F4487" s="90" t="s">
        <v>8366</v>
      </c>
      <c r="G4487" s="84">
        <f t="shared" si="362"/>
        <v>1662.5</v>
      </c>
      <c r="H4487" s="105">
        <v>436</v>
      </c>
      <c r="I4487" s="85">
        <f t="shared" si="363"/>
        <v>3858.6</v>
      </c>
      <c r="J4487" s="90" t="s">
        <v>4683</v>
      </c>
      <c r="K4487" s="90" t="s">
        <v>4683</v>
      </c>
      <c r="L4487" s="84">
        <v>7239</v>
      </c>
      <c r="M4487" s="90"/>
      <c r="N4487" s="105">
        <v>0</v>
      </c>
      <c r="O4487" s="90">
        <v>0</v>
      </c>
      <c r="P4487" s="190" t="s">
        <v>8878</v>
      </c>
    </row>
    <row r="4488" spans="1:16" ht="25.5" x14ac:dyDescent="0.2">
      <c r="A4488" s="88" t="s">
        <v>6076</v>
      </c>
      <c r="B4488" s="407" t="s">
        <v>12989</v>
      </c>
      <c r="C4488" s="89" t="s">
        <v>306</v>
      </c>
      <c r="D4488" s="90" t="s">
        <v>4683</v>
      </c>
      <c r="E4488" s="90"/>
      <c r="F4488" s="90" t="s">
        <v>8392</v>
      </c>
      <c r="G4488" s="84">
        <f t="shared" si="362"/>
        <v>140.6</v>
      </c>
      <c r="H4488" s="105">
        <v>24.69</v>
      </c>
      <c r="I4488" s="85">
        <f t="shared" si="363"/>
        <v>218.50700000000001</v>
      </c>
      <c r="J4488" s="90" t="s">
        <v>4683</v>
      </c>
      <c r="K4488" s="90" t="s">
        <v>4683</v>
      </c>
      <c r="L4488" s="84">
        <v>472.94</v>
      </c>
      <c r="M4488" s="90"/>
      <c r="N4488" s="105">
        <v>0</v>
      </c>
      <c r="O4488" s="90">
        <v>0</v>
      </c>
      <c r="P4488" s="190" t="s">
        <v>8878</v>
      </c>
    </row>
    <row r="4489" spans="1:16" x14ac:dyDescent="0.2">
      <c r="A4489" s="88" t="s">
        <v>6077</v>
      </c>
      <c r="B4489" s="407" t="s">
        <v>12990</v>
      </c>
      <c r="C4489" s="89" t="s">
        <v>307</v>
      </c>
      <c r="D4489" s="90" t="s">
        <v>4683</v>
      </c>
      <c r="E4489" s="90"/>
      <c r="F4489" s="90" t="s">
        <v>8375</v>
      </c>
      <c r="G4489" s="84">
        <f t="shared" si="362"/>
        <v>95</v>
      </c>
      <c r="H4489" s="105">
        <v>12.52</v>
      </c>
      <c r="I4489" s="85">
        <f t="shared" si="363"/>
        <v>110.80200000000001</v>
      </c>
      <c r="J4489" s="90" t="s">
        <v>4683</v>
      </c>
      <c r="K4489" s="90" t="s">
        <v>4683</v>
      </c>
      <c r="L4489" s="84">
        <v>271.98</v>
      </c>
      <c r="M4489" s="90"/>
      <c r="N4489" s="105">
        <v>0</v>
      </c>
      <c r="O4489" s="90">
        <v>0</v>
      </c>
      <c r="P4489" s="190" t="s">
        <v>8878</v>
      </c>
    </row>
    <row r="4490" spans="1:16" x14ac:dyDescent="0.2">
      <c r="A4490" s="108" t="s">
        <v>6078</v>
      </c>
      <c r="B4490" s="407" t="s">
        <v>12991</v>
      </c>
      <c r="C4490" s="109" t="s">
        <v>308</v>
      </c>
      <c r="D4490" s="110" t="s">
        <v>4683</v>
      </c>
      <c r="E4490" s="110"/>
      <c r="F4490" s="110" t="s">
        <v>8372</v>
      </c>
      <c r="G4490" s="217">
        <f t="shared" si="362"/>
        <v>65.55</v>
      </c>
      <c r="H4490" s="121">
        <v>12.52</v>
      </c>
      <c r="I4490" s="281">
        <f t="shared" si="363"/>
        <v>110.80200000000001</v>
      </c>
      <c r="J4490" s="110" t="s">
        <v>4683</v>
      </c>
      <c r="K4490" s="110" t="s">
        <v>4683</v>
      </c>
      <c r="L4490" s="217">
        <v>231.98</v>
      </c>
      <c r="M4490" s="110"/>
      <c r="N4490" s="121">
        <v>0</v>
      </c>
      <c r="O4490" s="110">
        <v>0</v>
      </c>
      <c r="P4490" s="190" t="s">
        <v>8878</v>
      </c>
    </row>
    <row r="4491" spans="1:16" x14ac:dyDescent="0.2">
      <c r="A4491" s="95">
        <v>41204000</v>
      </c>
      <c r="B4491" s="111"/>
      <c r="C4491" s="392" t="s">
        <v>2609</v>
      </c>
      <c r="D4491" s="393"/>
      <c r="E4491" s="393"/>
      <c r="F4491" s="393"/>
      <c r="G4491" s="393"/>
      <c r="H4491" s="394"/>
      <c r="I4491" s="394"/>
      <c r="J4491" s="393"/>
      <c r="K4491" s="393"/>
      <c r="L4491" s="414"/>
      <c r="M4491" s="112"/>
      <c r="N4491" s="113"/>
      <c r="O4491" s="112"/>
      <c r="P4491" s="197"/>
    </row>
    <row r="4492" spans="1:16" x14ac:dyDescent="0.2">
      <c r="A4492" s="96" t="s">
        <v>6079</v>
      </c>
      <c r="B4492" s="388" t="s">
        <v>12992</v>
      </c>
      <c r="C4492" s="97" t="s">
        <v>310</v>
      </c>
      <c r="D4492" s="114" t="s">
        <v>4683</v>
      </c>
      <c r="E4492" s="114"/>
      <c r="F4492" s="114" t="s">
        <v>8375</v>
      </c>
      <c r="G4492" s="218">
        <f t="shared" ref="G4492:G4501" si="364">VLOOKUP(IF(LEN(F4492)=2,CONCATENATE(0,F4492),F4492),custo,2,TRUE)*IF(D4492="",1,D4492) - IF(VLOOKUP(A4492,deflator,2,TRUE)=1,0,VLOOKUP(IF(LEN(F4492)=2,CONCATENATE(0,F4492),F4492),custo,2,TRUE)*IF(D4492="",1,D4492) *VLOOKUP(A4492,deflator,2,TRUE))</f>
        <v>95</v>
      </c>
      <c r="H4492" s="120">
        <v>9.73</v>
      </c>
      <c r="I4492" s="297">
        <f t="shared" ref="I4492:I4501" si="365">ROUND(IF(H4492="","",VLOOKUP(A4492,tab_proc,5,TRUE))*H4492,3)</f>
        <v>86.111000000000004</v>
      </c>
      <c r="J4492" s="114" t="s">
        <v>4683</v>
      </c>
      <c r="K4492" s="114" t="s">
        <v>4683</v>
      </c>
      <c r="L4492" s="218">
        <v>239.9</v>
      </c>
      <c r="M4492" s="114"/>
      <c r="N4492" s="120">
        <v>0</v>
      </c>
      <c r="O4492" s="114">
        <v>0</v>
      </c>
      <c r="P4492" s="190" t="s">
        <v>8878</v>
      </c>
    </row>
    <row r="4493" spans="1:16" x14ac:dyDescent="0.2">
      <c r="A4493" s="88" t="s">
        <v>6080</v>
      </c>
      <c r="B4493" s="388" t="s">
        <v>12993</v>
      </c>
      <c r="C4493" s="89" t="s">
        <v>309</v>
      </c>
      <c r="D4493" s="90" t="s">
        <v>4683</v>
      </c>
      <c r="E4493" s="90"/>
      <c r="F4493" s="90" t="s">
        <v>8377</v>
      </c>
      <c r="G4493" s="84">
        <f t="shared" si="364"/>
        <v>7.6</v>
      </c>
      <c r="H4493" s="105">
        <v>1.8</v>
      </c>
      <c r="I4493" s="85">
        <f t="shared" si="365"/>
        <v>15.93</v>
      </c>
      <c r="J4493" s="90" t="s">
        <v>4683</v>
      </c>
      <c r="K4493" s="90" t="s">
        <v>4683</v>
      </c>
      <c r="L4493" s="84">
        <v>30.7</v>
      </c>
      <c r="M4493" s="90"/>
      <c r="N4493" s="105">
        <v>0</v>
      </c>
      <c r="O4493" s="90">
        <v>0</v>
      </c>
      <c r="P4493" s="190" t="s">
        <v>8878</v>
      </c>
    </row>
    <row r="4494" spans="1:16" x14ac:dyDescent="0.2">
      <c r="A4494" s="88" t="s">
        <v>1586</v>
      </c>
      <c r="B4494" s="388" t="s">
        <v>12994</v>
      </c>
      <c r="C4494" s="89" t="s">
        <v>311</v>
      </c>
      <c r="D4494" s="90" t="s">
        <v>4683</v>
      </c>
      <c r="E4494" s="90"/>
      <c r="F4494" s="90" t="s">
        <v>8375</v>
      </c>
      <c r="G4494" s="84">
        <f t="shared" si="364"/>
        <v>95</v>
      </c>
      <c r="H4494" s="105">
        <v>20.52</v>
      </c>
      <c r="I4494" s="85">
        <f t="shared" si="365"/>
        <v>181.602</v>
      </c>
      <c r="J4494" s="90" t="s">
        <v>4683</v>
      </c>
      <c r="K4494" s="90" t="s">
        <v>4683</v>
      </c>
      <c r="L4494" s="84">
        <v>363.98</v>
      </c>
      <c r="M4494" s="90"/>
      <c r="N4494" s="105">
        <v>0</v>
      </c>
      <c r="O4494" s="90">
        <v>0</v>
      </c>
      <c r="P4494" s="190" t="s">
        <v>8878</v>
      </c>
    </row>
    <row r="4495" spans="1:16" x14ac:dyDescent="0.2">
      <c r="A4495" s="88" t="s">
        <v>1587</v>
      </c>
      <c r="B4495" s="388" t="s">
        <v>12995</v>
      </c>
      <c r="C4495" s="89" t="s">
        <v>312</v>
      </c>
      <c r="D4495" s="90" t="s">
        <v>4683</v>
      </c>
      <c r="E4495" s="90"/>
      <c r="F4495" s="90" t="s">
        <v>8386</v>
      </c>
      <c r="G4495" s="84">
        <f t="shared" si="364"/>
        <v>387.6</v>
      </c>
      <c r="H4495" s="105">
        <v>72.260000000000005</v>
      </c>
      <c r="I4495" s="85">
        <f t="shared" si="365"/>
        <v>639.50099999999998</v>
      </c>
      <c r="J4495" s="90" t="s">
        <v>4683</v>
      </c>
      <c r="K4495" s="90" t="s">
        <v>4683</v>
      </c>
      <c r="L4495" s="84">
        <v>1350.99</v>
      </c>
      <c r="M4495" s="90"/>
      <c r="N4495" s="105">
        <v>0</v>
      </c>
      <c r="O4495" s="90">
        <v>0</v>
      </c>
      <c r="P4495" s="190" t="s">
        <v>8878</v>
      </c>
    </row>
    <row r="4496" spans="1:16" x14ac:dyDescent="0.2">
      <c r="A4496" s="88" t="s">
        <v>1588</v>
      </c>
      <c r="B4496" s="388" t="s">
        <v>12996</v>
      </c>
      <c r="C4496" s="89" t="s">
        <v>313</v>
      </c>
      <c r="D4496" s="90" t="s">
        <v>4683</v>
      </c>
      <c r="E4496" s="90"/>
      <c r="F4496" s="90" t="s">
        <v>8372</v>
      </c>
      <c r="G4496" s="84">
        <f t="shared" si="364"/>
        <v>65.55</v>
      </c>
      <c r="H4496" s="105">
        <v>12.52</v>
      </c>
      <c r="I4496" s="85">
        <f t="shared" si="365"/>
        <v>110.80200000000001</v>
      </c>
      <c r="J4496" s="90" t="s">
        <v>4683</v>
      </c>
      <c r="K4496" s="90" t="s">
        <v>4683</v>
      </c>
      <c r="L4496" s="84">
        <v>231.98</v>
      </c>
      <c r="M4496" s="90"/>
      <c r="N4496" s="105">
        <v>0</v>
      </c>
      <c r="O4496" s="90">
        <v>0</v>
      </c>
      <c r="P4496" s="190" t="s">
        <v>8878</v>
      </c>
    </row>
    <row r="4497" spans="1:16" ht="25.5" x14ac:dyDescent="0.2">
      <c r="A4497" s="88" t="s">
        <v>1589</v>
      </c>
      <c r="B4497" s="388" t="s">
        <v>12997</v>
      </c>
      <c r="C4497" s="89" t="s">
        <v>314</v>
      </c>
      <c r="D4497" s="90" t="s">
        <v>4683</v>
      </c>
      <c r="E4497" s="90"/>
      <c r="F4497" s="90" t="s">
        <v>8375</v>
      </c>
      <c r="G4497" s="84">
        <f t="shared" si="364"/>
        <v>95</v>
      </c>
      <c r="H4497" s="105">
        <v>16.38</v>
      </c>
      <c r="I4497" s="85">
        <f t="shared" si="365"/>
        <v>144.96299999999999</v>
      </c>
      <c r="J4497" s="90" t="s">
        <v>4683</v>
      </c>
      <c r="K4497" s="90" t="s">
        <v>4683</v>
      </c>
      <c r="L4497" s="84">
        <v>316.37</v>
      </c>
      <c r="M4497" s="90"/>
      <c r="N4497" s="105">
        <v>0</v>
      </c>
      <c r="O4497" s="90">
        <v>0</v>
      </c>
      <c r="P4497" s="190" t="s">
        <v>8878</v>
      </c>
    </row>
    <row r="4498" spans="1:16" x14ac:dyDescent="0.2">
      <c r="A4498" s="88" t="s">
        <v>1590</v>
      </c>
      <c r="B4498" s="388" t="s">
        <v>12998</v>
      </c>
      <c r="C4498" s="89" t="s">
        <v>315</v>
      </c>
      <c r="D4498" s="90" t="s">
        <v>4683</v>
      </c>
      <c r="E4498" s="90"/>
      <c r="F4498" s="90" t="s">
        <v>8372</v>
      </c>
      <c r="G4498" s="84">
        <f t="shared" si="364"/>
        <v>65.55</v>
      </c>
      <c r="H4498" s="105">
        <v>13.96</v>
      </c>
      <c r="I4498" s="85">
        <f t="shared" si="365"/>
        <v>123.54600000000001</v>
      </c>
      <c r="J4498" s="90" t="s">
        <v>4683</v>
      </c>
      <c r="K4498" s="90" t="s">
        <v>4683</v>
      </c>
      <c r="L4498" s="84">
        <v>248.54</v>
      </c>
      <c r="M4498" s="90"/>
      <c r="N4498" s="105">
        <v>0</v>
      </c>
      <c r="O4498" s="90">
        <v>0</v>
      </c>
      <c r="P4498" s="190" t="s">
        <v>8878</v>
      </c>
    </row>
    <row r="4499" spans="1:16" ht="25.5" x14ac:dyDescent="0.2">
      <c r="A4499" s="88" t="s">
        <v>1591</v>
      </c>
      <c r="B4499" s="388" t="s">
        <v>12999</v>
      </c>
      <c r="C4499" s="89" t="s">
        <v>316</v>
      </c>
      <c r="D4499" s="90" t="s">
        <v>4683</v>
      </c>
      <c r="E4499" s="90"/>
      <c r="F4499" s="90" t="s">
        <v>8380</v>
      </c>
      <c r="G4499" s="84">
        <f t="shared" si="364"/>
        <v>47.5</v>
      </c>
      <c r="H4499" s="105">
        <v>10.57</v>
      </c>
      <c r="I4499" s="85">
        <f t="shared" si="365"/>
        <v>93.545000000000002</v>
      </c>
      <c r="J4499" s="90" t="s">
        <v>4683</v>
      </c>
      <c r="K4499" s="90" t="s">
        <v>4683</v>
      </c>
      <c r="L4499" s="84">
        <v>185.56</v>
      </c>
      <c r="M4499" s="90"/>
      <c r="N4499" s="105">
        <v>0</v>
      </c>
      <c r="O4499" s="90">
        <v>0</v>
      </c>
      <c r="P4499" s="190" t="s">
        <v>8878</v>
      </c>
    </row>
    <row r="4500" spans="1:16" x14ac:dyDescent="0.2">
      <c r="A4500" s="88" t="s">
        <v>1592</v>
      </c>
      <c r="B4500" s="388" t="s">
        <v>13000</v>
      </c>
      <c r="C4500" s="89" t="s">
        <v>317</v>
      </c>
      <c r="D4500" s="90" t="s">
        <v>4683</v>
      </c>
      <c r="E4500" s="90"/>
      <c r="F4500" s="90" t="s">
        <v>8380</v>
      </c>
      <c r="G4500" s="84">
        <f t="shared" si="364"/>
        <v>47.5</v>
      </c>
      <c r="H4500" s="105">
        <v>9.73</v>
      </c>
      <c r="I4500" s="85">
        <f t="shared" si="365"/>
        <v>86.111000000000004</v>
      </c>
      <c r="J4500" s="90" t="s">
        <v>4683</v>
      </c>
      <c r="K4500" s="90" t="s">
        <v>4683</v>
      </c>
      <c r="L4500" s="84">
        <v>175.9</v>
      </c>
      <c r="M4500" s="90"/>
      <c r="N4500" s="105">
        <v>0</v>
      </c>
      <c r="O4500" s="90">
        <v>0</v>
      </c>
      <c r="P4500" s="190" t="s">
        <v>8878</v>
      </c>
    </row>
    <row r="4501" spans="1:16" x14ac:dyDescent="0.2">
      <c r="A4501" s="108" t="s">
        <v>1593</v>
      </c>
      <c r="B4501" s="388" t="s">
        <v>13001</v>
      </c>
      <c r="C4501" s="109" t="s">
        <v>318</v>
      </c>
      <c r="D4501" s="110" t="s">
        <v>4683</v>
      </c>
      <c r="E4501" s="110"/>
      <c r="F4501" s="110" t="s">
        <v>8394</v>
      </c>
      <c r="G4501" s="217">
        <f t="shared" si="364"/>
        <v>152</v>
      </c>
      <c r="H4501" s="121">
        <v>27.82</v>
      </c>
      <c r="I4501" s="281">
        <f t="shared" si="365"/>
        <v>246.20699999999999</v>
      </c>
      <c r="J4501" s="110" t="s">
        <v>4683</v>
      </c>
      <c r="K4501" s="110" t="s">
        <v>4683</v>
      </c>
      <c r="L4501" s="217">
        <v>523.92999999999995</v>
      </c>
      <c r="M4501" s="110"/>
      <c r="N4501" s="121">
        <v>0</v>
      </c>
      <c r="O4501" s="110">
        <v>0</v>
      </c>
      <c r="P4501" s="190" t="s">
        <v>8878</v>
      </c>
    </row>
    <row r="4502" spans="1:16" x14ac:dyDescent="0.2">
      <c r="A4502" s="95">
        <v>41205006</v>
      </c>
      <c r="B4502" s="111"/>
      <c r="C4502" s="392" t="s">
        <v>2610</v>
      </c>
      <c r="D4502" s="393"/>
      <c r="E4502" s="393"/>
      <c r="F4502" s="393"/>
      <c r="G4502" s="393"/>
      <c r="H4502" s="394"/>
      <c r="I4502" s="394"/>
      <c r="J4502" s="393"/>
      <c r="K4502" s="393"/>
      <c r="L4502" s="414"/>
      <c r="M4502" s="112"/>
      <c r="N4502" s="113"/>
      <c r="O4502" s="112"/>
      <c r="P4502" s="197"/>
    </row>
    <row r="4503" spans="1:16" x14ac:dyDescent="0.2">
      <c r="A4503" s="96" t="s">
        <v>1594</v>
      </c>
      <c r="B4503" s="388" t="s">
        <v>13002</v>
      </c>
      <c r="C4503" s="97" t="s">
        <v>319</v>
      </c>
      <c r="D4503" s="114" t="s">
        <v>4683</v>
      </c>
      <c r="E4503" s="114"/>
      <c r="F4503" s="114" t="s">
        <v>8361</v>
      </c>
      <c r="G4503" s="218">
        <f t="shared" ref="G4503:G4514" si="366">VLOOKUP(IF(LEN(F4503)=2,CONCATENATE(0,F4503),F4503),custo,2,TRUE)*IF(D4503="",1,D4503) - IF(VLOOKUP(A4503,deflator,2,TRUE)=1,0,VLOOKUP(IF(LEN(F4503)=2,CONCATENATE(0,F4503),F4503),custo,2,TRUE)*IF(D4503="",1,D4503) *VLOOKUP(A4503,deflator,2,TRUE))</f>
        <v>680.2</v>
      </c>
      <c r="H4503" s="120">
        <v>122.08</v>
      </c>
      <c r="I4503" s="297">
        <f t="shared" ref="I4503:I4514" si="367">ROUND(IF(H4503="","",VLOOKUP(A4503,tab_proc,5,TRUE))*H4503,3)</f>
        <v>1080.4079999999999</v>
      </c>
      <c r="J4503" s="114" t="s">
        <v>4683</v>
      </c>
      <c r="K4503" s="114" t="s">
        <v>4683</v>
      </c>
      <c r="L4503" s="218">
        <v>2313.92</v>
      </c>
      <c r="M4503" s="114"/>
      <c r="N4503" s="120">
        <v>0</v>
      </c>
      <c r="O4503" s="114">
        <v>0</v>
      </c>
      <c r="P4503" s="190" t="s">
        <v>8878</v>
      </c>
    </row>
    <row r="4504" spans="1:16" x14ac:dyDescent="0.2">
      <c r="A4504" s="88" t="s">
        <v>1595</v>
      </c>
      <c r="B4504" s="388" t="s">
        <v>13003</v>
      </c>
      <c r="C4504" s="89" t="s">
        <v>320</v>
      </c>
      <c r="D4504" s="90" t="s">
        <v>4683</v>
      </c>
      <c r="E4504" s="90"/>
      <c r="F4504" s="90" t="s">
        <v>8387</v>
      </c>
      <c r="G4504" s="84">
        <f t="shared" si="366"/>
        <v>414.2</v>
      </c>
      <c r="H4504" s="105">
        <v>73.39</v>
      </c>
      <c r="I4504" s="85">
        <f t="shared" si="367"/>
        <v>649.50199999999995</v>
      </c>
      <c r="J4504" s="90" t="s">
        <v>4683</v>
      </c>
      <c r="K4504" s="90" t="s">
        <v>4683</v>
      </c>
      <c r="L4504" s="84">
        <v>1398.99</v>
      </c>
      <c r="M4504" s="90"/>
      <c r="N4504" s="105">
        <v>0</v>
      </c>
      <c r="O4504" s="90">
        <v>0</v>
      </c>
      <c r="P4504" s="190" t="s">
        <v>8878</v>
      </c>
    </row>
    <row r="4505" spans="1:16" x14ac:dyDescent="0.2">
      <c r="A4505" s="88" t="s">
        <v>1596</v>
      </c>
      <c r="B4505" s="388" t="s">
        <v>13004</v>
      </c>
      <c r="C4505" s="89" t="s">
        <v>321</v>
      </c>
      <c r="D4505" s="90" t="s">
        <v>4683</v>
      </c>
      <c r="E4505" s="90"/>
      <c r="F4505" s="90" t="s">
        <v>8361</v>
      </c>
      <c r="G4505" s="84">
        <f t="shared" si="366"/>
        <v>680.2</v>
      </c>
      <c r="H4505" s="105">
        <v>122.08</v>
      </c>
      <c r="I4505" s="85">
        <f t="shared" si="367"/>
        <v>1080.4079999999999</v>
      </c>
      <c r="J4505" s="90" t="s">
        <v>4683</v>
      </c>
      <c r="K4505" s="90" t="s">
        <v>4683</v>
      </c>
      <c r="L4505" s="84">
        <v>2313.92</v>
      </c>
      <c r="M4505" s="90"/>
      <c r="N4505" s="105">
        <v>0</v>
      </c>
      <c r="O4505" s="90">
        <v>0</v>
      </c>
      <c r="P4505" s="190" t="s">
        <v>8878</v>
      </c>
    </row>
    <row r="4506" spans="1:16" x14ac:dyDescent="0.2">
      <c r="A4506" s="88" t="s">
        <v>1597</v>
      </c>
      <c r="B4506" s="388" t="s">
        <v>13005</v>
      </c>
      <c r="C4506" s="89" t="s">
        <v>322</v>
      </c>
      <c r="D4506" s="90" t="s">
        <v>4683</v>
      </c>
      <c r="E4506" s="90"/>
      <c r="F4506" s="90" t="s">
        <v>8387</v>
      </c>
      <c r="G4506" s="84">
        <f t="shared" si="366"/>
        <v>414.2</v>
      </c>
      <c r="H4506" s="105">
        <v>73.39</v>
      </c>
      <c r="I4506" s="85">
        <f t="shared" si="367"/>
        <v>649.50199999999995</v>
      </c>
      <c r="J4506" s="90" t="s">
        <v>4683</v>
      </c>
      <c r="K4506" s="90" t="s">
        <v>4683</v>
      </c>
      <c r="L4506" s="84">
        <v>1398.99</v>
      </c>
      <c r="M4506" s="90"/>
      <c r="N4506" s="105">
        <v>0</v>
      </c>
      <c r="O4506" s="90">
        <v>0</v>
      </c>
      <c r="P4506" s="190" t="s">
        <v>8878</v>
      </c>
    </row>
    <row r="4507" spans="1:16" ht="25.5" x14ac:dyDescent="0.2">
      <c r="A4507" s="88" t="s">
        <v>1599</v>
      </c>
      <c r="B4507" s="388" t="s">
        <v>13006</v>
      </c>
      <c r="C4507" s="89" t="s">
        <v>323</v>
      </c>
      <c r="D4507" s="90" t="s">
        <v>4683</v>
      </c>
      <c r="E4507" s="90"/>
      <c r="F4507" s="90" t="s">
        <v>8356</v>
      </c>
      <c r="G4507" s="84">
        <f t="shared" si="366"/>
        <v>912</v>
      </c>
      <c r="H4507" s="105">
        <v>133.04</v>
      </c>
      <c r="I4507" s="85">
        <f t="shared" si="367"/>
        <v>1177.404</v>
      </c>
      <c r="J4507" s="90" t="s">
        <v>4683</v>
      </c>
      <c r="K4507" s="90" t="s">
        <v>4683</v>
      </c>
      <c r="L4507" s="84">
        <v>2749.96</v>
      </c>
      <c r="M4507" s="90"/>
      <c r="N4507" s="105">
        <v>0</v>
      </c>
      <c r="O4507" s="90">
        <v>0</v>
      </c>
      <c r="P4507" s="190" t="s">
        <v>8878</v>
      </c>
    </row>
    <row r="4508" spans="1:16" ht="25.5" x14ac:dyDescent="0.2">
      <c r="A4508" s="88" t="s">
        <v>1598</v>
      </c>
      <c r="B4508" s="388" t="s">
        <v>13007</v>
      </c>
      <c r="C4508" s="89" t="s">
        <v>324</v>
      </c>
      <c r="D4508" s="90" t="s">
        <v>4683</v>
      </c>
      <c r="E4508" s="90"/>
      <c r="F4508" s="90" t="s">
        <v>8368</v>
      </c>
      <c r="G4508" s="84">
        <f t="shared" si="366"/>
        <v>1805</v>
      </c>
      <c r="H4508" s="105">
        <v>751.3</v>
      </c>
      <c r="I4508" s="85">
        <f t="shared" si="367"/>
        <v>6649.0050000000001</v>
      </c>
      <c r="J4508" s="90" t="s">
        <v>4683</v>
      </c>
      <c r="K4508" s="90" t="s">
        <v>4683</v>
      </c>
      <c r="L4508" s="84">
        <v>11059.95</v>
      </c>
      <c r="M4508" s="90"/>
      <c r="N4508" s="105">
        <v>0</v>
      </c>
      <c r="O4508" s="90">
        <v>0</v>
      </c>
      <c r="P4508" s="190" t="s">
        <v>8878</v>
      </c>
    </row>
    <row r="4509" spans="1:16" x14ac:dyDescent="0.2">
      <c r="A4509" s="88" t="s">
        <v>1600</v>
      </c>
      <c r="B4509" s="388" t="s">
        <v>13008</v>
      </c>
      <c r="C4509" s="89" t="s">
        <v>325</v>
      </c>
      <c r="D4509" s="90" t="s">
        <v>4683</v>
      </c>
      <c r="E4509" s="90"/>
      <c r="F4509" s="90" t="s">
        <v>8361</v>
      </c>
      <c r="G4509" s="84">
        <f t="shared" si="366"/>
        <v>680.2</v>
      </c>
      <c r="H4509" s="105">
        <v>122.08</v>
      </c>
      <c r="I4509" s="85">
        <f t="shared" si="367"/>
        <v>1080.4079999999999</v>
      </c>
      <c r="J4509" s="90" t="s">
        <v>4683</v>
      </c>
      <c r="K4509" s="90" t="s">
        <v>4683</v>
      </c>
      <c r="L4509" s="84">
        <v>2313.92</v>
      </c>
      <c r="M4509" s="90"/>
      <c r="N4509" s="105">
        <v>0</v>
      </c>
      <c r="O4509" s="90">
        <v>0</v>
      </c>
      <c r="P4509" s="190" t="s">
        <v>8878</v>
      </c>
    </row>
    <row r="4510" spans="1:16" x14ac:dyDescent="0.2">
      <c r="A4510" s="88" t="s">
        <v>1601</v>
      </c>
      <c r="B4510" s="388" t="s">
        <v>13009</v>
      </c>
      <c r="C4510" s="89" t="s">
        <v>326</v>
      </c>
      <c r="D4510" s="90" t="s">
        <v>4683</v>
      </c>
      <c r="E4510" s="90"/>
      <c r="F4510" s="90" t="s">
        <v>8387</v>
      </c>
      <c r="G4510" s="84">
        <f t="shared" si="366"/>
        <v>414.2</v>
      </c>
      <c r="H4510" s="105">
        <v>73.39</v>
      </c>
      <c r="I4510" s="85">
        <f t="shared" si="367"/>
        <v>649.50199999999995</v>
      </c>
      <c r="J4510" s="90" t="s">
        <v>4683</v>
      </c>
      <c r="K4510" s="90" t="s">
        <v>4683</v>
      </c>
      <c r="L4510" s="84">
        <v>1398.99</v>
      </c>
      <c r="M4510" s="90"/>
      <c r="N4510" s="105">
        <v>0</v>
      </c>
      <c r="O4510" s="90">
        <v>0</v>
      </c>
      <c r="P4510" s="190" t="s">
        <v>8878</v>
      </c>
    </row>
    <row r="4511" spans="1:16" x14ac:dyDescent="0.2">
      <c r="A4511" s="88" t="s">
        <v>1602</v>
      </c>
      <c r="B4511" s="388" t="s">
        <v>13010</v>
      </c>
      <c r="C4511" s="89" t="s">
        <v>327</v>
      </c>
      <c r="D4511" s="90" t="s">
        <v>4683</v>
      </c>
      <c r="E4511" s="90"/>
      <c r="F4511" s="90" t="s">
        <v>8357</v>
      </c>
      <c r="G4511" s="84">
        <f t="shared" si="366"/>
        <v>532</v>
      </c>
      <c r="H4511" s="105">
        <v>90.43</v>
      </c>
      <c r="I4511" s="85">
        <f t="shared" si="367"/>
        <v>800.30600000000004</v>
      </c>
      <c r="J4511" s="90" t="s">
        <v>4683</v>
      </c>
      <c r="K4511" s="90" t="s">
        <v>4683</v>
      </c>
      <c r="L4511" s="84">
        <v>1754.95</v>
      </c>
      <c r="M4511" s="90"/>
      <c r="N4511" s="105">
        <v>0</v>
      </c>
      <c r="O4511" s="90">
        <v>0</v>
      </c>
      <c r="P4511" s="190" t="s">
        <v>8878</v>
      </c>
    </row>
    <row r="4512" spans="1:16" ht="25.5" x14ac:dyDescent="0.2">
      <c r="A4512" s="88" t="s">
        <v>1603</v>
      </c>
      <c r="B4512" s="388" t="s">
        <v>13011</v>
      </c>
      <c r="C4512" s="89" t="s">
        <v>328</v>
      </c>
      <c r="D4512" s="90" t="s">
        <v>4683</v>
      </c>
      <c r="E4512" s="90"/>
      <c r="F4512" s="90" t="s">
        <v>8387</v>
      </c>
      <c r="G4512" s="84">
        <f t="shared" si="366"/>
        <v>414.2</v>
      </c>
      <c r="H4512" s="105">
        <v>73.39</v>
      </c>
      <c r="I4512" s="85">
        <f t="shared" si="367"/>
        <v>649.50199999999995</v>
      </c>
      <c r="J4512" s="90" t="s">
        <v>4683</v>
      </c>
      <c r="K4512" s="90" t="s">
        <v>4683</v>
      </c>
      <c r="L4512" s="84">
        <v>1398.99</v>
      </c>
      <c r="M4512" s="90"/>
      <c r="N4512" s="105">
        <v>0</v>
      </c>
      <c r="O4512" s="90">
        <v>0</v>
      </c>
      <c r="P4512" s="190" t="s">
        <v>8878</v>
      </c>
    </row>
    <row r="4513" spans="1:16" ht="25.5" x14ac:dyDescent="0.2">
      <c r="A4513" s="88" t="s">
        <v>1604</v>
      </c>
      <c r="B4513" s="388" t="s">
        <v>13012</v>
      </c>
      <c r="C4513" s="89" t="s">
        <v>329</v>
      </c>
      <c r="D4513" s="90" t="s">
        <v>4683</v>
      </c>
      <c r="E4513" s="90"/>
      <c r="F4513" s="90" t="s">
        <v>8368</v>
      </c>
      <c r="G4513" s="84">
        <f t="shared" si="366"/>
        <v>1805</v>
      </c>
      <c r="H4513" s="105">
        <v>751.3</v>
      </c>
      <c r="I4513" s="85">
        <f t="shared" si="367"/>
        <v>6649.0050000000001</v>
      </c>
      <c r="J4513" s="90" t="s">
        <v>4683</v>
      </c>
      <c r="K4513" s="90" t="s">
        <v>4683</v>
      </c>
      <c r="L4513" s="84">
        <v>11059.95</v>
      </c>
      <c r="M4513" s="90"/>
      <c r="N4513" s="105">
        <v>0</v>
      </c>
      <c r="O4513" s="90">
        <v>0</v>
      </c>
      <c r="P4513" s="190" t="s">
        <v>8878</v>
      </c>
    </row>
    <row r="4514" spans="1:16" x14ac:dyDescent="0.2">
      <c r="A4514" s="108" t="s">
        <v>1605</v>
      </c>
      <c r="B4514" s="388" t="s">
        <v>13013</v>
      </c>
      <c r="C4514" s="109" t="s">
        <v>330</v>
      </c>
      <c r="D4514" s="110" t="s">
        <v>4683</v>
      </c>
      <c r="E4514" s="110"/>
      <c r="F4514" s="110" t="s">
        <v>8361</v>
      </c>
      <c r="G4514" s="217">
        <f t="shared" si="366"/>
        <v>680.2</v>
      </c>
      <c r="H4514" s="121">
        <v>122.08</v>
      </c>
      <c r="I4514" s="281">
        <f t="shared" si="367"/>
        <v>1080.4079999999999</v>
      </c>
      <c r="J4514" s="110" t="s">
        <v>4683</v>
      </c>
      <c r="K4514" s="110" t="s">
        <v>4683</v>
      </c>
      <c r="L4514" s="217">
        <v>2313.92</v>
      </c>
      <c r="M4514" s="110"/>
      <c r="N4514" s="121">
        <v>0</v>
      </c>
      <c r="O4514" s="110">
        <v>0</v>
      </c>
      <c r="P4514" s="190" t="s">
        <v>8878</v>
      </c>
    </row>
    <row r="4515" spans="1:16" x14ac:dyDescent="0.2">
      <c r="A4515" s="95">
        <v>41206002</v>
      </c>
      <c r="B4515" s="311"/>
      <c r="C4515" s="392" t="s">
        <v>2611</v>
      </c>
      <c r="D4515" s="393"/>
      <c r="E4515" s="393"/>
      <c r="F4515" s="393"/>
      <c r="G4515" s="393"/>
      <c r="H4515" s="394"/>
      <c r="I4515" s="394"/>
      <c r="J4515" s="393"/>
      <c r="K4515" s="393"/>
      <c r="L4515" s="414"/>
      <c r="M4515" s="112"/>
      <c r="N4515" s="113"/>
      <c r="O4515" s="112"/>
      <c r="P4515" s="197"/>
    </row>
    <row r="4516" spans="1:16" x14ac:dyDescent="0.2">
      <c r="A4516" s="96" t="s">
        <v>1607</v>
      </c>
      <c r="B4516" s="388" t="s">
        <v>13014</v>
      </c>
      <c r="C4516" s="97" t="s">
        <v>331</v>
      </c>
      <c r="D4516" s="114" t="s">
        <v>4683</v>
      </c>
      <c r="E4516" s="114"/>
      <c r="F4516" s="114" t="s">
        <v>8394</v>
      </c>
      <c r="G4516" s="218">
        <f t="shared" ref="G4516:G4522" si="368">VLOOKUP(IF(LEN(F4516)=2,CONCATENATE(0,F4516),F4516),custo,2,TRUE)*IF(D4516="",1,D4516) - IF(VLOOKUP(A4516,deflator,2,TRUE)=1,0,VLOOKUP(IF(LEN(F4516)=2,CONCATENATE(0,F4516),F4516),custo,2,TRUE)*IF(D4516="",1,D4516) *VLOOKUP(A4516,deflator,2,TRUE))</f>
        <v>152</v>
      </c>
      <c r="H4516" s="120">
        <v>27.82</v>
      </c>
      <c r="I4516" s="297">
        <f t="shared" ref="I4516:I4522" si="369">ROUND(IF(H4516="","",VLOOKUP(A4516,tab_proc,5,TRUE))*H4516,3)</f>
        <v>246.20699999999999</v>
      </c>
      <c r="J4516" s="114" t="s">
        <v>4683</v>
      </c>
      <c r="K4516" s="114" t="s">
        <v>4683</v>
      </c>
      <c r="L4516" s="218">
        <v>523.92999999999995</v>
      </c>
      <c r="M4516" s="114"/>
      <c r="N4516" s="120">
        <v>0</v>
      </c>
      <c r="O4516" s="114">
        <v>0</v>
      </c>
      <c r="P4516" s="190" t="s">
        <v>8878</v>
      </c>
    </row>
    <row r="4517" spans="1:16" x14ac:dyDescent="0.2">
      <c r="A4517" s="88" t="s">
        <v>1608</v>
      </c>
      <c r="B4517" s="388" t="s">
        <v>13015</v>
      </c>
      <c r="C4517" s="89" t="s">
        <v>332</v>
      </c>
      <c r="D4517" s="90" t="s">
        <v>4683</v>
      </c>
      <c r="E4517" s="90"/>
      <c r="F4517" s="90" t="s">
        <v>8394</v>
      </c>
      <c r="G4517" s="84">
        <f t="shared" si="368"/>
        <v>152</v>
      </c>
      <c r="H4517" s="105">
        <v>27.82</v>
      </c>
      <c r="I4517" s="85">
        <f t="shared" si="369"/>
        <v>246.20699999999999</v>
      </c>
      <c r="J4517" s="90" t="s">
        <v>4683</v>
      </c>
      <c r="K4517" s="90" t="s">
        <v>4683</v>
      </c>
      <c r="L4517" s="84">
        <v>523.92999999999995</v>
      </c>
      <c r="M4517" s="90"/>
      <c r="N4517" s="105">
        <v>0</v>
      </c>
      <c r="O4517" s="90">
        <v>0</v>
      </c>
      <c r="P4517" s="190" t="s">
        <v>8878</v>
      </c>
    </row>
    <row r="4518" spans="1:16" x14ac:dyDescent="0.2">
      <c r="A4518" s="88" t="s">
        <v>1606</v>
      </c>
      <c r="B4518" s="388" t="s">
        <v>13016</v>
      </c>
      <c r="C4518" s="89" t="s">
        <v>333</v>
      </c>
      <c r="D4518" s="90" t="s">
        <v>4683</v>
      </c>
      <c r="E4518" s="90"/>
      <c r="F4518" s="90" t="s">
        <v>8377</v>
      </c>
      <c r="G4518" s="84">
        <f t="shared" si="368"/>
        <v>7.6</v>
      </c>
      <c r="H4518" s="105">
        <v>1.8</v>
      </c>
      <c r="I4518" s="85">
        <f t="shared" si="369"/>
        <v>15.93</v>
      </c>
      <c r="J4518" s="90" t="s">
        <v>4683</v>
      </c>
      <c r="K4518" s="90" t="s">
        <v>4683</v>
      </c>
      <c r="L4518" s="84">
        <v>30.7</v>
      </c>
      <c r="M4518" s="90"/>
      <c r="N4518" s="105">
        <v>0</v>
      </c>
      <c r="O4518" s="90">
        <v>0</v>
      </c>
      <c r="P4518" s="190" t="s">
        <v>8878</v>
      </c>
    </row>
    <row r="4519" spans="1:16" x14ac:dyDescent="0.2">
      <c r="A4519" s="88" t="s">
        <v>1609</v>
      </c>
      <c r="B4519" s="388" t="s">
        <v>13017</v>
      </c>
      <c r="C4519" s="89" t="s">
        <v>334</v>
      </c>
      <c r="D4519" s="90" t="s">
        <v>4683</v>
      </c>
      <c r="E4519" s="90"/>
      <c r="F4519" s="90" t="s">
        <v>8375</v>
      </c>
      <c r="G4519" s="84">
        <f t="shared" si="368"/>
        <v>95</v>
      </c>
      <c r="H4519" s="105">
        <v>20.52</v>
      </c>
      <c r="I4519" s="85">
        <f t="shared" si="369"/>
        <v>181.602</v>
      </c>
      <c r="J4519" s="90" t="s">
        <v>4683</v>
      </c>
      <c r="K4519" s="90" t="s">
        <v>4683</v>
      </c>
      <c r="L4519" s="84">
        <v>363.98</v>
      </c>
      <c r="M4519" s="90"/>
      <c r="N4519" s="105">
        <v>0</v>
      </c>
      <c r="O4519" s="90">
        <v>0</v>
      </c>
      <c r="P4519" s="190" t="s">
        <v>8878</v>
      </c>
    </row>
    <row r="4520" spans="1:16" x14ac:dyDescent="0.2">
      <c r="A4520" s="88" t="s">
        <v>1610</v>
      </c>
      <c r="B4520" s="388" t="s">
        <v>13018</v>
      </c>
      <c r="C4520" s="89" t="s">
        <v>335</v>
      </c>
      <c r="D4520" s="90" t="s">
        <v>4683</v>
      </c>
      <c r="E4520" s="90"/>
      <c r="F4520" s="90" t="s">
        <v>8386</v>
      </c>
      <c r="G4520" s="84">
        <f t="shared" si="368"/>
        <v>387.6</v>
      </c>
      <c r="H4520" s="105">
        <v>72.260000000000005</v>
      </c>
      <c r="I4520" s="85">
        <f t="shared" si="369"/>
        <v>639.50099999999998</v>
      </c>
      <c r="J4520" s="90" t="s">
        <v>4683</v>
      </c>
      <c r="K4520" s="90" t="s">
        <v>4683</v>
      </c>
      <c r="L4520" s="84">
        <v>1350.99</v>
      </c>
      <c r="M4520" s="90"/>
      <c r="N4520" s="105">
        <v>0</v>
      </c>
      <c r="O4520" s="90">
        <v>0</v>
      </c>
      <c r="P4520" s="190" t="s">
        <v>8878</v>
      </c>
    </row>
    <row r="4521" spans="1:16" x14ac:dyDescent="0.2">
      <c r="A4521" s="88" t="s">
        <v>1611</v>
      </c>
      <c r="B4521" s="388" t="s">
        <v>13019</v>
      </c>
      <c r="C4521" s="89" t="s">
        <v>336</v>
      </c>
      <c r="D4521" s="90" t="s">
        <v>4683</v>
      </c>
      <c r="E4521" s="90"/>
      <c r="F4521" s="90" t="s">
        <v>8372</v>
      </c>
      <c r="G4521" s="84">
        <f t="shared" si="368"/>
        <v>65.55</v>
      </c>
      <c r="H4521" s="105">
        <v>12.52</v>
      </c>
      <c r="I4521" s="85">
        <f t="shared" si="369"/>
        <v>110.80200000000001</v>
      </c>
      <c r="J4521" s="90" t="s">
        <v>4683</v>
      </c>
      <c r="K4521" s="90" t="s">
        <v>4683</v>
      </c>
      <c r="L4521" s="84">
        <v>231.98</v>
      </c>
      <c r="M4521" s="90"/>
      <c r="N4521" s="105">
        <v>0</v>
      </c>
      <c r="O4521" s="90">
        <v>0</v>
      </c>
      <c r="P4521" s="190" t="s">
        <v>8878</v>
      </c>
    </row>
    <row r="4522" spans="1:16" x14ac:dyDescent="0.2">
      <c r="A4522" s="108" t="s">
        <v>1612</v>
      </c>
      <c r="B4522" s="388" t="s">
        <v>13020</v>
      </c>
      <c r="C4522" s="109" t="s">
        <v>337</v>
      </c>
      <c r="D4522" s="110" t="s">
        <v>4683</v>
      </c>
      <c r="E4522" s="110"/>
      <c r="F4522" s="110" t="s">
        <v>8375</v>
      </c>
      <c r="G4522" s="217">
        <f t="shared" si="368"/>
        <v>95</v>
      </c>
      <c r="H4522" s="121">
        <v>16.38</v>
      </c>
      <c r="I4522" s="281">
        <f t="shared" si="369"/>
        <v>144.96299999999999</v>
      </c>
      <c r="J4522" s="110" t="s">
        <v>4683</v>
      </c>
      <c r="K4522" s="110" t="s">
        <v>4683</v>
      </c>
      <c r="L4522" s="217">
        <v>316.37</v>
      </c>
      <c r="M4522" s="90"/>
      <c r="N4522" s="105">
        <v>0</v>
      </c>
      <c r="O4522" s="90">
        <v>0</v>
      </c>
      <c r="P4522" s="190" t="s">
        <v>8878</v>
      </c>
    </row>
    <row r="4523" spans="1:16" x14ac:dyDescent="0.2">
      <c r="A4523" s="141">
        <v>41300009</v>
      </c>
      <c r="B4523" s="466" t="s">
        <v>13021</v>
      </c>
      <c r="C4523" s="467" t="s">
        <v>2612</v>
      </c>
      <c r="D4523" s="468"/>
      <c r="E4523" s="468"/>
      <c r="F4523" s="468"/>
      <c r="G4523" s="468"/>
      <c r="H4523" s="469"/>
      <c r="I4523" s="469"/>
      <c r="J4523" s="468"/>
      <c r="K4523" s="468"/>
      <c r="L4523" s="493"/>
      <c r="M4523" s="142"/>
      <c r="N4523" s="143"/>
      <c r="O4523" s="142"/>
      <c r="P4523" s="204"/>
    </row>
    <row r="4524" spans="1:16" x14ac:dyDescent="0.2">
      <c r="A4524" s="173">
        <v>41301005</v>
      </c>
      <c r="B4524" s="155"/>
      <c r="C4524" s="426" t="s">
        <v>4429</v>
      </c>
      <c r="D4524" s="427"/>
      <c r="E4524" s="427"/>
      <c r="F4524" s="427"/>
      <c r="G4524" s="427"/>
      <c r="H4524" s="428"/>
      <c r="I4524" s="428"/>
      <c r="J4524" s="427"/>
      <c r="K4524" s="427"/>
      <c r="L4524" s="429"/>
      <c r="M4524" s="106"/>
      <c r="N4524" s="107"/>
      <c r="O4524" s="106"/>
      <c r="P4524" s="196"/>
    </row>
    <row r="4525" spans="1:16" x14ac:dyDescent="0.2">
      <c r="A4525" s="96" t="s">
        <v>1613</v>
      </c>
      <c r="B4525" s="388" t="s">
        <v>13022</v>
      </c>
      <c r="C4525" s="97" t="s">
        <v>1614</v>
      </c>
      <c r="D4525" s="114" t="s">
        <v>4683</v>
      </c>
      <c r="E4525" s="114"/>
      <c r="F4525" s="114" t="s">
        <v>8380</v>
      </c>
      <c r="G4525" s="218">
        <f t="shared" ref="G4525:G4563" si="370">VLOOKUP(IF(LEN(F4525)=2,CONCATENATE(0,F4525),F4525),custo,2,TRUE)*IF(D4525="",1,D4525) - IF(VLOOKUP(A4525,deflator,2,TRUE)=1,0,VLOOKUP(IF(LEN(F4525)=2,CONCATENATE(0,F4525),F4525),custo,2,TRUE)*IF(D4525="",1,D4525) *VLOOKUP(A4525,deflator,2,TRUE))</f>
        <v>47.5</v>
      </c>
      <c r="H4525" s="120">
        <v>3</v>
      </c>
      <c r="I4525" s="297">
        <f t="shared" ref="I4525:I4563" si="371">ROUND(IF(H4525="","",VLOOKUP(A4525,tab_proc,5,TRUE))*H4525,3)</f>
        <v>26.55</v>
      </c>
      <c r="J4525" s="114">
        <v>0</v>
      </c>
      <c r="K4525" s="114" t="s">
        <v>4684</v>
      </c>
      <c r="L4525" s="218">
        <v>98.5</v>
      </c>
      <c r="M4525" s="90"/>
      <c r="N4525" s="105">
        <v>0</v>
      </c>
      <c r="O4525" s="90">
        <v>0</v>
      </c>
      <c r="P4525" s="190" t="s">
        <v>8878</v>
      </c>
    </row>
    <row r="4526" spans="1:16" x14ac:dyDescent="0.2">
      <c r="A4526" s="88" t="s">
        <v>1615</v>
      </c>
      <c r="B4526" s="388" t="s">
        <v>13023</v>
      </c>
      <c r="C4526" s="89" t="s">
        <v>1616</v>
      </c>
      <c r="D4526" s="90" t="s">
        <v>4683</v>
      </c>
      <c r="E4526" s="90"/>
      <c r="F4526" s="90" t="s">
        <v>8372</v>
      </c>
      <c r="G4526" s="84">
        <f t="shared" si="370"/>
        <v>65.55</v>
      </c>
      <c r="H4526" s="105">
        <v>15.09</v>
      </c>
      <c r="I4526" s="85">
        <f t="shared" si="371"/>
        <v>133.547</v>
      </c>
      <c r="J4526" s="90">
        <v>0</v>
      </c>
      <c r="K4526" s="90" t="s">
        <v>4684</v>
      </c>
      <c r="L4526" s="84">
        <v>261.54000000000002</v>
      </c>
      <c r="M4526" s="90"/>
      <c r="N4526" s="105">
        <v>0</v>
      </c>
      <c r="O4526" s="90">
        <v>0</v>
      </c>
      <c r="P4526" s="190" t="s">
        <v>8878</v>
      </c>
    </row>
    <row r="4527" spans="1:16" x14ac:dyDescent="0.2">
      <c r="A4527" s="88" t="s">
        <v>2977</v>
      </c>
      <c r="B4527" s="388" t="s">
        <v>13024</v>
      </c>
      <c r="C4527" s="89" t="s">
        <v>340</v>
      </c>
      <c r="D4527" s="90" t="s">
        <v>4683</v>
      </c>
      <c r="E4527" s="90"/>
      <c r="F4527" s="90" t="s">
        <v>8377</v>
      </c>
      <c r="G4527" s="84">
        <f t="shared" si="370"/>
        <v>7.6</v>
      </c>
      <c r="H4527" s="105">
        <v>0</v>
      </c>
      <c r="I4527" s="85">
        <f t="shared" si="371"/>
        <v>0</v>
      </c>
      <c r="J4527" s="90" t="s">
        <v>4683</v>
      </c>
      <c r="K4527" s="90" t="s">
        <v>4683</v>
      </c>
      <c r="L4527" s="84">
        <v>10</v>
      </c>
      <c r="M4527" s="90"/>
      <c r="N4527" s="105">
        <v>0</v>
      </c>
      <c r="O4527" s="90">
        <v>0</v>
      </c>
      <c r="P4527" s="190" t="s">
        <v>8878</v>
      </c>
    </row>
    <row r="4528" spans="1:16" x14ac:dyDescent="0.2">
      <c r="A4528" s="88" t="s">
        <v>1814</v>
      </c>
      <c r="B4528" s="388" t="s">
        <v>13025</v>
      </c>
      <c r="C4528" s="89" t="s">
        <v>1815</v>
      </c>
      <c r="D4528" s="90" t="s">
        <v>4683</v>
      </c>
      <c r="E4528" s="90"/>
      <c r="F4528" s="90" t="s">
        <v>8381</v>
      </c>
      <c r="G4528" s="84">
        <f t="shared" si="370"/>
        <v>39.9</v>
      </c>
      <c r="H4528" s="105">
        <v>0.6</v>
      </c>
      <c r="I4528" s="85">
        <f t="shared" si="371"/>
        <v>5.31</v>
      </c>
      <c r="J4528" s="90">
        <v>0</v>
      </c>
      <c r="K4528" s="90" t="s">
        <v>4684</v>
      </c>
      <c r="L4528" s="84">
        <v>60.9</v>
      </c>
      <c r="M4528" s="90"/>
      <c r="N4528" s="105">
        <v>0</v>
      </c>
      <c r="O4528" s="90">
        <v>0</v>
      </c>
      <c r="P4528" s="190" t="s">
        <v>8878</v>
      </c>
    </row>
    <row r="4529" spans="1:16" x14ac:dyDescent="0.2">
      <c r="A4529" s="88" t="s">
        <v>1617</v>
      </c>
      <c r="B4529" s="388" t="s">
        <v>13026</v>
      </c>
      <c r="C4529" s="89" t="s">
        <v>1618</v>
      </c>
      <c r="D4529" s="90" t="s">
        <v>4683</v>
      </c>
      <c r="E4529" s="90"/>
      <c r="F4529" s="90" t="s">
        <v>8373</v>
      </c>
      <c r="G4529" s="84">
        <f t="shared" si="370"/>
        <v>15.2</v>
      </c>
      <c r="H4529" s="105">
        <v>0.08</v>
      </c>
      <c r="I4529" s="85">
        <f t="shared" si="371"/>
        <v>0.70799999999999996</v>
      </c>
      <c r="J4529" s="90">
        <v>0</v>
      </c>
      <c r="K4529" s="90" t="s">
        <v>4684</v>
      </c>
      <c r="L4529" s="84">
        <v>20.92</v>
      </c>
      <c r="M4529" s="90"/>
      <c r="N4529" s="105">
        <v>0</v>
      </c>
      <c r="O4529" s="90">
        <v>0</v>
      </c>
      <c r="P4529" s="190" t="s">
        <v>8878</v>
      </c>
    </row>
    <row r="4530" spans="1:16" x14ac:dyDescent="0.2">
      <c r="A4530" s="88" t="s">
        <v>1619</v>
      </c>
      <c r="B4530" s="388" t="s">
        <v>13027</v>
      </c>
      <c r="C4530" s="89" t="s">
        <v>1620</v>
      </c>
      <c r="D4530" s="90" t="s">
        <v>4683</v>
      </c>
      <c r="E4530" s="90"/>
      <c r="F4530" s="90" t="s">
        <v>8373</v>
      </c>
      <c r="G4530" s="84">
        <f t="shared" si="370"/>
        <v>15.2</v>
      </c>
      <c r="H4530" s="105">
        <v>0</v>
      </c>
      <c r="I4530" s="85">
        <f t="shared" si="371"/>
        <v>0</v>
      </c>
      <c r="J4530" s="90">
        <v>0</v>
      </c>
      <c r="K4530" s="90" t="s">
        <v>4684</v>
      </c>
      <c r="L4530" s="84">
        <v>20</v>
      </c>
      <c r="M4530" s="90"/>
      <c r="N4530" s="105">
        <v>0</v>
      </c>
      <c r="O4530" s="90">
        <v>0</v>
      </c>
      <c r="P4530" s="190" t="s">
        <v>8878</v>
      </c>
    </row>
    <row r="4531" spans="1:16" x14ac:dyDescent="0.2">
      <c r="A4531" s="88" t="s">
        <v>1621</v>
      </c>
      <c r="B4531" s="388" t="s">
        <v>13028</v>
      </c>
      <c r="C4531" s="89" t="s">
        <v>1622</v>
      </c>
      <c r="D4531" s="90" t="s">
        <v>4683</v>
      </c>
      <c r="E4531" s="90"/>
      <c r="F4531" s="90" t="s">
        <v>8371</v>
      </c>
      <c r="G4531" s="84">
        <f t="shared" si="370"/>
        <v>83.6</v>
      </c>
      <c r="H4531" s="105">
        <v>0</v>
      </c>
      <c r="I4531" s="85">
        <f t="shared" si="371"/>
        <v>0</v>
      </c>
      <c r="J4531" s="90">
        <v>0</v>
      </c>
      <c r="K4531" s="90" t="s">
        <v>4684</v>
      </c>
      <c r="L4531" s="84">
        <v>112</v>
      </c>
      <c r="M4531" s="90"/>
      <c r="N4531" s="105">
        <v>0</v>
      </c>
      <c r="O4531" s="90">
        <v>0</v>
      </c>
      <c r="P4531" s="190" t="s">
        <v>8878</v>
      </c>
    </row>
    <row r="4532" spans="1:16" x14ac:dyDescent="0.2">
      <c r="A4532" s="88" t="s">
        <v>1623</v>
      </c>
      <c r="B4532" s="388" t="s">
        <v>13029</v>
      </c>
      <c r="C4532" s="89" t="s">
        <v>64</v>
      </c>
      <c r="D4532" s="90" t="s">
        <v>4683</v>
      </c>
      <c r="E4532" s="90"/>
      <c r="F4532" s="90" t="s">
        <v>8373</v>
      </c>
      <c r="G4532" s="84">
        <f t="shared" si="370"/>
        <v>15.2</v>
      </c>
      <c r="H4532" s="105">
        <v>1</v>
      </c>
      <c r="I4532" s="85">
        <f t="shared" si="371"/>
        <v>8.85</v>
      </c>
      <c r="J4532" s="90">
        <v>0</v>
      </c>
      <c r="K4532" s="90" t="s">
        <v>4684</v>
      </c>
      <c r="L4532" s="84">
        <v>31.5</v>
      </c>
      <c r="M4532" s="90"/>
      <c r="N4532" s="105">
        <v>0</v>
      </c>
      <c r="O4532" s="90">
        <v>0</v>
      </c>
      <c r="P4532" s="190" t="s">
        <v>8878</v>
      </c>
    </row>
    <row r="4533" spans="1:16" x14ac:dyDescent="0.2">
      <c r="A4533" s="88" t="s">
        <v>1624</v>
      </c>
      <c r="B4533" s="388" t="s">
        <v>13030</v>
      </c>
      <c r="C4533" s="89" t="s">
        <v>1625</v>
      </c>
      <c r="D4533" s="90" t="s">
        <v>4683</v>
      </c>
      <c r="E4533" s="90"/>
      <c r="F4533" s="90" t="s">
        <v>8378</v>
      </c>
      <c r="G4533" s="84">
        <f t="shared" si="370"/>
        <v>22.8</v>
      </c>
      <c r="H4533" s="105">
        <v>0.14000000000000001</v>
      </c>
      <c r="I4533" s="85">
        <f t="shared" si="371"/>
        <v>1.2390000000000001</v>
      </c>
      <c r="J4533" s="90">
        <v>0</v>
      </c>
      <c r="K4533" s="90" t="s">
        <v>4684</v>
      </c>
      <c r="L4533" s="84">
        <v>31.61</v>
      </c>
      <c r="M4533" s="90"/>
      <c r="N4533" s="105">
        <v>0</v>
      </c>
      <c r="O4533" s="90">
        <v>0</v>
      </c>
      <c r="P4533" s="190" t="s">
        <v>8878</v>
      </c>
    </row>
    <row r="4534" spans="1:16" x14ac:dyDescent="0.2">
      <c r="A4534" s="88" t="s">
        <v>2974</v>
      </c>
      <c r="B4534" s="388" t="s">
        <v>13031</v>
      </c>
      <c r="C4534" s="89" t="s">
        <v>2975</v>
      </c>
      <c r="D4534" s="90" t="s">
        <v>4683</v>
      </c>
      <c r="E4534" s="90"/>
      <c r="F4534" s="90" t="s">
        <v>8372</v>
      </c>
      <c r="G4534" s="84">
        <f t="shared" si="370"/>
        <v>65.55</v>
      </c>
      <c r="H4534" s="105">
        <v>0</v>
      </c>
      <c r="I4534" s="85">
        <f t="shared" si="371"/>
        <v>0</v>
      </c>
      <c r="J4534" s="90">
        <v>0</v>
      </c>
      <c r="K4534" s="90" t="s">
        <v>4684</v>
      </c>
      <c r="L4534" s="84">
        <v>88</v>
      </c>
      <c r="M4534" s="90"/>
      <c r="N4534" s="105" t="s">
        <v>4683</v>
      </c>
      <c r="O4534" s="90" t="s">
        <v>4683</v>
      </c>
      <c r="P4534" s="190" t="s">
        <v>8878</v>
      </c>
    </row>
    <row r="4535" spans="1:16" x14ac:dyDescent="0.2">
      <c r="A4535" s="88" t="s">
        <v>1626</v>
      </c>
      <c r="B4535" s="388" t="s">
        <v>13032</v>
      </c>
      <c r="C4535" s="89" t="s">
        <v>1627</v>
      </c>
      <c r="D4535" s="90" t="s">
        <v>4683</v>
      </c>
      <c r="E4535" s="90"/>
      <c r="F4535" s="90" t="s">
        <v>8380</v>
      </c>
      <c r="G4535" s="84">
        <f t="shared" si="370"/>
        <v>47.5</v>
      </c>
      <c r="H4535" s="105">
        <v>2.0699999999999998</v>
      </c>
      <c r="I4535" s="85">
        <f t="shared" si="371"/>
        <v>18.32</v>
      </c>
      <c r="J4535" s="90">
        <v>0</v>
      </c>
      <c r="K4535" s="90" t="s">
        <v>4684</v>
      </c>
      <c r="L4535" s="84">
        <v>87.81</v>
      </c>
      <c r="M4535" s="90"/>
      <c r="N4535" s="105">
        <v>0</v>
      </c>
      <c r="O4535" s="90">
        <v>0</v>
      </c>
      <c r="P4535" s="190" t="s">
        <v>8878</v>
      </c>
    </row>
    <row r="4536" spans="1:16" x14ac:dyDescent="0.2">
      <c r="A4536" s="88" t="s">
        <v>1628</v>
      </c>
      <c r="B4536" s="388" t="s">
        <v>13033</v>
      </c>
      <c r="C4536" s="89" t="s">
        <v>1629</v>
      </c>
      <c r="D4536" s="90" t="s">
        <v>4683</v>
      </c>
      <c r="E4536" s="90"/>
      <c r="F4536" s="90" t="s">
        <v>8377</v>
      </c>
      <c r="G4536" s="84">
        <f t="shared" si="370"/>
        <v>7.6</v>
      </c>
      <c r="H4536" s="105">
        <v>0</v>
      </c>
      <c r="I4536" s="85">
        <f t="shared" si="371"/>
        <v>0</v>
      </c>
      <c r="J4536" s="90">
        <v>0</v>
      </c>
      <c r="K4536" s="90" t="s">
        <v>4684</v>
      </c>
      <c r="L4536" s="84">
        <v>10</v>
      </c>
      <c r="M4536" s="90"/>
      <c r="N4536" s="105" t="s">
        <v>4683</v>
      </c>
      <c r="O4536" s="90" t="s">
        <v>4683</v>
      </c>
      <c r="P4536" s="190" t="s">
        <v>8878</v>
      </c>
    </row>
    <row r="4537" spans="1:16" x14ac:dyDescent="0.2">
      <c r="A4537" s="88" t="s">
        <v>2976</v>
      </c>
      <c r="B4537" s="388" t="s">
        <v>13034</v>
      </c>
      <c r="C4537" s="89" t="s">
        <v>8847</v>
      </c>
      <c r="D4537" s="90">
        <v>0.5</v>
      </c>
      <c r="E4537" s="90" t="s">
        <v>2215</v>
      </c>
      <c r="F4537" s="90" t="s">
        <v>8377</v>
      </c>
      <c r="G4537" s="84">
        <f t="shared" si="370"/>
        <v>3.8</v>
      </c>
      <c r="H4537" s="105">
        <v>0</v>
      </c>
      <c r="I4537" s="85">
        <f t="shared" si="371"/>
        <v>0</v>
      </c>
      <c r="J4537" s="90" t="s">
        <v>4683</v>
      </c>
      <c r="K4537" s="90" t="s">
        <v>4683</v>
      </c>
      <c r="L4537" s="84">
        <v>5</v>
      </c>
      <c r="M4537" s="90"/>
      <c r="N4537" s="105">
        <v>0</v>
      </c>
      <c r="O4537" s="90">
        <v>0</v>
      </c>
      <c r="P4537" s="190" t="s">
        <v>8878</v>
      </c>
    </row>
    <row r="4538" spans="1:16" x14ac:dyDescent="0.2">
      <c r="A4538" s="88" t="s">
        <v>1630</v>
      </c>
      <c r="B4538" s="388" t="s">
        <v>13035</v>
      </c>
      <c r="C4538" s="89" t="s">
        <v>8848</v>
      </c>
      <c r="D4538" s="90" t="s">
        <v>4683</v>
      </c>
      <c r="E4538" s="90"/>
      <c r="F4538" s="90" t="s">
        <v>8378</v>
      </c>
      <c r="G4538" s="84">
        <f t="shared" si="370"/>
        <v>22.8</v>
      </c>
      <c r="H4538" s="105">
        <v>2.78</v>
      </c>
      <c r="I4538" s="85">
        <f t="shared" si="371"/>
        <v>24.603000000000002</v>
      </c>
      <c r="J4538" s="90">
        <v>0</v>
      </c>
      <c r="K4538" s="90" t="s">
        <v>4684</v>
      </c>
      <c r="L4538" s="84">
        <v>61.97</v>
      </c>
      <c r="M4538" s="90"/>
      <c r="N4538" s="105">
        <v>0</v>
      </c>
      <c r="O4538" s="90">
        <v>0</v>
      </c>
      <c r="P4538" s="190" t="s">
        <v>8878</v>
      </c>
    </row>
    <row r="4539" spans="1:16" x14ac:dyDescent="0.2">
      <c r="A4539" s="88" t="s">
        <v>1631</v>
      </c>
      <c r="B4539" s="388" t="s">
        <v>13036</v>
      </c>
      <c r="C4539" s="89" t="s">
        <v>3821</v>
      </c>
      <c r="D4539" s="90" t="s">
        <v>4683</v>
      </c>
      <c r="E4539" s="90"/>
      <c r="F4539" s="90" t="s">
        <v>8371</v>
      </c>
      <c r="G4539" s="84">
        <f t="shared" si="370"/>
        <v>83.6</v>
      </c>
      <c r="H4539" s="105">
        <v>0</v>
      </c>
      <c r="I4539" s="85">
        <f t="shared" si="371"/>
        <v>0</v>
      </c>
      <c r="J4539" s="90">
        <v>0</v>
      </c>
      <c r="K4539" s="90" t="s">
        <v>4684</v>
      </c>
      <c r="L4539" s="84">
        <v>112</v>
      </c>
      <c r="M4539" s="90"/>
      <c r="N4539" s="105">
        <v>0</v>
      </c>
      <c r="O4539" s="90">
        <v>0</v>
      </c>
      <c r="P4539" s="190" t="s">
        <v>8878</v>
      </c>
    </row>
    <row r="4540" spans="1:16" x14ac:dyDescent="0.2">
      <c r="A4540" s="88" t="s">
        <v>3822</v>
      </c>
      <c r="B4540" s="388" t="s">
        <v>13037</v>
      </c>
      <c r="C4540" s="89" t="s">
        <v>3823</v>
      </c>
      <c r="D4540" s="90" t="s">
        <v>4683</v>
      </c>
      <c r="E4540" s="90"/>
      <c r="F4540" s="90" t="s">
        <v>8381</v>
      </c>
      <c r="G4540" s="84">
        <f t="shared" si="370"/>
        <v>39.9</v>
      </c>
      <c r="H4540" s="105">
        <v>0.87</v>
      </c>
      <c r="I4540" s="85">
        <f t="shared" si="371"/>
        <v>7.7</v>
      </c>
      <c r="J4540" s="90">
        <v>0</v>
      </c>
      <c r="K4540" s="90" t="s">
        <v>4684</v>
      </c>
      <c r="L4540" s="84">
        <v>64.010000000000005</v>
      </c>
      <c r="M4540" s="90"/>
      <c r="N4540" s="105">
        <v>0</v>
      </c>
      <c r="O4540" s="90">
        <v>0</v>
      </c>
      <c r="P4540" s="190" t="s">
        <v>8878</v>
      </c>
    </row>
    <row r="4541" spans="1:16" x14ac:dyDescent="0.2">
      <c r="A4541" s="88" t="s">
        <v>3824</v>
      </c>
      <c r="B4541" s="388" t="s">
        <v>13038</v>
      </c>
      <c r="C4541" s="89" t="s">
        <v>338</v>
      </c>
      <c r="D4541" s="90" t="s">
        <v>4683</v>
      </c>
      <c r="E4541" s="90"/>
      <c r="F4541" s="90" t="s">
        <v>8377</v>
      </c>
      <c r="G4541" s="84">
        <f t="shared" si="370"/>
        <v>7.6</v>
      </c>
      <c r="H4541" s="105">
        <v>0</v>
      </c>
      <c r="I4541" s="85">
        <f t="shared" si="371"/>
        <v>0</v>
      </c>
      <c r="J4541" s="90">
        <v>0</v>
      </c>
      <c r="K4541" s="90" t="s">
        <v>4684</v>
      </c>
      <c r="L4541" s="84">
        <v>10</v>
      </c>
      <c r="M4541" s="90"/>
      <c r="N4541" s="105" t="s">
        <v>4683</v>
      </c>
      <c r="O4541" s="90" t="s">
        <v>4683</v>
      </c>
      <c r="P4541" s="190" t="s">
        <v>8878</v>
      </c>
    </row>
    <row r="4542" spans="1:16" x14ac:dyDescent="0.2">
      <c r="A4542" s="88" t="s">
        <v>3825</v>
      </c>
      <c r="B4542" s="388" t="s">
        <v>13039</v>
      </c>
      <c r="C4542" s="89" t="s">
        <v>3826</v>
      </c>
      <c r="D4542" s="90" t="s">
        <v>4683</v>
      </c>
      <c r="E4542" s="90"/>
      <c r="F4542" s="90" t="s">
        <v>8378</v>
      </c>
      <c r="G4542" s="84">
        <f t="shared" si="370"/>
        <v>22.8</v>
      </c>
      <c r="H4542" s="105">
        <v>0</v>
      </c>
      <c r="I4542" s="85">
        <f t="shared" si="371"/>
        <v>0</v>
      </c>
      <c r="J4542" s="90">
        <v>0</v>
      </c>
      <c r="K4542" s="90" t="s">
        <v>4684</v>
      </c>
      <c r="L4542" s="84">
        <v>30</v>
      </c>
      <c r="M4542" s="90"/>
      <c r="N4542" s="105">
        <v>0</v>
      </c>
      <c r="O4542" s="90">
        <v>0</v>
      </c>
      <c r="P4542" s="190" t="s">
        <v>8878</v>
      </c>
    </row>
    <row r="4543" spans="1:16" x14ac:dyDescent="0.2">
      <c r="A4543" s="88" t="s">
        <v>3827</v>
      </c>
      <c r="B4543" s="388" t="s">
        <v>13040</v>
      </c>
      <c r="C4543" s="89" t="s">
        <v>3828</v>
      </c>
      <c r="D4543" s="90" t="s">
        <v>4683</v>
      </c>
      <c r="E4543" s="90"/>
      <c r="F4543" s="90" t="s">
        <v>8373</v>
      </c>
      <c r="G4543" s="84">
        <f t="shared" si="370"/>
        <v>15.2</v>
      </c>
      <c r="H4543" s="105">
        <v>4.2300000000000004</v>
      </c>
      <c r="I4543" s="85">
        <f t="shared" si="371"/>
        <v>37.436</v>
      </c>
      <c r="J4543" s="90">
        <v>0</v>
      </c>
      <c r="K4543" s="90" t="s">
        <v>4684</v>
      </c>
      <c r="L4543" s="84">
        <v>68.650000000000006</v>
      </c>
      <c r="M4543" s="90"/>
      <c r="N4543" s="105">
        <v>0</v>
      </c>
      <c r="O4543" s="90">
        <v>0</v>
      </c>
      <c r="P4543" s="190" t="s">
        <v>8878</v>
      </c>
    </row>
    <row r="4544" spans="1:16" x14ac:dyDescent="0.2">
      <c r="A4544" s="88" t="s">
        <v>3829</v>
      </c>
      <c r="B4544" s="388" t="s">
        <v>13041</v>
      </c>
      <c r="C4544" s="89" t="s">
        <v>339</v>
      </c>
      <c r="D4544" s="90" t="s">
        <v>4683</v>
      </c>
      <c r="E4544" s="90"/>
      <c r="F4544" s="90" t="s">
        <v>8377</v>
      </c>
      <c r="G4544" s="84">
        <f t="shared" si="370"/>
        <v>7.6</v>
      </c>
      <c r="H4544" s="105">
        <v>0.26</v>
      </c>
      <c r="I4544" s="85">
        <f t="shared" si="371"/>
        <v>2.3010000000000002</v>
      </c>
      <c r="J4544" s="90">
        <v>0</v>
      </c>
      <c r="K4544" s="90" t="s">
        <v>4684</v>
      </c>
      <c r="L4544" s="84">
        <v>12.99</v>
      </c>
      <c r="M4544" s="90"/>
      <c r="N4544" s="105" t="s">
        <v>4683</v>
      </c>
      <c r="O4544" s="90" t="s">
        <v>4683</v>
      </c>
      <c r="P4544" s="190" t="s">
        <v>8878</v>
      </c>
    </row>
    <row r="4545" spans="1:16" x14ac:dyDescent="0.2">
      <c r="A4545" s="88" t="s">
        <v>1816</v>
      </c>
      <c r="B4545" s="388" t="s">
        <v>13042</v>
      </c>
      <c r="C4545" s="89" t="s">
        <v>1817</v>
      </c>
      <c r="D4545" s="90" t="s">
        <v>4683</v>
      </c>
      <c r="E4545" s="90"/>
      <c r="F4545" s="90" t="s">
        <v>8373</v>
      </c>
      <c r="G4545" s="84">
        <f t="shared" si="370"/>
        <v>15.2</v>
      </c>
      <c r="H4545" s="105">
        <v>0</v>
      </c>
      <c r="I4545" s="85">
        <f t="shared" si="371"/>
        <v>0</v>
      </c>
      <c r="J4545" s="90">
        <v>0</v>
      </c>
      <c r="K4545" s="90" t="s">
        <v>4684</v>
      </c>
      <c r="L4545" s="84">
        <v>20</v>
      </c>
      <c r="M4545" s="90"/>
      <c r="N4545" s="105">
        <v>0</v>
      </c>
      <c r="O4545" s="90">
        <v>0</v>
      </c>
      <c r="P4545" s="190" t="s">
        <v>8878</v>
      </c>
    </row>
    <row r="4546" spans="1:16" x14ac:dyDescent="0.2">
      <c r="A4546" s="88" t="s">
        <v>1818</v>
      </c>
      <c r="B4546" s="388" t="s">
        <v>13043</v>
      </c>
      <c r="C4546" s="89" t="s">
        <v>1819</v>
      </c>
      <c r="D4546" s="90" t="s">
        <v>4683</v>
      </c>
      <c r="E4546" s="90"/>
      <c r="F4546" s="90" t="s">
        <v>8373</v>
      </c>
      <c r="G4546" s="84">
        <f t="shared" si="370"/>
        <v>15.2</v>
      </c>
      <c r="H4546" s="105">
        <v>0.14000000000000001</v>
      </c>
      <c r="I4546" s="85">
        <f t="shared" si="371"/>
        <v>1.2390000000000001</v>
      </c>
      <c r="J4546" s="90">
        <v>0</v>
      </c>
      <c r="K4546" s="90" t="s">
        <v>4684</v>
      </c>
      <c r="L4546" s="84">
        <v>21.61</v>
      </c>
      <c r="M4546" s="90"/>
      <c r="N4546" s="105">
        <v>0</v>
      </c>
      <c r="O4546" s="90">
        <v>0</v>
      </c>
      <c r="P4546" s="190" t="s">
        <v>8878</v>
      </c>
    </row>
    <row r="4547" spans="1:16" x14ac:dyDescent="0.2">
      <c r="A4547" s="88" t="s">
        <v>1820</v>
      </c>
      <c r="B4547" s="388" t="s">
        <v>13044</v>
      </c>
      <c r="C4547" s="89" t="s">
        <v>1821</v>
      </c>
      <c r="D4547" s="90" t="s">
        <v>4683</v>
      </c>
      <c r="E4547" s="90"/>
      <c r="F4547" s="90" t="s">
        <v>8377</v>
      </c>
      <c r="G4547" s="84">
        <f t="shared" si="370"/>
        <v>7.6</v>
      </c>
      <c r="H4547" s="105">
        <v>0</v>
      </c>
      <c r="I4547" s="85">
        <f t="shared" si="371"/>
        <v>0</v>
      </c>
      <c r="J4547" s="90">
        <v>0</v>
      </c>
      <c r="K4547" s="90" t="s">
        <v>4684</v>
      </c>
      <c r="L4547" s="84">
        <v>10</v>
      </c>
      <c r="M4547" s="90"/>
      <c r="N4547" s="105">
        <v>0</v>
      </c>
      <c r="O4547" s="90">
        <v>0</v>
      </c>
      <c r="P4547" s="190" t="s">
        <v>8878</v>
      </c>
    </row>
    <row r="4548" spans="1:16" x14ac:dyDescent="0.2">
      <c r="A4548" s="88" t="s">
        <v>1822</v>
      </c>
      <c r="B4548" s="388" t="s">
        <v>13045</v>
      </c>
      <c r="C4548" s="89" t="s">
        <v>341</v>
      </c>
      <c r="D4548" s="90" t="s">
        <v>4683</v>
      </c>
      <c r="E4548" s="90"/>
      <c r="F4548" s="90" t="s">
        <v>8377</v>
      </c>
      <c r="G4548" s="84">
        <f t="shared" si="370"/>
        <v>7.6</v>
      </c>
      <c r="H4548" s="105">
        <v>0</v>
      </c>
      <c r="I4548" s="85">
        <f t="shared" si="371"/>
        <v>0</v>
      </c>
      <c r="J4548" s="90">
        <v>0</v>
      </c>
      <c r="K4548" s="90" t="s">
        <v>4684</v>
      </c>
      <c r="L4548" s="84">
        <v>10</v>
      </c>
      <c r="M4548" s="90"/>
      <c r="N4548" s="105">
        <v>0</v>
      </c>
      <c r="O4548" s="90">
        <v>0</v>
      </c>
      <c r="P4548" s="190" t="s">
        <v>8878</v>
      </c>
    </row>
    <row r="4549" spans="1:16" x14ac:dyDescent="0.2">
      <c r="A4549" s="88" t="s">
        <v>1823</v>
      </c>
      <c r="B4549" s="388" t="s">
        <v>13046</v>
      </c>
      <c r="C4549" s="89" t="s">
        <v>342</v>
      </c>
      <c r="D4549" s="90" t="s">
        <v>4683</v>
      </c>
      <c r="E4549" s="90"/>
      <c r="F4549" s="90" t="s">
        <v>8377</v>
      </c>
      <c r="G4549" s="84">
        <f t="shared" si="370"/>
        <v>7.6</v>
      </c>
      <c r="H4549" s="105">
        <v>0</v>
      </c>
      <c r="I4549" s="85">
        <f t="shared" si="371"/>
        <v>0</v>
      </c>
      <c r="J4549" s="90">
        <v>0</v>
      </c>
      <c r="K4549" s="90" t="s">
        <v>4684</v>
      </c>
      <c r="L4549" s="84">
        <v>10</v>
      </c>
      <c r="M4549" s="90"/>
      <c r="N4549" s="105" t="s">
        <v>4683</v>
      </c>
      <c r="O4549" s="90" t="s">
        <v>4683</v>
      </c>
      <c r="P4549" s="190" t="s">
        <v>8878</v>
      </c>
    </row>
    <row r="4550" spans="1:16" x14ac:dyDescent="0.2">
      <c r="A4550" s="88" t="s">
        <v>1824</v>
      </c>
      <c r="B4550" s="388" t="s">
        <v>13047</v>
      </c>
      <c r="C4550" s="89" t="s">
        <v>6995</v>
      </c>
      <c r="D4550" s="90" t="s">
        <v>4683</v>
      </c>
      <c r="E4550" s="90"/>
      <c r="F4550" s="90" t="s">
        <v>8373</v>
      </c>
      <c r="G4550" s="84">
        <f t="shared" si="370"/>
        <v>15.2</v>
      </c>
      <c r="H4550" s="105">
        <v>0.36</v>
      </c>
      <c r="I4550" s="85">
        <f t="shared" si="371"/>
        <v>3.1859999999999999</v>
      </c>
      <c r="J4550" s="90">
        <v>0</v>
      </c>
      <c r="K4550" s="90" t="s">
        <v>4684</v>
      </c>
      <c r="L4550" s="84">
        <v>24.14</v>
      </c>
      <c r="M4550" s="90"/>
      <c r="N4550" s="105">
        <v>0</v>
      </c>
      <c r="O4550" s="90">
        <v>0</v>
      </c>
      <c r="P4550" s="190" t="s">
        <v>8878</v>
      </c>
    </row>
    <row r="4551" spans="1:16" x14ac:dyDescent="0.2">
      <c r="A4551" s="88" t="s">
        <v>6996</v>
      </c>
      <c r="B4551" s="388" t="s">
        <v>13048</v>
      </c>
      <c r="C4551" s="89" t="s">
        <v>6997</v>
      </c>
      <c r="D4551" s="90" t="s">
        <v>4683</v>
      </c>
      <c r="E4551" s="90"/>
      <c r="F4551" s="90" t="s">
        <v>8374</v>
      </c>
      <c r="G4551" s="84">
        <f t="shared" si="370"/>
        <v>30.4</v>
      </c>
      <c r="H4551" s="105">
        <v>0.33</v>
      </c>
      <c r="I4551" s="85">
        <f t="shared" si="371"/>
        <v>2.9209999999999998</v>
      </c>
      <c r="J4551" s="90">
        <v>0</v>
      </c>
      <c r="K4551" s="90" t="s">
        <v>4684</v>
      </c>
      <c r="L4551" s="84">
        <v>43.8</v>
      </c>
      <c r="M4551" s="90"/>
      <c r="N4551" s="105">
        <v>0</v>
      </c>
      <c r="O4551" s="90">
        <v>0</v>
      </c>
      <c r="P4551" s="190" t="s">
        <v>8878</v>
      </c>
    </row>
    <row r="4552" spans="1:16" x14ac:dyDescent="0.2">
      <c r="A4552" s="88" t="s">
        <v>6998</v>
      </c>
      <c r="B4552" s="388" t="s">
        <v>13049</v>
      </c>
      <c r="C4552" s="89" t="s">
        <v>6999</v>
      </c>
      <c r="D4552" s="90" t="s">
        <v>4683</v>
      </c>
      <c r="E4552" s="90"/>
      <c r="F4552" s="90" t="s">
        <v>8380</v>
      </c>
      <c r="G4552" s="84">
        <f t="shared" si="370"/>
        <v>47.5</v>
      </c>
      <c r="H4552" s="105">
        <v>3.56</v>
      </c>
      <c r="I4552" s="85">
        <f t="shared" si="371"/>
        <v>31.506</v>
      </c>
      <c r="J4552" s="90">
        <v>0</v>
      </c>
      <c r="K4552" s="90" t="s">
        <v>4684</v>
      </c>
      <c r="L4552" s="84">
        <v>104.94</v>
      </c>
      <c r="M4552" s="90"/>
      <c r="N4552" s="105">
        <v>0</v>
      </c>
      <c r="O4552" s="90">
        <v>0</v>
      </c>
      <c r="P4552" s="190" t="s">
        <v>8878</v>
      </c>
    </row>
    <row r="4553" spans="1:16" x14ac:dyDescent="0.2">
      <c r="A4553" s="88" t="s">
        <v>7000</v>
      </c>
      <c r="B4553" s="388" t="s">
        <v>13050</v>
      </c>
      <c r="C4553" s="89" t="s">
        <v>2956</v>
      </c>
      <c r="D4553" s="90" t="s">
        <v>4683</v>
      </c>
      <c r="E4553" s="90"/>
      <c r="F4553" s="90" t="s">
        <v>8373</v>
      </c>
      <c r="G4553" s="84">
        <f t="shared" si="370"/>
        <v>15.2</v>
      </c>
      <c r="H4553" s="105">
        <v>0.25</v>
      </c>
      <c r="I4553" s="85">
        <f t="shared" si="371"/>
        <v>2.2130000000000001</v>
      </c>
      <c r="J4553" s="90">
        <v>0</v>
      </c>
      <c r="K4553" s="90" t="s">
        <v>4684</v>
      </c>
      <c r="L4553" s="84">
        <v>22.68</v>
      </c>
      <c r="M4553" s="90"/>
      <c r="N4553" s="105">
        <v>0</v>
      </c>
      <c r="O4553" s="90">
        <v>0</v>
      </c>
      <c r="P4553" s="190" t="s">
        <v>8878</v>
      </c>
    </row>
    <row r="4554" spans="1:16" x14ac:dyDescent="0.2">
      <c r="A4554" s="88" t="s">
        <v>2957</v>
      </c>
      <c r="B4554" s="388" t="s">
        <v>13051</v>
      </c>
      <c r="C4554" s="89" t="s">
        <v>2958</v>
      </c>
      <c r="D4554" s="90" t="s">
        <v>4683</v>
      </c>
      <c r="E4554" s="90"/>
      <c r="F4554" s="90" t="s">
        <v>8378</v>
      </c>
      <c r="G4554" s="84">
        <f t="shared" si="370"/>
        <v>22.8</v>
      </c>
      <c r="H4554" s="105">
        <v>0.4</v>
      </c>
      <c r="I4554" s="85">
        <f t="shared" si="371"/>
        <v>3.54</v>
      </c>
      <c r="J4554" s="90">
        <v>0</v>
      </c>
      <c r="K4554" s="90" t="s">
        <v>4684</v>
      </c>
      <c r="L4554" s="84">
        <v>34.6</v>
      </c>
      <c r="M4554" s="90"/>
      <c r="N4554" s="105">
        <v>0</v>
      </c>
      <c r="O4554" s="90">
        <v>0</v>
      </c>
      <c r="P4554" s="190" t="s">
        <v>8878</v>
      </c>
    </row>
    <row r="4555" spans="1:16" x14ac:dyDescent="0.2">
      <c r="A4555" s="88" t="s">
        <v>2959</v>
      </c>
      <c r="B4555" s="388" t="s">
        <v>13052</v>
      </c>
      <c r="C4555" s="89" t="s">
        <v>63</v>
      </c>
      <c r="D4555" s="90" t="s">
        <v>4683</v>
      </c>
      <c r="E4555" s="90"/>
      <c r="F4555" s="90" t="s">
        <v>8373</v>
      </c>
      <c r="G4555" s="84">
        <f t="shared" si="370"/>
        <v>15.2</v>
      </c>
      <c r="H4555" s="105">
        <v>0.38</v>
      </c>
      <c r="I4555" s="85">
        <f t="shared" si="371"/>
        <v>3.363</v>
      </c>
      <c r="J4555" s="90">
        <v>0</v>
      </c>
      <c r="K4555" s="90" t="s">
        <v>4684</v>
      </c>
      <c r="L4555" s="84">
        <v>24.37</v>
      </c>
      <c r="M4555" s="90"/>
      <c r="N4555" s="105">
        <v>0</v>
      </c>
      <c r="O4555" s="90">
        <v>0</v>
      </c>
      <c r="P4555" s="190" t="s">
        <v>8878</v>
      </c>
    </row>
    <row r="4556" spans="1:16" x14ac:dyDescent="0.2">
      <c r="A4556" s="88" t="s">
        <v>2960</v>
      </c>
      <c r="B4556" s="388" t="s">
        <v>13053</v>
      </c>
      <c r="C4556" s="89" t="s">
        <v>2961</v>
      </c>
      <c r="D4556" s="90" t="s">
        <v>4683</v>
      </c>
      <c r="E4556" s="90"/>
      <c r="F4556" s="90" t="s">
        <v>8373</v>
      </c>
      <c r="G4556" s="84">
        <f t="shared" si="370"/>
        <v>15.2</v>
      </c>
      <c r="H4556" s="105">
        <v>2.4300000000000002</v>
      </c>
      <c r="I4556" s="85">
        <f t="shared" si="371"/>
        <v>21.506</v>
      </c>
      <c r="J4556" s="90">
        <v>0</v>
      </c>
      <c r="K4556" s="90" t="s">
        <v>4684</v>
      </c>
      <c r="L4556" s="84">
        <v>47.95</v>
      </c>
      <c r="M4556" s="90"/>
      <c r="N4556" s="105">
        <v>0</v>
      </c>
      <c r="O4556" s="90">
        <v>0</v>
      </c>
      <c r="P4556" s="190" t="s">
        <v>8878</v>
      </c>
    </row>
    <row r="4557" spans="1:16" x14ac:dyDescent="0.2">
      <c r="A4557" s="88" t="s">
        <v>2962</v>
      </c>
      <c r="B4557" s="388" t="s">
        <v>13054</v>
      </c>
      <c r="C4557" s="89" t="s">
        <v>2963</v>
      </c>
      <c r="D4557" s="90" t="s">
        <v>4683</v>
      </c>
      <c r="E4557" s="90"/>
      <c r="F4557" s="90" t="s">
        <v>8373</v>
      </c>
      <c r="G4557" s="84">
        <f t="shared" si="370"/>
        <v>15.2</v>
      </c>
      <c r="H4557" s="105">
        <v>0.5</v>
      </c>
      <c r="I4557" s="85">
        <f t="shared" si="371"/>
        <v>4.4249999999999998</v>
      </c>
      <c r="J4557" s="90">
        <v>0</v>
      </c>
      <c r="K4557" s="90" t="s">
        <v>4684</v>
      </c>
      <c r="L4557" s="84">
        <v>25.75</v>
      </c>
      <c r="M4557" s="90"/>
      <c r="N4557" s="105">
        <v>0</v>
      </c>
      <c r="O4557" s="90">
        <v>0</v>
      </c>
      <c r="P4557" s="190" t="s">
        <v>8878</v>
      </c>
    </row>
    <row r="4558" spans="1:16" x14ac:dyDescent="0.2">
      <c r="A4558" s="88" t="s">
        <v>2964</v>
      </c>
      <c r="B4558" s="388" t="s">
        <v>13055</v>
      </c>
      <c r="C4558" s="89" t="s">
        <v>2965</v>
      </c>
      <c r="D4558" s="90" t="s">
        <v>4683</v>
      </c>
      <c r="E4558" s="90"/>
      <c r="F4558" s="90" t="s">
        <v>8378</v>
      </c>
      <c r="G4558" s="84">
        <f t="shared" si="370"/>
        <v>22.8</v>
      </c>
      <c r="H4558" s="105">
        <v>0</v>
      </c>
      <c r="I4558" s="85">
        <f t="shared" si="371"/>
        <v>0</v>
      </c>
      <c r="J4558" s="90">
        <v>0</v>
      </c>
      <c r="K4558" s="90" t="s">
        <v>4684</v>
      </c>
      <c r="L4558" s="84">
        <v>30</v>
      </c>
      <c r="M4558" s="90"/>
      <c r="N4558" s="105">
        <v>0</v>
      </c>
      <c r="O4558" s="90">
        <v>0</v>
      </c>
      <c r="P4558" s="190" t="s">
        <v>8878</v>
      </c>
    </row>
    <row r="4559" spans="1:16" x14ac:dyDescent="0.2">
      <c r="A4559" s="88" t="s">
        <v>2966</v>
      </c>
      <c r="B4559" s="388" t="s">
        <v>13056</v>
      </c>
      <c r="C4559" s="89" t="s">
        <v>2967</v>
      </c>
      <c r="D4559" s="90" t="s">
        <v>4683</v>
      </c>
      <c r="E4559" s="90"/>
      <c r="F4559" s="90" t="s">
        <v>8391</v>
      </c>
      <c r="G4559" s="84">
        <f t="shared" si="370"/>
        <v>125.4</v>
      </c>
      <c r="H4559" s="105">
        <v>10.61</v>
      </c>
      <c r="I4559" s="85">
        <f t="shared" si="371"/>
        <v>93.899000000000001</v>
      </c>
      <c r="J4559" s="90">
        <v>0</v>
      </c>
      <c r="K4559" s="90" t="s">
        <v>4684</v>
      </c>
      <c r="L4559" s="84">
        <v>350</v>
      </c>
      <c r="M4559" s="90"/>
      <c r="N4559" s="105">
        <v>0</v>
      </c>
      <c r="O4559" s="90">
        <v>0</v>
      </c>
      <c r="P4559" s="190" t="s">
        <v>8878</v>
      </c>
    </row>
    <row r="4560" spans="1:16" x14ac:dyDescent="0.2">
      <c r="A4560" s="88"/>
      <c r="B4560" s="388" t="s">
        <v>13057</v>
      </c>
      <c r="C4560" s="89" t="s">
        <v>13755</v>
      </c>
      <c r="D4560" s="90"/>
      <c r="E4560" s="90"/>
      <c r="F4560" s="90"/>
      <c r="G4560" s="84"/>
      <c r="H4560" s="105"/>
      <c r="I4560" s="85"/>
      <c r="J4560" s="90"/>
      <c r="K4560" s="90"/>
      <c r="L4560" s="84">
        <v>300</v>
      </c>
      <c r="M4560" s="90"/>
      <c r="N4560" s="105"/>
      <c r="O4560" s="90"/>
      <c r="P4560" s="190"/>
    </row>
    <row r="4561" spans="1:16" x14ac:dyDescent="0.2">
      <c r="A4561" s="88" t="s">
        <v>2968</v>
      </c>
      <c r="B4561" s="388" t="s">
        <v>13058</v>
      </c>
      <c r="C4561" s="89" t="s">
        <v>2969</v>
      </c>
      <c r="D4561" s="90" t="s">
        <v>4683</v>
      </c>
      <c r="E4561" s="90"/>
      <c r="F4561" s="90" t="s">
        <v>8378</v>
      </c>
      <c r="G4561" s="84">
        <f t="shared" si="370"/>
        <v>22.8</v>
      </c>
      <c r="H4561" s="105">
        <v>1.38</v>
      </c>
      <c r="I4561" s="85">
        <f t="shared" si="371"/>
        <v>12.212999999999999</v>
      </c>
      <c r="J4561" s="90">
        <v>0</v>
      </c>
      <c r="K4561" s="90" t="s">
        <v>4684</v>
      </c>
      <c r="L4561" s="84">
        <v>90</v>
      </c>
      <c r="M4561" s="90"/>
      <c r="N4561" s="105">
        <v>0</v>
      </c>
      <c r="O4561" s="90">
        <v>0</v>
      </c>
      <c r="P4561" s="190" t="s">
        <v>8878</v>
      </c>
    </row>
    <row r="4562" spans="1:16" x14ac:dyDescent="0.2">
      <c r="A4562" s="88" t="s">
        <v>2970</v>
      </c>
      <c r="B4562" s="388" t="s">
        <v>13059</v>
      </c>
      <c r="C4562" s="89" t="s">
        <v>2971</v>
      </c>
      <c r="D4562" s="90" t="s">
        <v>4683</v>
      </c>
      <c r="E4562" s="90"/>
      <c r="F4562" s="90" t="s">
        <v>8380</v>
      </c>
      <c r="G4562" s="84">
        <f t="shared" si="370"/>
        <v>47.5</v>
      </c>
      <c r="H4562" s="105">
        <v>0.38</v>
      </c>
      <c r="I4562" s="85">
        <f t="shared" si="371"/>
        <v>3.363</v>
      </c>
      <c r="J4562" s="90">
        <v>0</v>
      </c>
      <c r="K4562" s="90" t="s">
        <v>4684</v>
      </c>
      <c r="L4562" s="84">
        <v>68.37</v>
      </c>
      <c r="M4562" s="90"/>
      <c r="N4562" s="105">
        <v>0</v>
      </c>
      <c r="O4562" s="90">
        <v>0</v>
      </c>
      <c r="P4562" s="190" t="s">
        <v>8878</v>
      </c>
    </row>
    <row r="4563" spans="1:16" x14ac:dyDescent="0.2">
      <c r="A4563" s="108" t="s">
        <v>2972</v>
      </c>
      <c r="B4563" s="388" t="s">
        <v>13756</v>
      </c>
      <c r="C4563" s="109" t="s">
        <v>2973</v>
      </c>
      <c r="D4563" s="110" t="s">
        <v>4683</v>
      </c>
      <c r="E4563" s="110"/>
      <c r="F4563" s="110" t="s">
        <v>8378</v>
      </c>
      <c r="G4563" s="217">
        <f t="shared" si="370"/>
        <v>22.8</v>
      </c>
      <c r="H4563" s="121">
        <v>2.78</v>
      </c>
      <c r="I4563" s="281">
        <f t="shared" si="371"/>
        <v>24.603000000000002</v>
      </c>
      <c r="J4563" s="110">
        <v>0</v>
      </c>
      <c r="K4563" s="110" t="s">
        <v>4684</v>
      </c>
      <c r="L4563" s="217">
        <v>61.97</v>
      </c>
      <c r="M4563" s="90"/>
      <c r="N4563" s="105">
        <v>0</v>
      </c>
      <c r="O4563" s="90">
        <v>0</v>
      </c>
      <c r="P4563" s="190" t="s">
        <v>8878</v>
      </c>
    </row>
    <row r="4564" spans="1:16" x14ac:dyDescent="0.2">
      <c r="A4564" s="115">
        <v>41400003</v>
      </c>
      <c r="B4564" s="466" t="s">
        <v>13060</v>
      </c>
      <c r="C4564" s="467" t="s">
        <v>5786</v>
      </c>
      <c r="D4564" s="468"/>
      <c r="E4564" s="468"/>
      <c r="F4564" s="468"/>
      <c r="G4564" s="468"/>
      <c r="H4564" s="469"/>
      <c r="I4564" s="469"/>
      <c r="J4564" s="468"/>
      <c r="K4564" s="468"/>
      <c r="L4564" s="493"/>
      <c r="M4564" s="142"/>
      <c r="N4564" s="143"/>
      <c r="O4564" s="142"/>
      <c r="P4564" s="204"/>
    </row>
    <row r="4565" spans="1:16" x14ac:dyDescent="0.2">
      <c r="A4565" s="95">
        <v>41401000</v>
      </c>
      <c r="B4565" s="135"/>
      <c r="C4565" s="426" t="s">
        <v>4429</v>
      </c>
      <c r="D4565" s="427"/>
      <c r="E4565" s="427"/>
      <c r="F4565" s="427"/>
      <c r="G4565" s="427"/>
      <c r="H4565" s="428"/>
      <c r="I4565" s="428"/>
      <c r="J4565" s="427"/>
      <c r="K4565" s="427"/>
      <c r="L4565" s="429"/>
      <c r="M4565" s="106"/>
      <c r="N4565" s="107"/>
      <c r="O4565" s="106"/>
      <c r="P4565" s="196"/>
    </row>
    <row r="4566" spans="1:16" ht="25.5" x14ac:dyDescent="0.2">
      <c r="A4566" s="96" t="s">
        <v>2978</v>
      </c>
      <c r="B4566" s="407" t="s">
        <v>13061</v>
      </c>
      <c r="C4566" s="177" t="s">
        <v>8849</v>
      </c>
      <c r="D4566" s="114" t="s">
        <v>4683</v>
      </c>
      <c r="E4566" s="114"/>
      <c r="F4566" s="114" t="s">
        <v>8378</v>
      </c>
      <c r="G4566" s="218">
        <f t="shared" ref="G4566:G4597" si="372">VLOOKUP(IF(LEN(F4566)=2,CONCATENATE(0,F4566),F4566),custo,2,TRUE)*IF(D4566="",1,D4566) - IF(VLOOKUP(A4566,deflator,2,TRUE)=1,0,VLOOKUP(IF(LEN(F4566)=2,CONCATENATE(0,F4566),F4566),custo,2,TRUE)*IF(D4566="",1,D4566) *VLOOKUP(A4566,deflator,2,TRUE))</f>
        <v>22.8</v>
      </c>
      <c r="H4566" s="120">
        <v>1.02</v>
      </c>
      <c r="I4566" s="297">
        <f t="shared" ref="I4566:I4597" si="373">ROUND(IF(H4566="","",VLOOKUP(A4566,tab_proc,5,TRUE))*H4566,3)</f>
        <v>9.0269999999999992</v>
      </c>
      <c r="J4566" s="114">
        <v>0</v>
      </c>
      <c r="K4566" s="114" t="s">
        <v>4684</v>
      </c>
      <c r="L4566" s="218">
        <v>41.73</v>
      </c>
      <c r="M4566" s="90"/>
      <c r="N4566" s="105">
        <v>0</v>
      </c>
      <c r="O4566" s="90">
        <v>0</v>
      </c>
      <c r="P4566" s="190" t="s">
        <v>8878</v>
      </c>
    </row>
    <row r="4567" spans="1:16" ht="25.5" x14ac:dyDescent="0.2">
      <c r="A4567" s="88" t="s">
        <v>2979</v>
      </c>
      <c r="B4567" s="407" t="s">
        <v>13062</v>
      </c>
      <c r="C4567" s="89" t="s">
        <v>8850</v>
      </c>
      <c r="D4567" s="90" t="s">
        <v>4683</v>
      </c>
      <c r="E4567" s="90"/>
      <c r="F4567" s="90" t="s">
        <v>8378</v>
      </c>
      <c r="G4567" s="84">
        <f t="shared" si="372"/>
        <v>22.8</v>
      </c>
      <c r="H4567" s="105">
        <v>0</v>
      </c>
      <c r="I4567" s="85">
        <f t="shared" si="373"/>
        <v>0</v>
      </c>
      <c r="J4567" s="90">
        <v>0</v>
      </c>
      <c r="K4567" s="90" t="s">
        <v>4684</v>
      </c>
      <c r="L4567" s="84">
        <v>30</v>
      </c>
      <c r="M4567" s="90"/>
      <c r="N4567" s="105">
        <v>0</v>
      </c>
      <c r="O4567" s="90">
        <v>0</v>
      </c>
      <c r="P4567" s="190" t="s">
        <v>8878</v>
      </c>
    </row>
    <row r="4568" spans="1:16" x14ac:dyDescent="0.2">
      <c r="A4568" s="88" t="s">
        <v>2178</v>
      </c>
      <c r="B4568" s="407" t="s">
        <v>13063</v>
      </c>
      <c r="C4568" s="89" t="s">
        <v>2179</v>
      </c>
      <c r="D4568" s="90" t="s">
        <v>4683</v>
      </c>
      <c r="E4568" s="90"/>
      <c r="F4568" s="90" t="s">
        <v>8377</v>
      </c>
      <c r="G4568" s="84">
        <f t="shared" si="372"/>
        <v>7.6</v>
      </c>
      <c r="H4568" s="105">
        <v>1.2829999999999999</v>
      </c>
      <c r="I4568" s="85">
        <f t="shared" si="373"/>
        <v>11.355</v>
      </c>
      <c r="J4568" s="90" t="s">
        <v>4683</v>
      </c>
      <c r="K4568" s="90" t="s">
        <v>4683</v>
      </c>
      <c r="L4568" s="84">
        <v>24.75</v>
      </c>
      <c r="M4568" s="90"/>
      <c r="N4568" s="105">
        <v>0</v>
      </c>
      <c r="O4568" s="90">
        <v>0</v>
      </c>
      <c r="P4568" s="190" t="s">
        <v>8878</v>
      </c>
    </row>
    <row r="4569" spans="1:16" x14ac:dyDescent="0.2">
      <c r="A4569" s="88" t="s">
        <v>2980</v>
      </c>
      <c r="B4569" s="407" t="s">
        <v>13064</v>
      </c>
      <c r="C4569" s="89" t="s">
        <v>2981</v>
      </c>
      <c r="D4569" s="90" t="s">
        <v>4683</v>
      </c>
      <c r="E4569" s="90"/>
      <c r="F4569" s="90" t="s">
        <v>8374</v>
      </c>
      <c r="G4569" s="84">
        <f t="shared" si="372"/>
        <v>30.4</v>
      </c>
      <c r="H4569" s="105">
        <v>4.875</v>
      </c>
      <c r="I4569" s="85">
        <f t="shared" si="373"/>
        <v>43.143999999999998</v>
      </c>
      <c r="J4569" s="90">
        <v>0</v>
      </c>
      <c r="K4569" s="90" t="s">
        <v>4684</v>
      </c>
      <c r="L4569" s="84">
        <v>96.06</v>
      </c>
      <c r="M4569" s="90"/>
      <c r="N4569" s="105">
        <v>0</v>
      </c>
      <c r="O4569" s="90">
        <v>0</v>
      </c>
      <c r="P4569" s="190" t="s">
        <v>8878</v>
      </c>
    </row>
    <row r="4570" spans="1:16" x14ac:dyDescent="0.2">
      <c r="A4570" s="88" t="s">
        <v>2982</v>
      </c>
      <c r="B4570" s="407" t="s">
        <v>13065</v>
      </c>
      <c r="C4570" s="89" t="s">
        <v>2983</v>
      </c>
      <c r="D4570" s="90" t="s">
        <v>4683</v>
      </c>
      <c r="E4570" s="90"/>
      <c r="F4570" s="90" t="s">
        <v>8373</v>
      </c>
      <c r="G4570" s="84">
        <f t="shared" si="372"/>
        <v>15.2</v>
      </c>
      <c r="H4570" s="105">
        <v>9.0999999999999998E-2</v>
      </c>
      <c r="I4570" s="85">
        <f t="shared" si="373"/>
        <v>0.80500000000000005</v>
      </c>
      <c r="J4570" s="90">
        <v>0</v>
      </c>
      <c r="K4570" s="90" t="s">
        <v>4684</v>
      </c>
      <c r="L4570" s="84">
        <v>21.05</v>
      </c>
      <c r="M4570" s="90"/>
      <c r="N4570" s="105">
        <v>0</v>
      </c>
      <c r="O4570" s="90">
        <v>0</v>
      </c>
      <c r="P4570" s="190" t="s">
        <v>8878</v>
      </c>
    </row>
    <row r="4571" spans="1:16" x14ac:dyDescent="0.2">
      <c r="A4571" s="88" t="s">
        <v>2984</v>
      </c>
      <c r="B4571" s="407" t="s">
        <v>13066</v>
      </c>
      <c r="C4571" s="89" t="s">
        <v>343</v>
      </c>
      <c r="D4571" s="90" t="s">
        <v>4683</v>
      </c>
      <c r="E4571" s="90"/>
      <c r="F4571" s="90" t="s">
        <v>8378</v>
      </c>
      <c r="G4571" s="84">
        <f t="shared" si="372"/>
        <v>22.8</v>
      </c>
      <c r="H4571" s="105">
        <v>0.1</v>
      </c>
      <c r="I4571" s="85">
        <f t="shared" si="373"/>
        <v>0.88500000000000001</v>
      </c>
      <c r="J4571" s="90">
        <v>0</v>
      </c>
      <c r="K4571" s="90" t="s">
        <v>4684</v>
      </c>
      <c r="L4571" s="84">
        <v>31.15</v>
      </c>
      <c r="M4571" s="90"/>
      <c r="N4571" s="105">
        <v>0</v>
      </c>
      <c r="O4571" s="90">
        <v>0</v>
      </c>
      <c r="P4571" s="190" t="s">
        <v>8878</v>
      </c>
    </row>
    <row r="4572" spans="1:16" x14ac:dyDescent="0.2">
      <c r="A4572" s="88" t="s">
        <v>2985</v>
      </c>
      <c r="B4572" s="407" t="s">
        <v>13067</v>
      </c>
      <c r="C4572" s="89" t="s">
        <v>344</v>
      </c>
      <c r="D4572" s="90" t="s">
        <v>4683</v>
      </c>
      <c r="E4572" s="90"/>
      <c r="F4572" s="90" t="s">
        <v>8378</v>
      </c>
      <c r="G4572" s="84">
        <f t="shared" si="372"/>
        <v>22.8</v>
      </c>
      <c r="H4572" s="105">
        <v>0.1</v>
      </c>
      <c r="I4572" s="85">
        <f t="shared" si="373"/>
        <v>0.88500000000000001</v>
      </c>
      <c r="J4572" s="90">
        <v>0</v>
      </c>
      <c r="K4572" s="90" t="s">
        <v>4684</v>
      </c>
      <c r="L4572" s="84">
        <v>30</v>
      </c>
      <c r="M4572" s="90"/>
      <c r="N4572" s="105">
        <v>0</v>
      </c>
      <c r="O4572" s="90">
        <v>0</v>
      </c>
      <c r="P4572" s="190" t="s">
        <v>8878</v>
      </c>
    </row>
    <row r="4573" spans="1:16" x14ac:dyDescent="0.2">
      <c r="A4573" s="88" t="s">
        <v>2186</v>
      </c>
      <c r="B4573" s="407" t="s">
        <v>13068</v>
      </c>
      <c r="C4573" s="89" t="s">
        <v>2187</v>
      </c>
      <c r="D4573" s="90" t="s">
        <v>4683</v>
      </c>
      <c r="E4573" s="90"/>
      <c r="F4573" s="90" t="s">
        <v>8377</v>
      </c>
      <c r="G4573" s="84">
        <f t="shared" si="372"/>
        <v>7.6</v>
      </c>
      <c r="H4573" s="105">
        <v>0</v>
      </c>
      <c r="I4573" s="85">
        <f t="shared" si="373"/>
        <v>0</v>
      </c>
      <c r="J4573" s="90">
        <v>0</v>
      </c>
      <c r="K4573" s="90" t="s">
        <v>4684</v>
      </c>
      <c r="L4573" s="84">
        <v>10</v>
      </c>
      <c r="M4573" s="90"/>
      <c r="N4573" s="105">
        <v>0</v>
      </c>
      <c r="O4573" s="90">
        <v>0</v>
      </c>
      <c r="P4573" s="190" t="s">
        <v>8878</v>
      </c>
    </row>
    <row r="4574" spans="1:16" x14ac:dyDescent="0.2">
      <c r="A4574" s="88" t="s">
        <v>2182</v>
      </c>
      <c r="B4574" s="407" t="s">
        <v>13069</v>
      </c>
      <c r="C4574" s="89" t="s">
        <v>2183</v>
      </c>
      <c r="D4574" s="90" t="s">
        <v>4683</v>
      </c>
      <c r="E4574" s="90"/>
      <c r="F4574" s="90" t="s">
        <v>8378</v>
      </c>
      <c r="G4574" s="84">
        <f t="shared" si="372"/>
        <v>22.8</v>
      </c>
      <c r="H4574" s="105">
        <v>0</v>
      </c>
      <c r="I4574" s="85">
        <f t="shared" si="373"/>
        <v>0</v>
      </c>
      <c r="J4574" s="90" t="s">
        <v>4683</v>
      </c>
      <c r="K4574" s="90" t="s">
        <v>4683</v>
      </c>
      <c r="L4574" s="84">
        <v>30</v>
      </c>
      <c r="M4574" s="90"/>
      <c r="N4574" s="105">
        <v>0</v>
      </c>
      <c r="O4574" s="90">
        <v>0</v>
      </c>
      <c r="P4574" s="190" t="s">
        <v>8878</v>
      </c>
    </row>
    <row r="4575" spans="1:16" x14ac:dyDescent="0.2">
      <c r="A4575" s="88" t="s">
        <v>2180</v>
      </c>
      <c r="B4575" s="407" t="s">
        <v>13070</v>
      </c>
      <c r="C4575" s="89" t="s">
        <v>2181</v>
      </c>
      <c r="D4575" s="90" t="s">
        <v>4683</v>
      </c>
      <c r="E4575" s="90"/>
      <c r="F4575" s="90" t="s">
        <v>8378</v>
      </c>
      <c r="G4575" s="84">
        <f t="shared" si="372"/>
        <v>22.8</v>
      </c>
      <c r="H4575" s="105">
        <v>0</v>
      </c>
      <c r="I4575" s="85">
        <f t="shared" si="373"/>
        <v>0</v>
      </c>
      <c r="J4575" s="90" t="s">
        <v>4683</v>
      </c>
      <c r="K4575" s="90" t="s">
        <v>4683</v>
      </c>
      <c r="L4575" s="84">
        <v>30</v>
      </c>
      <c r="M4575" s="90"/>
      <c r="N4575" s="105">
        <v>0</v>
      </c>
      <c r="O4575" s="90">
        <v>0</v>
      </c>
      <c r="P4575" s="190" t="s">
        <v>8878</v>
      </c>
    </row>
    <row r="4576" spans="1:16" x14ac:dyDescent="0.2">
      <c r="A4576" s="88" t="s">
        <v>4938</v>
      </c>
      <c r="B4576" s="407" t="s">
        <v>13071</v>
      </c>
      <c r="C4576" s="89" t="s">
        <v>4939</v>
      </c>
      <c r="D4576" s="90" t="s">
        <v>4683</v>
      </c>
      <c r="E4576" s="90"/>
      <c r="F4576" s="90" t="s">
        <v>8377</v>
      </c>
      <c r="G4576" s="84">
        <f t="shared" si="372"/>
        <v>7.6</v>
      </c>
      <c r="H4576" s="105">
        <v>0</v>
      </c>
      <c r="I4576" s="85">
        <f t="shared" si="373"/>
        <v>0</v>
      </c>
      <c r="J4576" s="90">
        <v>0</v>
      </c>
      <c r="K4576" s="90" t="s">
        <v>4684</v>
      </c>
      <c r="L4576" s="84">
        <v>10</v>
      </c>
      <c r="M4576" s="90"/>
      <c r="N4576" s="105" t="s">
        <v>4683</v>
      </c>
      <c r="O4576" s="90" t="s">
        <v>4683</v>
      </c>
      <c r="P4576" s="190" t="s">
        <v>8878</v>
      </c>
    </row>
    <row r="4577" spans="1:16" x14ac:dyDescent="0.2">
      <c r="A4577" s="88" t="s">
        <v>4940</v>
      </c>
      <c r="B4577" s="407" t="s">
        <v>13072</v>
      </c>
      <c r="C4577" s="89" t="s">
        <v>4941</v>
      </c>
      <c r="D4577" s="90" t="s">
        <v>4683</v>
      </c>
      <c r="E4577" s="90"/>
      <c r="F4577" s="90" t="s">
        <v>8378</v>
      </c>
      <c r="G4577" s="84">
        <f t="shared" si="372"/>
        <v>22.8</v>
      </c>
      <c r="H4577" s="105">
        <v>0.16200000000000001</v>
      </c>
      <c r="I4577" s="85">
        <f t="shared" si="373"/>
        <v>1.4339999999999999</v>
      </c>
      <c r="J4577" s="90">
        <v>0</v>
      </c>
      <c r="K4577" s="90" t="s">
        <v>4684</v>
      </c>
      <c r="L4577" s="84">
        <v>30</v>
      </c>
      <c r="M4577" s="90"/>
      <c r="N4577" s="105">
        <v>0</v>
      </c>
      <c r="O4577" s="90">
        <v>0</v>
      </c>
      <c r="P4577" s="190" t="s">
        <v>8878</v>
      </c>
    </row>
    <row r="4578" spans="1:16" x14ac:dyDescent="0.2">
      <c r="A4578" s="88" t="s">
        <v>2188</v>
      </c>
      <c r="B4578" s="407" t="s">
        <v>13073</v>
      </c>
      <c r="C4578" s="89" t="s">
        <v>2189</v>
      </c>
      <c r="D4578" s="90" t="s">
        <v>4683</v>
      </c>
      <c r="E4578" s="90"/>
      <c r="F4578" s="90" t="s">
        <v>8377</v>
      </c>
      <c r="G4578" s="84">
        <f t="shared" si="372"/>
        <v>7.6</v>
      </c>
      <c r="H4578" s="105">
        <v>0</v>
      </c>
      <c r="I4578" s="85">
        <f t="shared" si="373"/>
        <v>0</v>
      </c>
      <c r="J4578" s="90" t="s">
        <v>4683</v>
      </c>
      <c r="K4578" s="90" t="s">
        <v>4683</v>
      </c>
      <c r="L4578" s="84">
        <v>10</v>
      </c>
      <c r="M4578" s="90"/>
      <c r="N4578" s="105">
        <v>0</v>
      </c>
      <c r="O4578" s="90">
        <v>0</v>
      </c>
      <c r="P4578" s="190" t="s">
        <v>8878</v>
      </c>
    </row>
    <row r="4579" spans="1:16" x14ac:dyDescent="0.2">
      <c r="A4579" s="88" t="s">
        <v>4942</v>
      </c>
      <c r="B4579" s="407" t="s">
        <v>13074</v>
      </c>
      <c r="C4579" s="89" t="s">
        <v>4943</v>
      </c>
      <c r="D4579" s="90" t="s">
        <v>4683</v>
      </c>
      <c r="E4579" s="90"/>
      <c r="F4579" s="90" t="s">
        <v>8371</v>
      </c>
      <c r="G4579" s="84">
        <f t="shared" si="372"/>
        <v>83.6</v>
      </c>
      <c r="H4579" s="105">
        <v>3.2</v>
      </c>
      <c r="I4579" s="85">
        <f t="shared" si="373"/>
        <v>28.32</v>
      </c>
      <c r="J4579" s="90">
        <v>0</v>
      </c>
      <c r="K4579" s="90" t="s">
        <v>4684</v>
      </c>
      <c r="L4579" s="84">
        <v>112</v>
      </c>
      <c r="M4579" s="90"/>
      <c r="N4579" s="105">
        <v>0</v>
      </c>
      <c r="O4579" s="90">
        <v>0</v>
      </c>
      <c r="P4579" s="190" t="s">
        <v>8878</v>
      </c>
    </row>
    <row r="4580" spans="1:16" x14ac:dyDescent="0.2">
      <c r="A4580" s="88" t="s">
        <v>4944</v>
      </c>
      <c r="B4580" s="407" t="s">
        <v>13075</v>
      </c>
      <c r="C4580" s="89" t="s">
        <v>4945</v>
      </c>
      <c r="D4580" s="90" t="s">
        <v>4683</v>
      </c>
      <c r="E4580" s="90"/>
      <c r="F4580" s="90" t="s">
        <v>8378</v>
      </c>
      <c r="G4580" s="84">
        <f t="shared" si="372"/>
        <v>22.8</v>
      </c>
      <c r="H4580" s="105">
        <v>0</v>
      </c>
      <c r="I4580" s="85">
        <f t="shared" si="373"/>
        <v>0</v>
      </c>
      <c r="J4580" s="90">
        <v>0</v>
      </c>
      <c r="K4580" s="90" t="s">
        <v>4684</v>
      </c>
      <c r="L4580" s="84">
        <v>30</v>
      </c>
      <c r="M4580" s="90"/>
      <c r="N4580" s="105">
        <v>0</v>
      </c>
      <c r="O4580" s="90">
        <v>0</v>
      </c>
      <c r="P4580" s="190" t="s">
        <v>8878</v>
      </c>
    </row>
    <row r="4581" spans="1:16" x14ac:dyDescent="0.2">
      <c r="A4581" s="88" t="s">
        <v>4946</v>
      </c>
      <c r="B4581" s="407" t="s">
        <v>13076</v>
      </c>
      <c r="C4581" s="89" t="s">
        <v>4947</v>
      </c>
      <c r="D4581" s="90" t="s">
        <v>4683</v>
      </c>
      <c r="E4581" s="90"/>
      <c r="F4581" s="90" t="s">
        <v>8374</v>
      </c>
      <c r="G4581" s="84">
        <f t="shared" si="372"/>
        <v>30.4</v>
      </c>
      <c r="H4581" s="105">
        <v>0</v>
      </c>
      <c r="I4581" s="85">
        <f t="shared" si="373"/>
        <v>0</v>
      </c>
      <c r="J4581" s="90">
        <v>0</v>
      </c>
      <c r="K4581" s="90" t="s">
        <v>4684</v>
      </c>
      <c r="L4581" s="84">
        <v>40</v>
      </c>
      <c r="M4581" s="90"/>
      <c r="N4581" s="105">
        <v>0</v>
      </c>
      <c r="O4581" s="90">
        <v>0</v>
      </c>
      <c r="P4581" s="190" t="s">
        <v>8878</v>
      </c>
    </row>
    <row r="4582" spans="1:16" x14ac:dyDescent="0.2">
      <c r="A4582" s="88" t="s">
        <v>4948</v>
      </c>
      <c r="B4582" s="407" t="s">
        <v>13077</v>
      </c>
      <c r="C4582" s="89" t="s">
        <v>4949</v>
      </c>
      <c r="D4582" s="90" t="s">
        <v>4683</v>
      </c>
      <c r="E4582" s="90"/>
      <c r="F4582" s="90" t="s">
        <v>8377</v>
      </c>
      <c r="G4582" s="84">
        <f t="shared" si="372"/>
        <v>7.6</v>
      </c>
      <c r="H4582" s="105">
        <v>0</v>
      </c>
      <c r="I4582" s="85">
        <f t="shared" si="373"/>
        <v>0</v>
      </c>
      <c r="J4582" s="90">
        <v>0</v>
      </c>
      <c r="K4582" s="90" t="s">
        <v>4684</v>
      </c>
      <c r="L4582" s="84">
        <v>10</v>
      </c>
      <c r="M4582" s="90"/>
      <c r="N4582" s="105">
        <v>0</v>
      </c>
      <c r="O4582" s="90">
        <v>0</v>
      </c>
      <c r="P4582" s="190" t="s">
        <v>8878</v>
      </c>
    </row>
    <row r="4583" spans="1:16" x14ac:dyDescent="0.2">
      <c r="A4583" s="88" t="s">
        <v>4950</v>
      </c>
      <c r="B4583" s="407" t="s">
        <v>13078</v>
      </c>
      <c r="C4583" s="89" t="s">
        <v>4951</v>
      </c>
      <c r="D4583" s="90" t="s">
        <v>4683</v>
      </c>
      <c r="E4583" s="90"/>
      <c r="F4583" s="90" t="s">
        <v>8374</v>
      </c>
      <c r="G4583" s="84">
        <f t="shared" si="372"/>
        <v>30.4</v>
      </c>
      <c r="H4583" s="105">
        <v>0</v>
      </c>
      <c r="I4583" s="85">
        <f t="shared" si="373"/>
        <v>0</v>
      </c>
      <c r="J4583" s="90">
        <v>0</v>
      </c>
      <c r="K4583" s="90" t="s">
        <v>4684</v>
      </c>
      <c r="L4583" s="84">
        <v>40</v>
      </c>
      <c r="M4583" s="90"/>
      <c r="N4583" s="105">
        <v>0</v>
      </c>
      <c r="O4583" s="90">
        <v>0</v>
      </c>
      <c r="P4583" s="190" t="s">
        <v>8878</v>
      </c>
    </row>
    <row r="4584" spans="1:16" x14ac:dyDescent="0.2">
      <c r="A4584" s="88" t="s">
        <v>4952</v>
      </c>
      <c r="B4584" s="407" t="s">
        <v>13079</v>
      </c>
      <c r="C4584" s="89" t="s">
        <v>4953</v>
      </c>
      <c r="D4584" s="90" t="s">
        <v>4683</v>
      </c>
      <c r="E4584" s="90"/>
      <c r="F4584" s="90" t="s">
        <v>8374</v>
      </c>
      <c r="G4584" s="84">
        <f t="shared" si="372"/>
        <v>30.4</v>
      </c>
      <c r="H4584" s="105">
        <v>0</v>
      </c>
      <c r="I4584" s="85">
        <f t="shared" si="373"/>
        <v>0</v>
      </c>
      <c r="J4584" s="90">
        <v>0</v>
      </c>
      <c r="K4584" s="90" t="s">
        <v>4684</v>
      </c>
      <c r="L4584" s="84">
        <v>40</v>
      </c>
      <c r="M4584" s="90"/>
      <c r="N4584" s="105">
        <v>0</v>
      </c>
      <c r="O4584" s="90">
        <v>0</v>
      </c>
      <c r="P4584" s="190" t="s">
        <v>8878</v>
      </c>
    </row>
    <row r="4585" spans="1:16" x14ac:dyDescent="0.2">
      <c r="A4585" s="88" t="s">
        <v>4954</v>
      </c>
      <c r="B4585" s="407" t="s">
        <v>13080</v>
      </c>
      <c r="C4585" s="89" t="s">
        <v>4955</v>
      </c>
      <c r="D4585" s="90" t="s">
        <v>4683</v>
      </c>
      <c r="E4585" s="90"/>
      <c r="F4585" s="90" t="s">
        <v>8374</v>
      </c>
      <c r="G4585" s="84">
        <f t="shared" si="372"/>
        <v>30.4</v>
      </c>
      <c r="H4585" s="105">
        <v>0.94</v>
      </c>
      <c r="I4585" s="85">
        <f t="shared" si="373"/>
        <v>8.3190000000000008</v>
      </c>
      <c r="J4585" s="90">
        <v>0</v>
      </c>
      <c r="K4585" s="90" t="s">
        <v>4684</v>
      </c>
      <c r="L4585" s="84">
        <v>50.81</v>
      </c>
      <c r="M4585" s="90"/>
      <c r="N4585" s="105">
        <v>0</v>
      </c>
      <c r="O4585" s="90">
        <v>0</v>
      </c>
      <c r="P4585" s="190" t="s">
        <v>8878</v>
      </c>
    </row>
    <row r="4586" spans="1:16" x14ac:dyDescent="0.2">
      <c r="A4586" s="88" t="s">
        <v>4956</v>
      </c>
      <c r="B4586" s="407" t="s">
        <v>13081</v>
      </c>
      <c r="C4586" s="89" t="s">
        <v>4957</v>
      </c>
      <c r="D4586" s="90" t="s">
        <v>4683</v>
      </c>
      <c r="E4586" s="90"/>
      <c r="F4586" s="90" t="s">
        <v>8374</v>
      </c>
      <c r="G4586" s="84">
        <f t="shared" si="372"/>
        <v>30.4</v>
      </c>
      <c r="H4586" s="105">
        <v>0.94</v>
      </c>
      <c r="I4586" s="85">
        <f t="shared" si="373"/>
        <v>8.3190000000000008</v>
      </c>
      <c r="J4586" s="90">
        <v>0</v>
      </c>
      <c r="K4586" s="90" t="s">
        <v>4684</v>
      </c>
      <c r="L4586" s="84">
        <v>50.81</v>
      </c>
      <c r="M4586" s="90"/>
      <c r="N4586" s="105">
        <v>0</v>
      </c>
      <c r="O4586" s="90">
        <v>0</v>
      </c>
      <c r="P4586" s="190" t="s">
        <v>8878</v>
      </c>
    </row>
    <row r="4587" spans="1:16" ht="25.5" x14ac:dyDescent="0.2">
      <c r="A4587" s="88" t="s">
        <v>4958</v>
      </c>
      <c r="B4587" s="407" t="s">
        <v>13082</v>
      </c>
      <c r="C4587" s="89" t="s">
        <v>4689</v>
      </c>
      <c r="D4587" s="90" t="s">
        <v>4683</v>
      </c>
      <c r="E4587" s="90"/>
      <c r="F4587" s="90" t="s">
        <v>8380</v>
      </c>
      <c r="G4587" s="84">
        <f t="shared" si="372"/>
        <v>47.5</v>
      </c>
      <c r="H4587" s="105">
        <v>0</v>
      </c>
      <c r="I4587" s="85">
        <f t="shared" si="373"/>
        <v>0</v>
      </c>
      <c r="J4587" s="90" t="s">
        <v>4683</v>
      </c>
      <c r="K4587" s="90" t="s">
        <v>4683</v>
      </c>
      <c r="L4587" s="84">
        <v>64</v>
      </c>
      <c r="M4587" s="90"/>
      <c r="N4587" s="105">
        <v>0</v>
      </c>
      <c r="O4587" s="90">
        <v>0</v>
      </c>
      <c r="P4587" s="190" t="s">
        <v>8878</v>
      </c>
    </row>
    <row r="4588" spans="1:16" x14ac:dyDescent="0.2">
      <c r="A4588" s="88" t="s">
        <v>4959</v>
      </c>
      <c r="B4588" s="407" t="s">
        <v>13083</v>
      </c>
      <c r="C4588" s="89" t="s">
        <v>4690</v>
      </c>
      <c r="D4588" s="90" t="s">
        <v>4683</v>
      </c>
      <c r="E4588" s="90"/>
      <c r="F4588" s="90" t="s">
        <v>8374</v>
      </c>
      <c r="G4588" s="84">
        <f t="shared" si="372"/>
        <v>30.4</v>
      </c>
      <c r="H4588" s="105">
        <v>0</v>
      </c>
      <c r="I4588" s="85">
        <f t="shared" si="373"/>
        <v>0</v>
      </c>
      <c r="J4588" s="90" t="s">
        <v>4683</v>
      </c>
      <c r="K4588" s="90" t="s">
        <v>4683</v>
      </c>
      <c r="L4588" s="84">
        <v>40</v>
      </c>
      <c r="M4588" s="90"/>
      <c r="N4588" s="105">
        <v>0</v>
      </c>
      <c r="O4588" s="90">
        <v>0</v>
      </c>
      <c r="P4588" s="190" t="s">
        <v>8878</v>
      </c>
    </row>
    <row r="4589" spans="1:16" x14ac:dyDescent="0.2">
      <c r="A4589" s="88" t="s">
        <v>4960</v>
      </c>
      <c r="B4589" s="407" t="s">
        <v>13084</v>
      </c>
      <c r="C4589" s="89" t="s">
        <v>2840</v>
      </c>
      <c r="D4589" s="90" t="s">
        <v>4683</v>
      </c>
      <c r="E4589" s="90"/>
      <c r="F4589" s="90" t="s">
        <v>8380</v>
      </c>
      <c r="G4589" s="84">
        <f t="shared" si="372"/>
        <v>47.5</v>
      </c>
      <c r="H4589" s="105">
        <v>1.365</v>
      </c>
      <c r="I4589" s="85">
        <f t="shared" si="373"/>
        <v>12.08</v>
      </c>
      <c r="J4589" s="90">
        <v>0</v>
      </c>
      <c r="K4589" s="90" t="s">
        <v>4684</v>
      </c>
      <c r="L4589" s="84">
        <v>79.7</v>
      </c>
      <c r="M4589" s="90"/>
      <c r="N4589" s="105">
        <v>0</v>
      </c>
      <c r="O4589" s="90">
        <v>0</v>
      </c>
      <c r="P4589" s="190" t="s">
        <v>8878</v>
      </c>
    </row>
    <row r="4590" spans="1:16" x14ac:dyDescent="0.2">
      <c r="A4590" s="88" t="s">
        <v>2841</v>
      </c>
      <c r="B4590" s="407" t="s">
        <v>13085</v>
      </c>
      <c r="C4590" s="89" t="s">
        <v>2842</v>
      </c>
      <c r="D4590" s="90" t="s">
        <v>4683</v>
      </c>
      <c r="E4590" s="90"/>
      <c r="F4590" s="90" t="s">
        <v>8371</v>
      </c>
      <c r="G4590" s="84">
        <f t="shared" si="372"/>
        <v>83.6</v>
      </c>
      <c r="H4590" s="105">
        <v>10.952</v>
      </c>
      <c r="I4590" s="85">
        <f t="shared" si="373"/>
        <v>96.924999999999997</v>
      </c>
      <c r="J4590" s="90">
        <v>0</v>
      </c>
      <c r="K4590" s="90" t="s">
        <v>4684</v>
      </c>
      <c r="L4590" s="84">
        <v>237.95</v>
      </c>
      <c r="M4590" s="90"/>
      <c r="N4590" s="105">
        <v>0</v>
      </c>
      <c r="O4590" s="90">
        <v>0</v>
      </c>
      <c r="P4590" s="190" t="s">
        <v>8878</v>
      </c>
    </row>
    <row r="4591" spans="1:16" x14ac:dyDescent="0.2">
      <c r="A4591" s="88" t="s">
        <v>2843</v>
      </c>
      <c r="B4591" s="407" t="s">
        <v>13086</v>
      </c>
      <c r="C4591" s="89" t="s">
        <v>2844</v>
      </c>
      <c r="D4591" s="90" t="s">
        <v>4683</v>
      </c>
      <c r="E4591" s="90"/>
      <c r="F4591" s="90" t="s">
        <v>8373</v>
      </c>
      <c r="G4591" s="84">
        <f t="shared" si="372"/>
        <v>15.2</v>
      </c>
      <c r="H4591" s="105">
        <v>0.58499999999999996</v>
      </c>
      <c r="I4591" s="85">
        <f t="shared" si="373"/>
        <v>5.1769999999999996</v>
      </c>
      <c r="J4591" s="90">
        <v>0</v>
      </c>
      <c r="K4591" s="90" t="s">
        <v>4684</v>
      </c>
      <c r="L4591" s="84">
        <v>26.73</v>
      </c>
      <c r="M4591" s="90"/>
      <c r="N4591" s="105">
        <v>0</v>
      </c>
      <c r="O4591" s="90">
        <v>0</v>
      </c>
      <c r="P4591" s="190" t="s">
        <v>8878</v>
      </c>
    </row>
    <row r="4592" spans="1:16" x14ac:dyDescent="0.2">
      <c r="A4592" s="88" t="s">
        <v>800</v>
      </c>
      <c r="B4592" s="407" t="s">
        <v>13087</v>
      </c>
      <c r="C4592" s="89" t="s">
        <v>801</v>
      </c>
      <c r="D4592" s="90" t="s">
        <v>4683</v>
      </c>
      <c r="E4592" s="90"/>
      <c r="F4592" s="90" t="s">
        <v>8373</v>
      </c>
      <c r="G4592" s="84">
        <f t="shared" si="372"/>
        <v>15.2</v>
      </c>
      <c r="H4592" s="105">
        <v>0</v>
      </c>
      <c r="I4592" s="85">
        <f t="shared" si="373"/>
        <v>0</v>
      </c>
      <c r="J4592" s="90">
        <v>0</v>
      </c>
      <c r="K4592" s="90" t="s">
        <v>4684</v>
      </c>
      <c r="L4592" s="84">
        <v>20</v>
      </c>
      <c r="M4592" s="90"/>
      <c r="N4592" s="105">
        <v>0</v>
      </c>
      <c r="O4592" s="90">
        <v>0</v>
      </c>
      <c r="P4592" s="190" t="s">
        <v>8878</v>
      </c>
    </row>
    <row r="4593" spans="1:16" x14ac:dyDescent="0.2">
      <c r="A4593" s="88" t="s">
        <v>802</v>
      </c>
      <c r="B4593" s="407" t="s">
        <v>13088</v>
      </c>
      <c r="C4593" s="89" t="s">
        <v>803</v>
      </c>
      <c r="D4593" s="90" t="s">
        <v>4683</v>
      </c>
      <c r="E4593" s="90"/>
      <c r="F4593" s="90" t="s">
        <v>8377</v>
      </c>
      <c r="G4593" s="84">
        <f t="shared" si="372"/>
        <v>7.6</v>
      </c>
      <c r="H4593" s="105">
        <v>0</v>
      </c>
      <c r="I4593" s="85">
        <f t="shared" si="373"/>
        <v>0</v>
      </c>
      <c r="J4593" s="90">
        <v>0</v>
      </c>
      <c r="K4593" s="90" t="s">
        <v>4684</v>
      </c>
      <c r="L4593" s="84">
        <v>10</v>
      </c>
      <c r="M4593" s="90"/>
      <c r="N4593" s="105" t="s">
        <v>4683</v>
      </c>
      <c r="O4593" s="90" t="s">
        <v>4683</v>
      </c>
      <c r="P4593" s="190" t="s">
        <v>8878</v>
      </c>
    </row>
    <row r="4594" spans="1:16" x14ac:dyDescent="0.2">
      <c r="A4594" s="88" t="s">
        <v>2184</v>
      </c>
      <c r="B4594" s="407" t="s">
        <v>13089</v>
      </c>
      <c r="C4594" s="89" t="s">
        <v>2185</v>
      </c>
      <c r="D4594" s="90" t="s">
        <v>4683</v>
      </c>
      <c r="E4594" s="90"/>
      <c r="F4594" s="90" t="s">
        <v>8374</v>
      </c>
      <c r="G4594" s="84">
        <f t="shared" si="372"/>
        <v>30.4</v>
      </c>
      <c r="H4594" s="105">
        <v>11.1</v>
      </c>
      <c r="I4594" s="85">
        <f t="shared" si="373"/>
        <v>98.234999999999999</v>
      </c>
      <c r="J4594" s="90" t="s">
        <v>4683</v>
      </c>
      <c r="K4594" s="90" t="s">
        <v>4683</v>
      </c>
      <c r="L4594" s="84">
        <v>167.65</v>
      </c>
      <c r="M4594" s="90"/>
      <c r="N4594" s="105">
        <v>0</v>
      </c>
      <c r="O4594" s="90">
        <v>0</v>
      </c>
      <c r="P4594" s="190" t="s">
        <v>8878</v>
      </c>
    </row>
    <row r="4595" spans="1:16" x14ac:dyDescent="0.2">
      <c r="A4595" s="88" t="s">
        <v>804</v>
      </c>
      <c r="B4595" s="407" t="s">
        <v>13090</v>
      </c>
      <c r="C4595" s="89" t="s">
        <v>805</v>
      </c>
      <c r="D4595" s="90" t="s">
        <v>4683</v>
      </c>
      <c r="E4595" s="90"/>
      <c r="F4595" s="90" t="s">
        <v>8380</v>
      </c>
      <c r="G4595" s="84">
        <f t="shared" si="372"/>
        <v>47.5</v>
      </c>
      <c r="H4595" s="105">
        <v>1.95</v>
      </c>
      <c r="I4595" s="85">
        <f t="shared" si="373"/>
        <v>17.257999999999999</v>
      </c>
      <c r="J4595" s="90">
        <v>0</v>
      </c>
      <c r="K4595" s="90" t="s">
        <v>4684</v>
      </c>
      <c r="L4595" s="84">
        <v>86.43</v>
      </c>
      <c r="M4595" s="90"/>
      <c r="N4595" s="105">
        <v>0</v>
      </c>
      <c r="O4595" s="90">
        <v>0</v>
      </c>
      <c r="P4595" s="190" t="s">
        <v>8878</v>
      </c>
    </row>
    <row r="4596" spans="1:16" x14ac:dyDescent="0.2">
      <c r="A4596" s="88" t="s">
        <v>806</v>
      </c>
      <c r="B4596" s="407" t="s">
        <v>13091</v>
      </c>
      <c r="C4596" s="89" t="s">
        <v>807</v>
      </c>
      <c r="D4596" s="90" t="s">
        <v>4683</v>
      </c>
      <c r="E4596" s="90"/>
      <c r="F4596" s="90" t="s">
        <v>8373</v>
      </c>
      <c r="G4596" s="84">
        <f t="shared" si="372"/>
        <v>15.2</v>
      </c>
      <c r="H4596" s="105">
        <v>0.38</v>
      </c>
      <c r="I4596" s="85">
        <f t="shared" si="373"/>
        <v>3.363</v>
      </c>
      <c r="J4596" s="90">
        <v>0</v>
      </c>
      <c r="K4596" s="90" t="s">
        <v>4684</v>
      </c>
      <c r="L4596" s="84">
        <v>24.37</v>
      </c>
      <c r="M4596" s="90"/>
      <c r="N4596" s="105">
        <v>0</v>
      </c>
      <c r="O4596" s="90">
        <v>0</v>
      </c>
      <c r="P4596" s="190" t="s">
        <v>8878</v>
      </c>
    </row>
    <row r="4597" spans="1:16" x14ac:dyDescent="0.2">
      <c r="A4597" s="88" t="s">
        <v>808</v>
      </c>
      <c r="B4597" s="407" t="s">
        <v>13092</v>
      </c>
      <c r="C4597" s="89" t="s">
        <v>809</v>
      </c>
      <c r="D4597" s="90" t="s">
        <v>4683</v>
      </c>
      <c r="E4597" s="90"/>
      <c r="F4597" s="90" t="s">
        <v>8373</v>
      </c>
      <c r="G4597" s="84">
        <f t="shared" si="372"/>
        <v>15.2</v>
      </c>
      <c r="H4597" s="105">
        <v>0.16200000000000001</v>
      </c>
      <c r="I4597" s="85">
        <f t="shared" si="373"/>
        <v>1.4339999999999999</v>
      </c>
      <c r="J4597" s="90">
        <v>0</v>
      </c>
      <c r="K4597" s="90" t="s">
        <v>4684</v>
      </c>
      <c r="L4597" s="84">
        <v>21.86</v>
      </c>
      <c r="M4597" s="90"/>
      <c r="N4597" s="105">
        <v>0</v>
      </c>
      <c r="O4597" s="90">
        <v>0</v>
      </c>
      <c r="P4597" s="190" t="s">
        <v>8878</v>
      </c>
    </row>
    <row r="4598" spans="1:16" x14ac:dyDescent="0.2">
      <c r="A4598" s="88" t="s">
        <v>810</v>
      </c>
      <c r="B4598" s="407" t="s">
        <v>13093</v>
      </c>
      <c r="C4598" s="89" t="s">
        <v>811</v>
      </c>
      <c r="D4598" s="90" t="s">
        <v>4683</v>
      </c>
      <c r="E4598" s="90"/>
      <c r="F4598" s="90" t="s">
        <v>8371</v>
      </c>
      <c r="G4598" s="84">
        <f t="shared" ref="G4598:G4619" si="374">VLOOKUP(IF(LEN(F4598)=2,CONCATENATE(0,F4598),F4598),custo,2,TRUE)*IF(D4598="",1,D4598) - IF(VLOOKUP(A4598,deflator,2,TRUE)=1,0,VLOOKUP(IF(LEN(F4598)=2,CONCATENATE(0,F4598),F4598),custo,2,TRUE)*IF(D4598="",1,D4598) *VLOOKUP(A4598,deflator,2,TRUE))</f>
        <v>83.6</v>
      </c>
      <c r="H4598" s="105">
        <v>3.2</v>
      </c>
      <c r="I4598" s="85">
        <f t="shared" ref="I4598:I4619" si="375">ROUND(IF(H4598="","",VLOOKUP(A4598,tab_proc,5,TRUE))*H4598,3)</f>
        <v>28.32</v>
      </c>
      <c r="J4598" s="90">
        <v>0</v>
      </c>
      <c r="K4598" s="90" t="s">
        <v>4684</v>
      </c>
      <c r="L4598" s="84">
        <v>112</v>
      </c>
      <c r="M4598" s="90"/>
      <c r="N4598" s="105">
        <v>0</v>
      </c>
      <c r="O4598" s="90">
        <v>0</v>
      </c>
      <c r="P4598" s="190" t="s">
        <v>8878</v>
      </c>
    </row>
    <row r="4599" spans="1:16" x14ac:dyDescent="0.2">
      <c r="A4599" s="88" t="s">
        <v>812</v>
      </c>
      <c r="B4599" s="407" t="s">
        <v>13094</v>
      </c>
      <c r="C4599" s="89" t="s">
        <v>813</v>
      </c>
      <c r="D4599" s="90" t="s">
        <v>4683</v>
      </c>
      <c r="E4599" s="90"/>
      <c r="F4599" s="90" t="s">
        <v>8373</v>
      </c>
      <c r="G4599" s="84">
        <f t="shared" si="374"/>
        <v>15.2</v>
      </c>
      <c r="H4599" s="105">
        <v>8.6999999999999994E-2</v>
      </c>
      <c r="I4599" s="85">
        <f t="shared" si="375"/>
        <v>0.77</v>
      </c>
      <c r="J4599" s="90">
        <v>0</v>
      </c>
      <c r="K4599" s="90" t="s">
        <v>4684</v>
      </c>
      <c r="L4599" s="84">
        <v>20</v>
      </c>
      <c r="M4599" s="90"/>
      <c r="N4599" s="105">
        <v>0</v>
      </c>
      <c r="O4599" s="90">
        <v>0</v>
      </c>
      <c r="P4599" s="190" t="s">
        <v>8878</v>
      </c>
    </row>
    <row r="4600" spans="1:16" x14ac:dyDescent="0.2">
      <c r="A4600" s="88" t="s">
        <v>814</v>
      </c>
      <c r="B4600" s="407" t="s">
        <v>13095</v>
      </c>
      <c r="C4600" s="89" t="s">
        <v>8851</v>
      </c>
      <c r="D4600" s="90" t="s">
        <v>4683</v>
      </c>
      <c r="E4600" s="90"/>
      <c r="F4600" s="90" t="s">
        <v>8378</v>
      </c>
      <c r="G4600" s="84">
        <f t="shared" si="374"/>
        <v>22.8</v>
      </c>
      <c r="H4600" s="105">
        <v>0</v>
      </c>
      <c r="I4600" s="85">
        <f t="shared" si="375"/>
        <v>0</v>
      </c>
      <c r="J4600" s="90">
        <v>0</v>
      </c>
      <c r="K4600" s="90" t="s">
        <v>4684</v>
      </c>
      <c r="L4600" s="84">
        <v>30</v>
      </c>
      <c r="M4600" s="90"/>
      <c r="N4600" s="105">
        <v>0</v>
      </c>
      <c r="O4600" s="90">
        <v>0</v>
      </c>
      <c r="P4600" s="190" t="s">
        <v>8878</v>
      </c>
    </row>
    <row r="4601" spans="1:16" x14ac:dyDescent="0.2">
      <c r="A4601" s="88" t="s">
        <v>815</v>
      </c>
      <c r="B4601" s="407" t="s">
        <v>13096</v>
      </c>
      <c r="C4601" s="89" t="s">
        <v>8852</v>
      </c>
      <c r="D4601" s="90" t="s">
        <v>4683</v>
      </c>
      <c r="E4601" s="90"/>
      <c r="F4601" s="90" t="s">
        <v>8378</v>
      </c>
      <c r="G4601" s="84">
        <f t="shared" si="374"/>
        <v>22.8</v>
      </c>
      <c r="H4601" s="105">
        <v>0</v>
      </c>
      <c r="I4601" s="85">
        <f t="shared" si="375"/>
        <v>0</v>
      </c>
      <c r="J4601" s="90">
        <v>0</v>
      </c>
      <c r="K4601" s="90" t="s">
        <v>4684</v>
      </c>
      <c r="L4601" s="84">
        <v>30</v>
      </c>
      <c r="M4601" s="90"/>
      <c r="N4601" s="105">
        <v>0</v>
      </c>
      <c r="O4601" s="90">
        <v>0</v>
      </c>
      <c r="P4601" s="190" t="s">
        <v>8878</v>
      </c>
    </row>
    <row r="4602" spans="1:16" x14ac:dyDescent="0.2">
      <c r="A4602" s="88" t="s">
        <v>816</v>
      </c>
      <c r="B4602" s="407" t="s">
        <v>13097</v>
      </c>
      <c r="C4602" s="89" t="s">
        <v>8853</v>
      </c>
      <c r="D4602" s="90" t="s">
        <v>4683</v>
      </c>
      <c r="E4602" s="90"/>
      <c r="F4602" s="90" t="s">
        <v>8378</v>
      </c>
      <c r="G4602" s="84">
        <f t="shared" si="374"/>
        <v>22.8</v>
      </c>
      <c r="H4602" s="105">
        <v>0</v>
      </c>
      <c r="I4602" s="85">
        <f t="shared" si="375"/>
        <v>0</v>
      </c>
      <c r="J4602" s="90">
        <v>0</v>
      </c>
      <c r="K4602" s="90" t="s">
        <v>4684</v>
      </c>
      <c r="L4602" s="84">
        <v>30</v>
      </c>
      <c r="M4602" s="90"/>
      <c r="N4602" s="105">
        <v>0</v>
      </c>
      <c r="O4602" s="90">
        <v>0</v>
      </c>
      <c r="P4602" s="190" t="s">
        <v>8878</v>
      </c>
    </row>
    <row r="4603" spans="1:16" x14ac:dyDescent="0.2">
      <c r="A4603" s="88" t="s">
        <v>817</v>
      </c>
      <c r="B4603" s="407" t="s">
        <v>13098</v>
      </c>
      <c r="C4603" s="89" t="s">
        <v>8854</v>
      </c>
      <c r="D4603" s="90" t="s">
        <v>4683</v>
      </c>
      <c r="E4603" s="90"/>
      <c r="F4603" s="90" t="s">
        <v>8377</v>
      </c>
      <c r="G4603" s="84">
        <f t="shared" si="374"/>
        <v>7.6</v>
      </c>
      <c r="H4603" s="105">
        <v>0</v>
      </c>
      <c r="I4603" s="85">
        <f t="shared" si="375"/>
        <v>0</v>
      </c>
      <c r="J4603" s="90">
        <v>0</v>
      </c>
      <c r="K4603" s="90" t="s">
        <v>4684</v>
      </c>
      <c r="L4603" s="84">
        <v>10</v>
      </c>
      <c r="M4603" s="90"/>
      <c r="N4603" s="105">
        <v>0</v>
      </c>
      <c r="O4603" s="90">
        <v>0</v>
      </c>
      <c r="P4603" s="190" t="s">
        <v>8878</v>
      </c>
    </row>
    <row r="4604" spans="1:16" x14ac:dyDescent="0.2">
      <c r="A4604" s="88" t="s">
        <v>818</v>
      </c>
      <c r="B4604" s="407" t="s">
        <v>13099</v>
      </c>
      <c r="C4604" s="89" t="s">
        <v>8855</v>
      </c>
      <c r="D4604" s="90" t="s">
        <v>4683</v>
      </c>
      <c r="E4604" s="90"/>
      <c r="F4604" s="90" t="s">
        <v>8377</v>
      </c>
      <c r="G4604" s="84">
        <f t="shared" si="374"/>
        <v>7.6</v>
      </c>
      <c r="H4604" s="105">
        <v>0</v>
      </c>
      <c r="I4604" s="85">
        <f t="shared" si="375"/>
        <v>0</v>
      </c>
      <c r="J4604" s="90">
        <v>0</v>
      </c>
      <c r="K4604" s="90" t="s">
        <v>4684</v>
      </c>
      <c r="L4604" s="84">
        <v>10</v>
      </c>
      <c r="M4604" s="90"/>
      <c r="N4604" s="105">
        <v>0</v>
      </c>
      <c r="O4604" s="90">
        <v>0</v>
      </c>
      <c r="P4604" s="190" t="s">
        <v>8878</v>
      </c>
    </row>
    <row r="4605" spans="1:16" x14ac:dyDescent="0.2">
      <c r="A4605" s="88" t="s">
        <v>819</v>
      </c>
      <c r="B4605" s="407" t="s">
        <v>13100</v>
      </c>
      <c r="C4605" s="89" t="s">
        <v>8856</v>
      </c>
      <c r="D4605" s="90" t="s">
        <v>4683</v>
      </c>
      <c r="E4605" s="90"/>
      <c r="F4605" s="90" t="s">
        <v>8378</v>
      </c>
      <c r="G4605" s="84">
        <f t="shared" si="374"/>
        <v>22.8</v>
      </c>
      <c r="H4605" s="105">
        <v>0</v>
      </c>
      <c r="I4605" s="85">
        <f t="shared" si="375"/>
        <v>0</v>
      </c>
      <c r="J4605" s="90">
        <v>0</v>
      </c>
      <c r="K4605" s="90" t="s">
        <v>4684</v>
      </c>
      <c r="L4605" s="84">
        <v>30</v>
      </c>
      <c r="M4605" s="90"/>
      <c r="N4605" s="105">
        <v>0</v>
      </c>
      <c r="O4605" s="90">
        <v>0</v>
      </c>
      <c r="P4605" s="190" t="s">
        <v>8878</v>
      </c>
    </row>
    <row r="4606" spans="1:16" x14ac:dyDescent="0.2">
      <c r="A4606" s="88" t="s">
        <v>820</v>
      </c>
      <c r="B4606" s="407" t="s">
        <v>13101</v>
      </c>
      <c r="C4606" s="89" t="s">
        <v>2158</v>
      </c>
      <c r="D4606" s="90" t="s">
        <v>4683</v>
      </c>
      <c r="E4606" s="90"/>
      <c r="F4606" s="90" t="s">
        <v>8378</v>
      </c>
      <c r="G4606" s="84">
        <f t="shared" si="374"/>
        <v>22.8</v>
      </c>
      <c r="H4606" s="105">
        <v>0</v>
      </c>
      <c r="I4606" s="85">
        <f t="shared" si="375"/>
        <v>0</v>
      </c>
      <c r="J4606" s="90">
        <v>0</v>
      </c>
      <c r="K4606" s="90" t="s">
        <v>4684</v>
      </c>
      <c r="L4606" s="84">
        <v>30</v>
      </c>
      <c r="M4606" s="90"/>
      <c r="N4606" s="105">
        <v>0</v>
      </c>
      <c r="O4606" s="90">
        <v>0</v>
      </c>
      <c r="P4606" s="190" t="s">
        <v>8878</v>
      </c>
    </row>
    <row r="4607" spans="1:16" x14ac:dyDescent="0.2">
      <c r="A4607" s="88" t="s">
        <v>2159</v>
      </c>
      <c r="B4607" s="407" t="s">
        <v>13102</v>
      </c>
      <c r="C4607" s="89" t="s">
        <v>2160</v>
      </c>
      <c r="D4607" s="90" t="s">
        <v>4683</v>
      </c>
      <c r="E4607" s="90"/>
      <c r="F4607" s="90" t="s">
        <v>8378</v>
      </c>
      <c r="G4607" s="84">
        <f t="shared" si="374"/>
        <v>22.8</v>
      </c>
      <c r="H4607" s="105">
        <v>0</v>
      </c>
      <c r="I4607" s="85">
        <f t="shared" si="375"/>
        <v>0</v>
      </c>
      <c r="J4607" s="90">
        <v>0</v>
      </c>
      <c r="K4607" s="90" t="s">
        <v>4684</v>
      </c>
      <c r="L4607" s="84">
        <v>30</v>
      </c>
      <c r="M4607" s="90"/>
      <c r="N4607" s="105">
        <v>0</v>
      </c>
      <c r="O4607" s="90">
        <v>0</v>
      </c>
      <c r="P4607" s="190" t="s">
        <v>8878</v>
      </c>
    </row>
    <row r="4608" spans="1:16" x14ac:dyDescent="0.2">
      <c r="A4608" s="88" t="s">
        <v>2161</v>
      </c>
      <c r="B4608" s="407" t="s">
        <v>13103</v>
      </c>
      <c r="C4608" s="89" t="s">
        <v>2162</v>
      </c>
      <c r="D4608" s="90" t="s">
        <v>4683</v>
      </c>
      <c r="E4608" s="90"/>
      <c r="F4608" s="90" t="s">
        <v>8378</v>
      </c>
      <c r="G4608" s="84">
        <f t="shared" si="374"/>
        <v>22.8</v>
      </c>
      <c r="H4608" s="105">
        <v>0</v>
      </c>
      <c r="I4608" s="85">
        <f t="shared" si="375"/>
        <v>0</v>
      </c>
      <c r="J4608" s="90">
        <v>0</v>
      </c>
      <c r="K4608" s="90" t="s">
        <v>4684</v>
      </c>
      <c r="L4608" s="84">
        <v>30</v>
      </c>
      <c r="M4608" s="90"/>
      <c r="N4608" s="105">
        <v>0</v>
      </c>
      <c r="O4608" s="90">
        <v>0</v>
      </c>
      <c r="P4608" s="190" t="s">
        <v>8878</v>
      </c>
    </row>
    <row r="4609" spans="1:16" x14ac:dyDescent="0.2">
      <c r="A4609" s="88" t="s">
        <v>2163</v>
      </c>
      <c r="B4609" s="407" t="s">
        <v>13104</v>
      </c>
      <c r="C4609" s="89" t="s">
        <v>2164</v>
      </c>
      <c r="D4609" s="90" t="s">
        <v>4683</v>
      </c>
      <c r="E4609" s="90"/>
      <c r="F4609" s="90" t="s">
        <v>8378</v>
      </c>
      <c r="G4609" s="84">
        <f t="shared" si="374"/>
        <v>22.8</v>
      </c>
      <c r="H4609" s="105">
        <v>0</v>
      </c>
      <c r="I4609" s="85">
        <f t="shared" si="375"/>
        <v>0</v>
      </c>
      <c r="J4609" s="90">
        <v>0</v>
      </c>
      <c r="K4609" s="90" t="s">
        <v>4684</v>
      </c>
      <c r="L4609" s="84">
        <v>30</v>
      </c>
      <c r="M4609" s="90"/>
      <c r="N4609" s="105">
        <v>0</v>
      </c>
      <c r="O4609" s="90">
        <v>0</v>
      </c>
      <c r="P4609" s="190" t="s">
        <v>8878</v>
      </c>
    </row>
    <row r="4610" spans="1:16" x14ac:dyDescent="0.2">
      <c r="A4610" s="88" t="s">
        <v>2165</v>
      </c>
      <c r="B4610" s="407" t="s">
        <v>13105</v>
      </c>
      <c r="C4610" s="89" t="s">
        <v>2166</v>
      </c>
      <c r="D4610" s="90" t="s">
        <v>4683</v>
      </c>
      <c r="E4610" s="90"/>
      <c r="F4610" s="90" t="s">
        <v>8380</v>
      </c>
      <c r="G4610" s="84">
        <f t="shared" si="374"/>
        <v>47.5</v>
      </c>
      <c r="H4610" s="105">
        <v>0</v>
      </c>
      <c r="I4610" s="85">
        <f t="shared" si="375"/>
        <v>0</v>
      </c>
      <c r="J4610" s="90">
        <v>0</v>
      </c>
      <c r="K4610" s="90" t="s">
        <v>4684</v>
      </c>
      <c r="L4610" s="84">
        <v>64</v>
      </c>
      <c r="M4610" s="90"/>
      <c r="N4610" s="105">
        <v>0</v>
      </c>
      <c r="O4610" s="90">
        <v>0</v>
      </c>
      <c r="P4610" s="190" t="s">
        <v>8878</v>
      </c>
    </row>
    <row r="4611" spans="1:16" x14ac:dyDescent="0.2">
      <c r="A4611" s="88" t="s">
        <v>2167</v>
      </c>
      <c r="B4611" s="407" t="s">
        <v>13106</v>
      </c>
      <c r="C4611" s="89" t="s">
        <v>345</v>
      </c>
      <c r="D4611" s="90">
        <v>0.25</v>
      </c>
      <c r="E4611" s="90" t="s">
        <v>2215</v>
      </c>
      <c r="F4611" s="90" t="s">
        <v>8377</v>
      </c>
      <c r="G4611" s="84">
        <f t="shared" si="374"/>
        <v>1.9</v>
      </c>
      <c r="H4611" s="105">
        <v>0</v>
      </c>
      <c r="I4611" s="85">
        <f t="shared" si="375"/>
        <v>0</v>
      </c>
      <c r="J4611" s="90">
        <v>0</v>
      </c>
      <c r="K4611" s="90" t="s">
        <v>4684</v>
      </c>
      <c r="L4611" s="84">
        <v>2.5</v>
      </c>
      <c r="M4611" s="90"/>
      <c r="N4611" s="105">
        <v>0</v>
      </c>
      <c r="O4611" s="90">
        <v>0</v>
      </c>
      <c r="P4611" s="190" t="s">
        <v>8878</v>
      </c>
    </row>
    <row r="4612" spans="1:16" x14ac:dyDescent="0.2">
      <c r="A4612" s="88" t="s">
        <v>2168</v>
      </c>
      <c r="B4612" s="407" t="s">
        <v>13107</v>
      </c>
      <c r="C4612" s="89" t="s">
        <v>346</v>
      </c>
      <c r="D4612" s="90" t="s">
        <v>4683</v>
      </c>
      <c r="E4612" s="90"/>
      <c r="F4612" s="90" t="s">
        <v>8371</v>
      </c>
      <c r="G4612" s="84">
        <f t="shared" si="374"/>
        <v>83.6</v>
      </c>
      <c r="H4612" s="105">
        <v>0</v>
      </c>
      <c r="I4612" s="85">
        <f t="shared" si="375"/>
        <v>0</v>
      </c>
      <c r="J4612" s="90">
        <v>0</v>
      </c>
      <c r="K4612" s="90" t="s">
        <v>4684</v>
      </c>
      <c r="L4612" s="84">
        <v>112</v>
      </c>
      <c r="M4612" s="90"/>
      <c r="N4612" s="105">
        <v>0</v>
      </c>
      <c r="O4612" s="90">
        <v>0</v>
      </c>
      <c r="P4612" s="190" t="s">
        <v>8878</v>
      </c>
    </row>
    <row r="4613" spans="1:16" x14ac:dyDescent="0.2">
      <c r="A4613" s="88" t="s">
        <v>2169</v>
      </c>
      <c r="B4613" s="407" t="s">
        <v>13108</v>
      </c>
      <c r="C4613" s="89" t="s">
        <v>347</v>
      </c>
      <c r="D4613" s="90">
        <v>0.3</v>
      </c>
      <c r="E4613" s="90" t="s">
        <v>2215</v>
      </c>
      <c r="F4613" s="90" t="s">
        <v>8377</v>
      </c>
      <c r="G4613" s="84">
        <f t="shared" si="374"/>
        <v>2.2799999999999998</v>
      </c>
      <c r="H4613" s="105">
        <v>0</v>
      </c>
      <c r="I4613" s="85">
        <f t="shared" si="375"/>
        <v>0</v>
      </c>
      <c r="J4613" s="90">
        <v>0</v>
      </c>
      <c r="K4613" s="90" t="s">
        <v>4684</v>
      </c>
      <c r="L4613" s="84">
        <v>3</v>
      </c>
      <c r="M4613" s="90"/>
      <c r="N4613" s="105">
        <v>0</v>
      </c>
      <c r="O4613" s="90">
        <v>0</v>
      </c>
      <c r="P4613" s="190" t="s">
        <v>8878</v>
      </c>
    </row>
    <row r="4614" spans="1:16" x14ac:dyDescent="0.2">
      <c r="A4614" s="88" t="s">
        <v>2170</v>
      </c>
      <c r="B4614" s="407" t="s">
        <v>13109</v>
      </c>
      <c r="C4614" s="89" t="s">
        <v>2171</v>
      </c>
      <c r="D4614" s="90" t="s">
        <v>4683</v>
      </c>
      <c r="E4614" s="90"/>
      <c r="F4614" s="90" t="s">
        <v>8373</v>
      </c>
      <c r="G4614" s="84">
        <f t="shared" si="374"/>
        <v>15.2</v>
      </c>
      <c r="H4614" s="105">
        <v>0</v>
      </c>
      <c r="I4614" s="85">
        <f t="shared" si="375"/>
        <v>0</v>
      </c>
      <c r="J4614" s="90">
        <v>0</v>
      </c>
      <c r="K4614" s="90" t="s">
        <v>4684</v>
      </c>
      <c r="L4614" s="84">
        <v>20</v>
      </c>
      <c r="M4614" s="90"/>
      <c r="N4614" s="105">
        <v>0</v>
      </c>
      <c r="O4614" s="90">
        <v>0</v>
      </c>
      <c r="P4614" s="190" t="s">
        <v>8878</v>
      </c>
    </row>
    <row r="4615" spans="1:16" x14ac:dyDescent="0.2">
      <c r="A4615" s="88" t="s">
        <v>2172</v>
      </c>
      <c r="B4615" s="407" t="s">
        <v>13110</v>
      </c>
      <c r="C4615" s="89" t="s">
        <v>2173</v>
      </c>
      <c r="D4615" s="90" t="s">
        <v>4683</v>
      </c>
      <c r="E4615" s="90"/>
      <c r="F4615" s="90" t="s">
        <v>8372</v>
      </c>
      <c r="G4615" s="84">
        <f t="shared" si="374"/>
        <v>65.55</v>
      </c>
      <c r="H4615" s="105">
        <v>2.9249999999999998</v>
      </c>
      <c r="I4615" s="85">
        <f t="shared" si="375"/>
        <v>25.885999999999999</v>
      </c>
      <c r="J4615" s="90">
        <v>0</v>
      </c>
      <c r="K4615" s="90" t="s">
        <v>4684</v>
      </c>
      <c r="L4615" s="84">
        <v>121.64</v>
      </c>
      <c r="M4615" s="90"/>
      <c r="N4615" s="105">
        <v>0</v>
      </c>
      <c r="O4615" s="90">
        <v>0</v>
      </c>
      <c r="P4615" s="190" t="s">
        <v>8878</v>
      </c>
    </row>
    <row r="4616" spans="1:16" x14ac:dyDescent="0.2">
      <c r="A4616" s="88" t="s">
        <v>2174</v>
      </c>
      <c r="B4616" s="407" t="s">
        <v>13111</v>
      </c>
      <c r="C4616" s="89" t="s">
        <v>2175</v>
      </c>
      <c r="D4616" s="90" t="s">
        <v>4683</v>
      </c>
      <c r="E4616" s="90"/>
      <c r="F4616" s="90" t="s">
        <v>8374</v>
      </c>
      <c r="G4616" s="84">
        <f t="shared" si="374"/>
        <v>30.4</v>
      </c>
      <c r="H4616" s="105">
        <v>1.365</v>
      </c>
      <c r="I4616" s="85">
        <f t="shared" si="375"/>
        <v>12.08</v>
      </c>
      <c r="J4616" s="90">
        <v>0</v>
      </c>
      <c r="K4616" s="90" t="s">
        <v>4684</v>
      </c>
      <c r="L4616" s="84">
        <v>55.7</v>
      </c>
      <c r="M4616" s="90"/>
      <c r="N4616" s="105">
        <v>0</v>
      </c>
      <c r="O4616" s="90">
        <v>0</v>
      </c>
      <c r="P4616" s="190" t="s">
        <v>8878</v>
      </c>
    </row>
    <row r="4617" spans="1:16" x14ac:dyDescent="0.2">
      <c r="A4617" s="108"/>
      <c r="B4617" s="407" t="s">
        <v>13112</v>
      </c>
      <c r="C4617" s="89" t="s">
        <v>2177</v>
      </c>
      <c r="D4617" s="90" t="s">
        <v>4683</v>
      </c>
      <c r="E4617" s="90"/>
      <c r="F4617" s="90" t="s">
        <v>8372</v>
      </c>
      <c r="G4617" s="84" t="e">
        <f>VLOOKUP(IF(LEN(F4617)=2,CONCATENATE(0,F4617),F4617),custo,2,TRUE)*IF(D4617="",1,D4617) - IF(VLOOKUP(A4617,deflator,2,TRUE)=1,0,VLOOKUP(IF(LEN(F4617)=2,CONCATENATE(0,F4617),F4617),custo,2,TRUE)*IF(D4617="",1,D4617) *VLOOKUP(A4617,deflator,2,TRUE))</f>
        <v>#N/A</v>
      </c>
      <c r="H4617" s="105">
        <v>4.8529999999999998</v>
      </c>
      <c r="I4617" s="85" t="e">
        <f>ROUND(IF(H4617="","",VLOOKUP(A4617,tab_proc,5,TRUE))*H4617,3)</f>
        <v>#N/A</v>
      </c>
      <c r="J4617" s="90">
        <v>0</v>
      </c>
      <c r="K4617" s="90" t="s">
        <v>4684</v>
      </c>
      <c r="L4617" s="84">
        <v>143.81</v>
      </c>
      <c r="M4617" s="90"/>
      <c r="N4617" s="105"/>
      <c r="O4617" s="90"/>
      <c r="P4617" s="190"/>
    </row>
    <row r="4618" spans="1:16" x14ac:dyDescent="0.2">
      <c r="A4618" s="108"/>
      <c r="B4618" s="407" t="s">
        <v>13113</v>
      </c>
      <c r="C4618" s="89" t="s">
        <v>65</v>
      </c>
      <c r="D4618" s="90"/>
      <c r="E4618" s="90"/>
      <c r="F4618" s="90"/>
      <c r="G4618" s="84"/>
      <c r="H4618" s="105"/>
      <c r="I4618" s="85"/>
      <c r="J4618" s="90"/>
      <c r="K4618" s="90"/>
      <c r="L4618" s="84">
        <v>30</v>
      </c>
      <c r="M4618" s="90"/>
      <c r="N4618" s="105"/>
      <c r="O4618" s="90"/>
      <c r="P4618" s="190"/>
    </row>
    <row r="4619" spans="1:16" x14ac:dyDescent="0.2">
      <c r="A4619" s="108" t="s">
        <v>2176</v>
      </c>
      <c r="B4619" s="407" t="s">
        <v>13114</v>
      </c>
      <c r="C4619" s="109" t="s">
        <v>66</v>
      </c>
      <c r="D4619" s="110" t="s">
        <v>4683</v>
      </c>
      <c r="E4619" s="110"/>
      <c r="F4619" s="110" t="s">
        <v>8372</v>
      </c>
      <c r="G4619" s="217">
        <f t="shared" si="374"/>
        <v>65.55</v>
      </c>
      <c r="H4619" s="121">
        <v>4.8529999999999998</v>
      </c>
      <c r="I4619" s="281">
        <f t="shared" si="375"/>
        <v>42.948999999999998</v>
      </c>
      <c r="J4619" s="110">
        <v>0</v>
      </c>
      <c r="K4619" s="110" t="s">
        <v>4684</v>
      </c>
      <c r="L4619" s="217">
        <v>30</v>
      </c>
      <c r="M4619" s="90"/>
      <c r="N4619" s="105">
        <v>0</v>
      </c>
      <c r="O4619" s="90">
        <v>0</v>
      </c>
      <c r="P4619" s="190" t="s">
        <v>8878</v>
      </c>
    </row>
    <row r="4620" spans="1:16" x14ac:dyDescent="0.2">
      <c r="A4620" s="115">
        <v>41500008</v>
      </c>
      <c r="B4620" s="466" t="s">
        <v>13115</v>
      </c>
      <c r="C4620" s="467" t="s">
        <v>4318</v>
      </c>
      <c r="D4620" s="468"/>
      <c r="E4620" s="468"/>
      <c r="F4620" s="468"/>
      <c r="G4620" s="468"/>
      <c r="H4620" s="469"/>
      <c r="I4620" s="469"/>
      <c r="J4620" s="468"/>
      <c r="K4620" s="468"/>
      <c r="L4620" s="493"/>
      <c r="M4620" s="142"/>
      <c r="N4620" s="143"/>
      <c r="O4620" s="142"/>
      <c r="P4620" s="204"/>
    </row>
    <row r="4621" spans="1:16" x14ac:dyDescent="0.2">
      <c r="A4621" s="174">
        <v>41501004</v>
      </c>
      <c r="B4621" s="135"/>
      <c r="C4621" s="426" t="s">
        <v>5787</v>
      </c>
      <c r="D4621" s="427"/>
      <c r="E4621" s="427"/>
      <c r="F4621" s="427"/>
      <c r="G4621" s="427"/>
      <c r="H4621" s="428"/>
      <c r="I4621" s="428"/>
      <c r="J4621" s="427"/>
      <c r="K4621" s="427"/>
      <c r="L4621" s="429"/>
      <c r="M4621" s="175"/>
      <c r="N4621" s="176"/>
      <c r="O4621" s="175"/>
      <c r="P4621" s="213"/>
    </row>
    <row r="4622" spans="1:16" x14ac:dyDescent="0.2">
      <c r="A4622" s="96" t="s">
        <v>2190</v>
      </c>
      <c r="B4622" s="407" t="s">
        <v>13116</v>
      </c>
      <c r="C4622" s="177" t="s">
        <v>2191</v>
      </c>
      <c r="D4622" s="114" t="s">
        <v>4683</v>
      </c>
      <c r="E4622" s="114"/>
      <c r="F4622" s="114" t="s">
        <v>8380</v>
      </c>
      <c r="G4622" s="218">
        <f t="shared" ref="G4622:G4637" si="376">VLOOKUP(IF(LEN(F4622)=2,CONCATENATE(0,F4622),F4622),custo,2,TRUE)*IF(D4622="",1,D4622) - IF(VLOOKUP(A4622,deflator,2,TRUE)=1,0,VLOOKUP(IF(LEN(F4622)=2,CONCATENATE(0,F4622),F4622),custo,2,TRUE)*IF(D4622="",1,D4622) *VLOOKUP(A4622,deflator,2,TRUE))</f>
        <v>47.5</v>
      </c>
      <c r="H4622" s="120">
        <v>0.52</v>
      </c>
      <c r="I4622" s="297">
        <f t="shared" ref="I4622:I4637" si="377">ROUND(IF(H4622="","",VLOOKUP(A4622,tab_proc,5,TRUE))*H4622,3)</f>
        <v>4.6020000000000003</v>
      </c>
      <c r="J4622" s="114">
        <v>0</v>
      </c>
      <c r="K4622" s="114" t="s">
        <v>4684</v>
      </c>
      <c r="L4622" s="218">
        <v>69.98</v>
      </c>
      <c r="M4622" s="114"/>
      <c r="N4622" s="120">
        <v>0</v>
      </c>
      <c r="O4622" s="114">
        <v>0</v>
      </c>
      <c r="P4622" s="190" t="s">
        <v>8878</v>
      </c>
    </row>
    <row r="4623" spans="1:16" x14ac:dyDescent="0.2">
      <c r="A4623" s="88" t="s">
        <v>4697</v>
      </c>
      <c r="B4623" s="407" t="s">
        <v>13117</v>
      </c>
      <c r="C4623" s="89" t="s">
        <v>4696</v>
      </c>
      <c r="D4623" s="90" t="s">
        <v>4683</v>
      </c>
      <c r="E4623" s="90"/>
      <c r="F4623" s="90" t="s">
        <v>8378</v>
      </c>
      <c r="G4623" s="84">
        <f t="shared" si="376"/>
        <v>22.8</v>
      </c>
      <c r="H4623" s="105">
        <v>0</v>
      </c>
      <c r="I4623" s="85">
        <f t="shared" si="377"/>
        <v>0</v>
      </c>
      <c r="J4623" s="90" t="s">
        <v>4683</v>
      </c>
      <c r="K4623" s="90" t="s">
        <v>4683</v>
      </c>
      <c r="L4623" s="84">
        <v>30</v>
      </c>
      <c r="M4623" s="90"/>
      <c r="N4623" s="105">
        <v>0</v>
      </c>
      <c r="O4623" s="90">
        <v>0</v>
      </c>
      <c r="P4623" s="190" t="s">
        <v>8878</v>
      </c>
    </row>
    <row r="4624" spans="1:16" x14ac:dyDescent="0.2">
      <c r="A4624" s="88" t="s">
        <v>2192</v>
      </c>
      <c r="B4624" s="407" t="s">
        <v>13118</v>
      </c>
      <c r="C4624" s="89" t="s">
        <v>2193</v>
      </c>
      <c r="D4624" s="90" t="s">
        <v>4683</v>
      </c>
      <c r="E4624" s="90"/>
      <c r="F4624" s="90" t="s">
        <v>8374</v>
      </c>
      <c r="G4624" s="84">
        <f t="shared" si="376"/>
        <v>30.4</v>
      </c>
      <c r="H4624" s="105">
        <v>0.38</v>
      </c>
      <c r="I4624" s="85">
        <f t="shared" si="377"/>
        <v>3.363</v>
      </c>
      <c r="J4624" s="90">
        <v>0</v>
      </c>
      <c r="K4624" s="90" t="s">
        <v>4684</v>
      </c>
      <c r="L4624" s="84">
        <v>44.37</v>
      </c>
      <c r="M4624" s="90"/>
      <c r="N4624" s="105">
        <v>0</v>
      </c>
      <c r="O4624" s="90">
        <v>0</v>
      </c>
      <c r="P4624" s="190" t="s">
        <v>8878</v>
      </c>
    </row>
    <row r="4625" spans="1:16" x14ac:dyDescent="0.2">
      <c r="A4625" s="88" t="s">
        <v>2209</v>
      </c>
      <c r="B4625" s="407" t="s">
        <v>13119</v>
      </c>
      <c r="C4625" s="89" t="s">
        <v>348</v>
      </c>
      <c r="D4625" s="90" t="s">
        <v>4683</v>
      </c>
      <c r="E4625" s="90"/>
      <c r="F4625" s="90" t="s">
        <v>8374</v>
      </c>
      <c r="G4625" s="84">
        <f t="shared" si="376"/>
        <v>30.4</v>
      </c>
      <c r="H4625" s="105">
        <v>1.8</v>
      </c>
      <c r="I4625" s="85">
        <f t="shared" si="377"/>
        <v>15.93</v>
      </c>
      <c r="J4625" s="90">
        <v>0</v>
      </c>
      <c r="K4625" s="90" t="s">
        <v>4684</v>
      </c>
      <c r="L4625" s="84">
        <v>60.7</v>
      </c>
      <c r="M4625" s="90"/>
      <c r="N4625" s="105">
        <v>0</v>
      </c>
      <c r="O4625" s="90">
        <v>0</v>
      </c>
      <c r="P4625" s="190" t="s">
        <v>8878</v>
      </c>
    </row>
    <row r="4626" spans="1:16" x14ac:dyDescent="0.2">
      <c r="A4626" s="88" t="s">
        <v>2194</v>
      </c>
      <c r="B4626" s="407" t="s">
        <v>13120</v>
      </c>
      <c r="C4626" s="89" t="s">
        <v>2195</v>
      </c>
      <c r="D4626" s="90" t="s">
        <v>4683</v>
      </c>
      <c r="E4626" s="90"/>
      <c r="F4626" s="90" t="s">
        <v>8381</v>
      </c>
      <c r="G4626" s="84">
        <f t="shared" si="376"/>
        <v>39.9</v>
      </c>
      <c r="H4626" s="105">
        <v>1</v>
      </c>
      <c r="I4626" s="85">
        <f t="shared" si="377"/>
        <v>8.85</v>
      </c>
      <c r="J4626" s="90">
        <v>0</v>
      </c>
      <c r="K4626" s="90" t="s">
        <v>4684</v>
      </c>
      <c r="L4626" s="84">
        <v>65.5</v>
      </c>
      <c r="M4626" s="90"/>
      <c r="N4626" s="105">
        <v>0</v>
      </c>
      <c r="O4626" s="90">
        <v>0</v>
      </c>
      <c r="P4626" s="190" t="s">
        <v>8878</v>
      </c>
    </row>
    <row r="4627" spans="1:16" x14ac:dyDescent="0.2">
      <c r="A4627" s="88" t="s">
        <v>2196</v>
      </c>
      <c r="B4627" s="407" t="s">
        <v>13121</v>
      </c>
      <c r="C4627" s="89" t="s">
        <v>4699</v>
      </c>
      <c r="D4627" s="90" t="s">
        <v>4683</v>
      </c>
      <c r="E4627" s="90"/>
      <c r="F4627" s="90" t="s">
        <v>8373</v>
      </c>
      <c r="G4627" s="84">
        <f t="shared" si="376"/>
        <v>15.2</v>
      </c>
      <c r="H4627" s="105">
        <v>0</v>
      </c>
      <c r="I4627" s="85">
        <f t="shared" si="377"/>
        <v>0</v>
      </c>
      <c r="J4627" s="90" t="s">
        <v>4683</v>
      </c>
      <c r="K4627" s="90" t="s">
        <v>4683</v>
      </c>
      <c r="L4627" s="84">
        <v>20</v>
      </c>
      <c r="M4627" s="90"/>
      <c r="N4627" s="105">
        <v>0</v>
      </c>
      <c r="O4627" s="90">
        <v>0</v>
      </c>
      <c r="P4627" s="190" t="s">
        <v>8878</v>
      </c>
    </row>
    <row r="4628" spans="1:16" x14ac:dyDescent="0.2">
      <c r="A4628" s="88" t="s">
        <v>2197</v>
      </c>
      <c r="B4628" s="407" t="s">
        <v>13122</v>
      </c>
      <c r="C4628" s="89" t="s">
        <v>4698</v>
      </c>
      <c r="D4628" s="90" t="s">
        <v>4683</v>
      </c>
      <c r="E4628" s="90"/>
      <c r="F4628" s="90" t="s">
        <v>8373</v>
      </c>
      <c r="G4628" s="84">
        <f t="shared" si="376"/>
        <v>15.2</v>
      </c>
      <c r="H4628" s="105">
        <v>0</v>
      </c>
      <c r="I4628" s="85">
        <f t="shared" si="377"/>
        <v>0</v>
      </c>
      <c r="J4628" s="90" t="s">
        <v>4683</v>
      </c>
      <c r="K4628" s="90" t="s">
        <v>4683</v>
      </c>
      <c r="L4628" s="84">
        <v>20</v>
      </c>
      <c r="M4628" s="90"/>
      <c r="N4628" s="105">
        <v>0</v>
      </c>
      <c r="O4628" s="90">
        <v>0</v>
      </c>
      <c r="P4628" s="190" t="s">
        <v>8878</v>
      </c>
    </row>
    <row r="4629" spans="1:16" x14ac:dyDescent="0.2">
      <c r="A4629" s="88" t="s">
        <v>2198</v>
      </c>
      <c r="B4629" s="407" t="s">
        <v>13123</v>
      </c>
      <c r="C4629" s="89" t="s">
        <v>2199</v>
      </c>
      <c r="D4629" s="90" t="s">
        <v>4683</v>
      </c>
      <c r="E4629" s="90"/>
      <c r="F4629" s="90" t="s">
        <v>8374</v>
      </c>
      <c r="G4629" s="84">
        <f t="shared" si="376"/>
        <v>30.4</v>
      </c>
      <c r="H4629" s="105">
        <v>7.16</v>
      </c>
      <c r="I4629" s="85">
        <f t="shared" si="377"/>
        <v>63.366</v>
      </c>
      <c r="J4629" s="90">
        <v>0</v>
      </c>
      <c r="K4629" s="90" t="s">
        <v>4684</v>
      </c>
      <c r="L4629" s="84">
        <v>122.34</v>
      </c>
      <c r="M4629" s="90"/>
      <c r="N4629" s="105">
        <v>0</v>
      </c>
      <c r="O4629" s="90">
        <v>0</v>
      </c>
      <c r="P4629" s="190" t="s">
        <v>8878</v>
      </c>
    </row>
    <row r="4630" spans="1:16" x14ac:dyDescent="0.2">
      <c r="A4630" s="88" t="s">
        <v>2200</v>
      </c>
      <c r="B4630" s="407" t="s">
        <v>13124</v>
      </c>
      <c r="C4630" s="89" t="s">
        <v>2201</v>
      </c>
      <c r="D4630" s="90" t="s">
        <v>4683</v>
      </c>
      <c r="E4630" s="90"/>
      <c r="F4630" s="90" t="s">
        <v>8378</v>
      </c>
      <c r="G4630" s="84">
        <f t="shared" si="376"/>
        <v>22.8</v>
      </c>
      <c r="H4630" s="105">
        <v>0</v>
      </c>
      <c r="I4630" s="85">
        <f t="shared" si="377"/>
        <v>0</v>
      </c>
      <c r="J4630" s="90">
        <v>0</v>
      </c>
      <c r="K4630" s="90" t="s">
        <v>4684</v>
      </c>
      <c r="L4630" s="84">
        <v>30</v>
      </c>
      <c r="M4630" s="90"/>
      <c r="N4630" s="105">
        <v>0</v>
      </c>
      <c r="O4630" s="90">
        <v>0</v>
      </c>
      <c r="P4630" s="190" t="s">
        <v>8878</v>
      </c>
    </row>
    <row r="4631" spans="1:16" x14ac:dyDescent="0.2">
      <c r="A4631" s="88" t="s">
        <v>2202</v>
      </c>
      <c r="B4631" s="407" t="s">
        <v>13125</v>
      </c>
      <c r="C4631" s="89" t="s">
        <v>2203</v>
      </c>
      <c r="D4631" s="90" t="s">
        <v>4683</v>
      </c>
      <c r="E4631" s="90"/>
      <c r="F4631" s="90" t="s">
        <v>8374</v>
      </c>
      <c r="G4631" s="84">
        <f t="shared" si="376"/>
        <v>30.4</v>
      </c>
      <c r="H4631" s="105">
        <v>1</v>
      </c>
      <c r="I4631" s="85">
        <f t="shared" si="377"/>
        <v>8.85</v>
      </c>
      <c r="J4631" s="90">
        <v>0</v>
      </c>
      <c r="K4631" s="90" t="s">
        <v>4684</v>
      </c>
      <c r="L4631" s="84">
        <v>51.5</v>
      </c>
      <c r="M4631" s="90"/>
      <c r="N4631" s="105">
        <v>0</v>
      </c>
      <c r="O4631" s="90">
        <v>0</v>
      </c>
      <c r="P4631" s="190" t="s">
        <v>8878</v>
      </c>
    </row>
    <row r="4632" spans="1:16" x14ac:dyDescent="0.2">
      <c r="A4632" s="88" t="s">
        <v>2213</v>
      </c>
      <c r="B4632" s="407" t="s">
        <v>13126</v>
      </c>
      <c r="C4632" s="89" t="s">
        <v>2214</v>
      </c>
      <c r="D4632" s="90" t="s">
        <v>4683</v>
      </c>
      <c r="E4632" s="90"/>
      <c r="F4632" s="90" t="s">
        <v>8392</v>
      </c>
      <c r="G4632" s="84">
        <f t="shared" si="376"/>
        <v>140.6</v>
      </c>
      <c r="H4632" s="105">
        <v>11.5</v>
      </c>
      <c r="I4632" s="85">
        <f t="shared" si="377"/>
        <v>101.77500000000001</v>
      </c>
      <c r="J4632" s="90" t="s">
        <v>4683</v>
      </c>
      <c r="K4632" s="90" t="s">
        <v>4683</v>
      </c>
      <c r="L4632" s="84">
        <v>321.25</v>
      </c>
      <c r="M4632" s="90"/>
      <c r="N4632" s="105">
        <v>0</v>
      </c>
      <c r="O4632" s="90">
        <v>0</v>
      </c>
      <c r="P4632" s="190" t="s">
        <v>8878</v>
      </c>
    </row>
    <row r="4633" spans="1:16" x14ac:dyDescent="0.2">
      <c r="A4633" s="88" t="s">
        <v>2210</v>
      </c>
      <c r="B4633" s="407" t="s">
        <v>13127</v>
      </c>
      <c r="C4633" s="89" t="s">
        <v>2211</v>
      </c>
      <c r="D4633" s="90" t="s">
        <v>4683</v>
      </c>
      <c r="E4633" s="90"/>
      <c r="F4633" s="90" t="s">
        <v>8378</v>
      </c>
      <c r="G4633" s="84">
        <f t="shared" si="376"/>
        <v>22.8</v>
      </c>
      <c r="H4633" s="105">
        <v>1.8</v>
      </c>
      <c r="I4633" s="85">
        <f t="shared" si="377"/>
        <v>15.93</v>
      </c>
      <c r="J4633" s="90">
        <v>0</v>
      </c>
      <c r="K4633" s="90" t="s">
        <v>4684</v>
      </c>
      <c r="L4633" s="84">
        <v>50.7</v>
      </c>
      <c r="M4633" s="90"/>
      <c r="N4633" s="105">
        <v>0</v>
      </c>
      <c r="O4633" s="90">
        <v>0</v>
      </c>
      <c r="P4633" s="190" t="s">
        <v>8878</v>
      </c>
    </row>
    <row r="4634" spans="1:16" x14ac:dyDescent="0.2">
      <c r="A4634" s="88" t="s">
        <v>2204</v>
      </c>
      <c r="B4634" s="407" t="s">
        <v>13128</v>
      </c>
      <c r="C4634" s="89" t="s">
        <v>2205</v>
      </c>
      <c r="D4634" s="90" t="s">
        <v>4683</v>
      </c>
      <c r="E4634" s="90"/>
      <c r="F4634" s="90" t="s">
        <v>8374</v>
      </c>
      <c r="G4634" s="84">
        <f t="shared" si="376"/>
        <v>30.4</v>
      </c>
      <c r="H4634" s="105">
        <v>0.52</v>
      </c>
      <c r="I4634" s="85">
        <f t="shared" si="377"/>
        <v>4.6020000000000003</v>
      </c>
      <c r="J4634" s="90">
        <v>0</v>
      </c>
      <c r="K4634" s="90" t="s">
        <v>4684</v>
      </c>
      <c r="L4634" s="84">
        <v>45.98</v>
      </c>
      <c r="M4634" s="90"/>
      <c r="N4634" s="105">
        <v>0</v>
      </c>
      <c r="O4634" s="90">
        <v>0</v>
      </c>
      <c r="P4634" s="190" t="s">
        <v>8878</v>
      </c>
    </row>
    <row r="4635" spans="1:16" x14ac:dyDescent="0.2">
      <c r="A4635" s="88" t="s">
        <v>2212</v>
      </c>
      <c r="B4635" s="407" t="s">
        <v>13129</v>
      </c>
      <c r="C4635" s="89" t="s">
        <v>8857</v>
      </c>
      <c r="D4635" s="90" t="s">
        <v>4683</v>
      </c>
      <c r="E4635" s="90"/>
      <c r="F4635" s="90" t="s">
        <v>8374</v>
      </c>
      <c r="G4635" s="84">
        <f t="shared" si="376"/>
        <v>30.4</v>
      </c>
      <c r="H4635" s="105">
        <v>1.8</v>
      </c>
      <c r="I4635" s="85">
        <f t="shared" si="377"/>
        <v>15.93</v>
      </c>
      <c r="J4635" s="90">
        <v>0</v>
      </c>
      <c r="K4635" s="90" t="s">
        <v>4684</v>
      </c>
      <c r="L4635" s="84">
        <v>60.7</v>
      </c>
      <c r="M4635" s="90"/>
      <c r="N4635" s="105">
        <v>0</v>
      </c>
      <c r="O4635" s="90">
        <v>0</v>
      </c>
      <c r="P4635" s="190" t="s">
        <v>8878</v>
      </c>
    </row>
    <row r="4636" spans="1:16" ht="25.5" x14ac:dyDescent="0.2">
      <c r="A4636" s="88" t="s">
        <v>2206</v>
      </c>
      <c r="B4636" s="407" t="s">
        <v>13130</v>
      </c>
      <c r="C4636" s="89" t="s">
        <v>349</v>
      </c>
      <c r="D4636" s="90" t="s">
        <v>4683</v>
      </c>
      <c r="E4636" s="90"/>
      <c r="F4636" s="90" t="s">
        <v>8377</v>
      </c>
      <c r="G4636" s="84">
        <f t="shared" si="376"/>
        <v>7.6</v>
      </c>
      <c r="H4636" s="105">
        <v>0</v>
      </c>
      <c r="I4636" s="85">
        <f t="shared" si="377"/>
        <v>0</v>
      </c>
      <c r="J4636" s="90">
        <v>0</v>
      </c>
      <c r="K4636" s="90" t="s">
        <v>4684</v>
      </c>
      <c r="L4636" s="84">
        <v>10</v>
      </c>
      <c r="M4636" s="90"/>
      <c r="N4636" s="105">
        <v>0</v>
      </c>
      <c r="O4636" s="90">
        <v>0</v>
      </c>
      <c r="P4636" s="190" t="s">
        <v>8878</v>
      </c>
    </row>
    <row r="4637" spans="1:16" x14ac:dyDescent="0.2">
      <c r="A4637" s="88" t="s">
        <v>2207</v>
      </c>
      <c r="B4637" s="407" t="s">
        <v>13131</v>
      </c>
      <c r="C4637" s="178" t="s">
        <v>2208</v>
      </c>
      <c r="D4637" s="179" t="s">
        <v>4683</v>
      </c>
      <c r="E4637" s="179"/>
      <c r="F4637" s="179" t="s">
        <v>8372</v>
      </c>
      <c r="G4637" s="180">
        <f t="shared" si="376"/>
        <v>65.55</v>
      </c>
      <c r="H4637" s="181">
        <v>8.8000000000000007</v>
      </c>
      <c r="I4637" s="182">
        <f t="shared" si="377"/>
        <v>77.88</v>
      </c>
      <c r="J4637" s="179">
        <v>0</v>
      </c>
      <c r="K4637" s="179" t="s">
        <v>4684</v>
      </c>
      <c r="L4637" s="180">
        <v>189.2</v>
      </c>
      <c r="M4637" s="179"/>
      <c r="N4637" s="181">
        <v>0</v>
      </c>
      <c r="O4637" s="179">
        <v>0</v>
      </c>
      <c r="P4637" s="190" t="s">
        <v>8878</v>
      </c>
    </row>
    <row r="4638" spans="1:16" x14ac:dyDescent="0.2">
      <c r="B4638" s="466" t="s">
        <v>13132</v>
      </c>
      <c r="C4638" s="467" t="s">
        <v>74</v>
      </c>
      <c r="D4638" s="468"/>
      <c r="E4638" s="468"/>
      <c r="F4638" s="468"/>
      <c r="G4638" s="468"/>
      <c r="H4638" s="469"/>
      <c r="I4638" s="469"/>
      <c r="J4638" s="468"/>
      <c r="K4638" s="468"/>
      <c r="L4638" s="493"/>
      <c r="M4638" s="222"/>
      <c r="N4638" s="222"/>
      <c r="O4638" s="222"/>
      <c r="P4638" s="214"/>
    </row>
    <row r="4639" spans="1:16" ht="25.5" x14ac:dyDescent="0.2">
      <c r="A4639" s="52" t="s">
        <v>4315</v>
      </c>
      <c r="B4639" s="135"/>
      <c r="C4639" s="440" t="s">
        <v>75</v>
      </c>
      <c r="D4639" s="441"/>
      <c r="E4639" s="441"/>
      <c r="F4639" s="441"/>
      <c r="G4639" s="441"/>
      <c r="H4639" s="442"/>
      <c r="I4639" s="442"/>
      <c r="J4639" s="441"/>
      <c r="K4639" s="441"/>
      <c r="L4639" s="443"/>
      <c r="M4639" s="222"/>
      <c r="N4639" s="222"/>
      <c r="O4639" s="222"/>
      <c r="P4639" s="214"/>
    </row>
    <row r="4640" spans="1:16" x14ac:dyDescent="0.2">
      <c r="A4640" s="53" t="s">
        <v>4314</v>
      </c>
      <c r="B4640" s="407" t="s">
        <v>13133</v>
      </c>
      <c r="C4640" s="177" t="s">
        <v>67</v>
      </c>
      <c r="D4640" s="114" t="s">
        <v>4683</v>
      </c>
      <c r="E4640" s="114"/>
      <c r="F4640" s="114" t="s">
        <v>8380</v>
      </c>
      <c r="G4640" s="218">
        <f t="shared" ref="G4640:G4646" si="378">VLOOKUP(IF(LEN(F4640)=2,CONCATENATE(0,F4640),F4640),custo,2,TRUE)*IF(D4640="",1,D4640) - IF(VLOOKUP(A4640,deflator,2,TRUE)=1,0,VLOOKUP(IF(LEN(F4640)=2,CONCATENATE(0,F4640),F4640),custo,2,TRUE)*IF(D4640="",1,D4640) *VLOOKUP(A4640,deflator,2,TRUE))</f>
        <v>47.5</v>
      </c>
      <c r="H4640" s="120">
        <v>0.52</v>
      </c>
      <c r="I4640" s="297">
        <f t="shared" ref="I4640:I4646" si="379">ROUND(IF(H4640="","",VLOOKUP(A4640,tab_proc,5,TRUE))*H4640,3)</f>
        <v>4.6020000000000003</v>
      </c>
      <c r="J4640" s="114">
        <v>0</v>
      </c>
      <c r="K4640" s="114" t="s">
        <v>4684</v>
      </c>
      <c r="L4640" s="218">
        <v>161.88999999999999</v>
      </c>
      <c r="M4640" s="222"/>
      <c r="N4640" s="222"/>
      <c r="O4640" s="222"/>
      <c r="P4640" s="214"/>
    </row>
    <row r="4641" spans="1:16" x14ac:dyDescent="0.2">
      <c r="A4641" s="53" t="s">
        <v>4968</v>
      </c>
      <c r="B4641" s="407" t="s">
        <v>13134</v>
      </c>
      <c r="C4641" s="177" t="s">
        <v>68</v>
      </c>
      <c r="D4641" s="114" t="s">
        <v>4683</v>
      </c>
      <c r="E4641" s="114"/>
      <c r="F4641" s="114" t="s">
        <v>8380</v>
      </c>
      <c r="G4641" s="84">
        <f t="shared" si="378"/>
        <v>47.5</v>
      </c>
      <c r="H4641" s="120">
        <v>0.52</v>
      </c>
      <c r="I4641" s="85">
        <f t="shared" si="379"/>
        <v>4.6020000000000003</v>
      </c>
      <c r="J4641" s="114">
        <v>0</v>
      </c>
      <c r="K4641" s="114" t="s">
        <v>4684</v>
      </c>
      <c r="L4641" s="84">
        <v>114</v>
      </c>
      <c r="M4641" s="222"/>
      <c r="N4641" s="222"/>
      <c r="O4641" s="222"/>
      <c r="P4641" s="214"/>
    </row>
    <row r="4642" spans="1:16" x14ac:dyDescent="0.2">
      <c r="A4642" s="53" t="s">
        <v>2227</v>
      </c>
      <c r="B4642" s="407" t="s">
        <v>13135</v>
      </c>
      <c r="C4642" s="177" t="s">
        <v>69</v>
      </c>
      <c r="D4642" s="114" t="s">
        <v>4683</v>
      </c>
      <c r="E4642" s="114"/>
      <c r="F4642" s="114" t="s">
        <v>8380</v>
      </c>
      <c r="G4642" s="84">
        <f t="shared" si="378"/>
        <v>47.5</v>
      </c>
      <c r="H4642" s="120">
        <v>0.52</v>
      </c>
      <c r="I4642" s="85">
        <f t="shared" si="379"/>
        <v>4.6020000000000003</v>
      </c>
      <c r="J4642" s="114">
        <v>0</v>
      </c>
      <c r="K4642" s="114" t="s">
        <v>4684</v>
      </c>
      <c r="L4642" s="84">
        <v>354</v>
      </c>
      <c r="M4642" s="222"/>
      <c r="N4642" s="222"/>
      <c r="O4642" s="222"/>
      <c r="P4642" s="214"/>
    </row>
    <row r="4643" spans="1:16" x14ac:dyDescent="0.2">
      <c r="B4643" s="407" t="s">
        <v>13136</v>
      </c>
      <c r="C4643" s="177" t="s">
        <v>70</v>
      </c>
      <c r="D4643" s="114" t="s">
        <v>4683</v>
      </c>
      <c r="E4643" s="114"/>
      <c r="F4643" s="114" t="s">
        <v>8380</v>
      </c>
      <c r="G4643" s="84" t="e">
        <f t="shared" si="378"/>
        <v>#N/A</v>
      </c>
      <c r="H4643" s="120">
        <v>0.52</v>
      </c>
      <c r="I4643" s="85" t="e">
        <f t="shared" si="379"/>
        <v>#N/A</v>
      </c>
      <c r="J4643" s="114">
        <v>0</v>
      </c>
      <c r="K4643" s="114" t="s">
        <v>4684</v>
      </c>
      <c r="L4643" s="84">
        <v>354</v>
      </c>
    </row>
    <row r="4644" spans="1:16" x14ac:dyDescent="0.2">
      <c r="B4644" s="407" t="s">
        <v>13137</v>
      </c>
      <c r="C4644" s="177" t="s">
        <v>71</v>
      </c>
      <c r="D4644" s="114" t="s">
        <v>4683</v>
      </c>
      <c r="E4644" s="114"/>
      <c r="F4644" s="114" t="s">
        <v>8380</v>
      </c>
      <c r="G4644" s="84" t="e">
        <f t="shared" si="378"/>
        <v>#N/A</v>
      </c>
      <c r="H4644" s="120">
        <v>0.52</v>
      </c>
      <c r="I4644" s="85" t="e">
        <f t="shared" si="379"/>
        <v>#N/A</v>
      </c>
      <c r="J4644" s="114">
        <v>0</v>
      </c>
      <c r="K4644" s="114" t="s">
        <v>4684</v>
      </c>
      <c r="L4644" s="84">
        <v>30</v>
      </c>
    </row>
    <row r="4645" spans="1:16" x14ac:dyDescent="0.2">
      <c r="B4645" s="407" t="s">
        <v>13138</v>
      </c>
      <c r="C4645" s="177" t="s">
        <v>72</v>
      </c>
      <c r="D4645" s="114" t="s">
        <v>4683</v>
      </c>
      <c r="E4645" s="114"/>
      <c r="F4645" s="114" t="s">
        <v>8380</v>
      </c>
      <c r="G4645" s="84" t="e">
        <f t="shared" si="378"/>
        <v>#N/A</v>
      </c>
      <c r="H4645" s="120">
        <v>0.52</v>
      </c>
      <c r="I4645" s="85" t="e">
        <f t="shared" si="379"/>
        <v>#N/A</v>
      </c>
      <c r="J4645" s="114">
        <v>0</v>
      </c>
      <c r="K4645" s="114" t="s">
        <v>4684</v>
      </c>
      <c r="L4645" s="84">
        <v>57.62</v>
      </c>
    </row>
    <row r="4646" spans="1:16" x14ac:dyDescent="0.2">
      <c r="B4646" s="407" t="s">
        <v>13139</v>
      </c>
      <c r="C4646" s="177" t="s">
        <v>73</v>
      </c>
      <c r="D4646" s="114" t="s">
        <v>4683</v>
      </c>
      <c r="E4646" s="114"/>
      <c r="F4646" s="114" t="s">
        <v>8380</v>
      </c>
      <c r="G4646" s="84" t="e">
        <f t="shared" si="378"/>
        <v>#N/A</v>
      </c>
      <c r="H4646" s="120">
        <v>0.52</v>
      </c>
      <c r="I4646" s="85" t="e">
        <f t="shared" si="379"/>
        <v>#N/A</v>
      </c>
      <c r="J4646" s="114">
        <v>0</v>
      </c>
      <c r="K4646" s="114" t="s">
        <v>4684</v>
      </c>
      <c r="L4646" s="84">
        <v>88.8</v>
      </c>
    </row>
    <row r="4647" spans="1:16" x14ac:dyDescent="0.2">
      <c r="B4647" s="407" t="s">
        <v>13140</v>
      </c>
      <c r="C4647" s="177" t="s">
        <v>76</v>
      </c>
      <c r="D4647" s="114" t="s">
        <v>4683</v>
      </c>
      <c r="E4647" s="114"/>
      <c r="F4647" s="114" t="s">
        <v>8380</v>
      </c>
      <c r="G4647" s="84" t="e">
        <f t="shared" ref="G4647:G4654" si="380">VLOOKUP(IF(LEN(F4647)=2,CONCATENATE(0,F4647),F4647),custo,2,TRUE)*IF(D4647="",1,D4647) - IF(VLOOKUP(A4647,deflator,2,TRUE)=1,0,VLOOKUP(IF(LEN(F4647)=2,CONCATENATE(0,F4647),F4647),custo,2,TRUE)*IF(D4647="",1,D4647) *VLOOKUP(A4647,deflator,2,TRUE))</f>
        <v>#N/A</v>
      </c>
      <c r="H4647" s="120">
        <v>0.52</v>
      </c>
      <c r="I4647" s="85" t="e">
        <f t="shared" ref="I4647:I4654" si="381">ROUND(IF(H4647="","",VLOOKUP(A4647,tab_proc,5,TRUE))*H4647,3)</f>
        <v>#N/A</v>
      </c>
      <c r="J4647" s="114">
        <v>0</v>
      </c>
      <c r="K4647" s="114" t="s">
        <v>4684</v>
      </c>
      <c r="L4647" s="84">
        <v>162.5</v>
      </c>
    </row>
    <row r="4648" spans="1:16" x14ac:dyDescent="0.2">
      <c r="B4648" s="407" t="s">
        <v>13141</v>
      </c>
      <c r="C4648" s="280" t="s">
        <v>77</v>
      </c>
      <c r="D4648" s="152" t="s">
        <v>4683</v>
      </c>
      <c r="E4648" s="152"/>
      <c r="F4648" s="152" t="s">
        <v>8380</v>
      </c>
      <c r="G4648" s="217" t="e">
        <f t="shared" si="380"/>
        <v>#N/A</v>
      </c>
      <c r="H4648" s="220">
        <v>0.52</v>
      </c>
      <c r="I4648" s="281" t="e">
        <f t="shared" si="381"/>
        <v>#N/A</v>
      </c>
      <c r="J4648" s="152">
        <v>0</v>
      </c>
      <c r="K4648" s="152" t="s">
        <v>4684</v>
      </c>
      <c r="L4648" s="217">
        <v>107</v>
      </c>
    </row>
    <row r="4649" spans="1:16" x14ac:dyDescent="0.2">
      <c r="B4649" s="135"/>
      <c r="C4649" s="392" t="s">
        <v>78</v>
      </c>
      <c r="D4649" s="393"/>
      <c r="E4649" s="393"/>
      <c r="F4649" s="393"/>
      <c r="G4649" s="393"/>
      <c r="H4649" s="394"/>
      <c r="I4649" s="394"/>
      <c r="J4649" s="393"/>
      <c r="K4649" s="393"/>
      <c r="L4649" s="414"/>
    </row>
    <row r="4650" spans="1:16" x14ac:dyDescent="0.2">
      <c r="B4650" s="375" t="s">
        <v>13142</v>
      </c>
      <c r="C4650" s="177" t="s">
        <v>79</v>
      </c>
      <c r="D4650" s="114" t="s">
        <v>4683</v>
      </c>
      <c r="E4650" s="114"/>
      <c r="F4650" s="114" t="s">
        <v>8380</v>
      </c>
      <c r="G4650" s="218" t="e">
        <f>VLOOKUP(IF(LEN(F4650)=2,CONCATENATE(0,F4650),F4650),custo,2,TRUE)*IF(D4650="",1,D4650) - IF(VLOOKUP(A4650,deflator,2,TRUE)=1,0,VLOOKUP(IF(LEN(F4650)=2,CONCATENATE(0,F4650),F4650),custo,2,TRUE)*IF(D4650="",1,D4650) *VLOOKUP(A4650,deflator,2,TRUE))</f>
        <v>#N/A</v>
      </c>
      <c r="H4650" s="120">
        <v>0.52</v>
      </c>
      <c r="I4650" s="297" t="e">
        <f>ROUND(IF(H4650="","",VLOOKUP(A4650,tab_proc,5,TRUE))*H4650,3)</f>
        <v>#N/A</v>
      </c>
      <c r="J4650" s="114">
        <v>0</v>
      </c>
      <c r="K4650" s="114" t="s">
        <v>4684</v>
      </c>
      <c r="L4650" s="218">
        <v>44</v>
      </c>
    </row>
    <row r="4651" spans="1:16" x14ac:dyDescent="0.2">
      <c r="B4651" s="375" t="s">
        <v>13143</v>
      </c>
      <c r="C4651" s="177" t="s">
        <v>80</v>
      </c>
      <c r="D4651" s="114" t="s">
        <v>4683</v>
      </c>
      <c r="E4651" s="114"/>
      <c r="F4651" s="114" t="s">
        <v>8380</v>
      </c>
      <c r="G4651" s="84" t="e">
        <f t="shared" si="380"/>
        <v>#N/A</v>
      </c>
      <c r="H4651" s="120">
        <v>0.52</v>
      </c>
      <c r="I4651" s="85" t="e">
        <f t="shared" si="381"/>
        <v>#N/A</v>
      </c>
      <c r="J4651" s="114">
        <v>0</v>
      </c>
      <c r="K4651" s="114" t="s">
        <v>4684</v>
      </c>
      <c r="L4651" s="84">
        <v>106</v>
      </c>
    </row>
    <row r="4652" spans="1:16" x14ac:dyDescent="0.2">
      <c r="B4652" s="375" t="s">
        <v>13144</v>
      </c>
      <c r="C4652" s="177" t="s">
        <v>81</v>
      </c>
      <c r="D4652" s="114" t="s">
        <v>4683</v>
      </c>
      <c r="E4652" s="114"/>
      <c r="F4652" s="114" t="s">
        <v>8380</v>
      </c>
      <c r="G4652" s="84" t="e">
        <f t="shared" si="380"/>
        <v>#N/A</v>
      </c>
      <c r="H4652" s="120">
        <v>0.52</v>
      </c>
      <c r="I4652" s="85" t="e">
        <f t="shared" si="381"/>
        <v>#N/A</v>
      </c>
      <c r="J4652" s="114">
        <v>0</v>
      </c>
      <c r="K4652" s="114" t="s">
        <v>4684</v>
      </c>
      <c r="L4652" s="84">
        <v>145</v>
      </c>
    </row>
    <row r="4653" spans="1:16" x14ac:dyDescent="0.2">
      <c r="B4653" s="375" t="s">
        <v>13145</v>
      </c>
      <c r="C4653" s="177" t="s">
        <v>82</v>
      </c>
      <c r="D4653" s="114" t="s">
        <v>4683</v>
      </c>
      <c r="E4653" s="114"/>
      <c r="F4653" s="114" t="s">
        <v>8380</v>
      </c>
      <c r="G4653" s="84" t="e">
        <f t="shared" si="380"/>
        <v>#N/A</v>
      </c>
      <c r="H4653" s="120">
        <v>0.52</v>
      </c>
      <c r="I4653" s="85" t="e">
        <f t="shared" si="381"/>
        <v>#N/A</v>
      </c>
      <c r="J4653" s="114">
        <v>0</v>
      </c>
      <c r="K4653" s="114" t="s">
        <v>4684</v>
      </c>
      <c r="L4653" s="84">
        <v>210</v>
      </c>
    </row>
    <row r="4654" spans="1:16" x14ac:dyDescent="0.2">
      <c r="B4654" s="375" t="s">
        <v>13146</v>
      </c>
      <c r="C4654" s="177" t="s">
        <v>83</v>
      </c>
      <c r="D4654" s="114" t="s">
        <v>4683</v>
      </c>
      <c r="E4654" s="114"/>
      <c r="F4654" s="114" t="s">
        <v>8380</v>
      </c>
      <c r="G4654" s="84" t="e">
        <f t="shared" si="380"/>
        <v>#N/A</v>
      </c>
      <c r="H4654" s="120">
        <v>0.52</v>
      </c>
      <c r="I4654" s="85" t="e">
        <f t="shared" si="381"/>
        <v>#N/A</v>
      </c>
      <c r="J4654" s="114">
        <v>0</v>
      </c>
      <c r="K4654" s="114" t="s">
        <v>4684</v>
      </c>
      <c r="L4654" s="84">
        <v>240</v>
      </c>
    </row>
    <row r="4655" spans="1:16" x14ac:dyDescent="0.2">
      <c r="B4655" s="375" t="s">
        <v>13147</v>
      </c>
      <c r="C4655" s="177" t="s">
        <v>84</v>
      </c>
      <c r="D4655" s="114" t="s">
        <v>4683</v>
      </c>
      <c r="E4655" s="114"/>
      <c r="F4655" s="114" t="s">
        <v>8380</v>
      </c>
      <c r="G4655" s="84" t="e">
        <f t="shared" ref="G4655:G4662" si="382">VLOOKUP(IF(LEN(F4655)=2,CONCATENATE(0,F4655),F4655),custo,2,TRUE)*IF(D4655="",1,D4655) - IF(VLOOKUP(A4655,deflator,2,TRUE)=1,0,VLOOKUP(IF(LEN(F4655)=2,CONCATENATE(0,F4655),F4655),custo,2,TRUE)*IF(D4655="",1,D4655) *VLOOKUP(A4655,deflator,2,TRUE))</f>
        <v>#N/A</v>
      </c>
      <c r="H4655" s="120">
        <v>0.52</v>
      </c>
      <c r="I4655" s="85" t="e">
        <f t="shared" ref="I4655:I4662" si="383">ROUND(IF(H4655="","",VLOOKUP(A4655,tab_proc,5,TRUE))*H4655,3)</f>
        <v>#N/A</v>
      </c>
      <c r="J4655" s="114">
        <v>0</v>
      </c>
      <c r="K4655" s="114" t="s">
        <v>4684</v>
      </c>
      <c r="L4655" s="84">
        <v>265</v>
      </c>
    </row>
    <row r="4656" spans="1:16" x14ac:dyDescent="0.2">
      <c r="B4656" s="375" t="s">
        <v>13148</v>
      </c>
      <c r="C4656" s="177" t="s">
        <v>85</v>
      </c>
      <c r="D4656" s="114" t="s">
        <v>4683</v>
      </c>
      <c r="E4656" s="114"/>
      <c r="F4656" s="114" t="s">
        <v>8380</v>
      </c>
      <c r="G4656" s="84" t="e">
        <f t="shared" si="382"/>
        <v>#N/A</v>
      </c>
      <c r="H4656" s="120">
        <v>0.52</v>
      </c>
      <c r="I4656" s="85" t="e">
        <f t="shared" si="383"/>
        <v>#N/A</v>
      </c>
      <c r="J4656" s="114">
        <v>0</v>
      </c>
      <c r="K4656" s="114" t="s">
        <v>4684</v>
      </c>
      <c r="L4656" s="84">
        <v>416</v>
      </c>
    </row>
    <row r="4657" spans="2:12" x14ac:dyDescent="0.2">
      <c r="B4657" s="375" t="s">
        <v>13149</v>
      </c>
      <c r="C4657" s="280" t="s">
        <v>86</v>
      </c>
      <c r="D4657" s="152" t="s">
        <v>4683</v>
      </c>
      <c r="E4657" s="152"/>
      <c r="F4657" s="152" t="s">
        <v>8380</v>
      </c>
      <c r="G4657" s="217" t="e">
        <f t="shared" si="382"/>
        <v>#N/A</v>
      </c>
      <c r="H4657" s="220">
        <v>0.52</v>
      </c>
      <c r="I4657" s="281" t="e">
        <f t="shared" si="383"/>
        <v>#N/A</v>
      </c>
      <c r="J4657" s="152">
        <v>0</v>
      </c>
      <c r="K4657" s="152" t="s">
        <v>4684</v>
      </c>
      <c r="L4657" s="217">
        <v>510</v>
      </c>
    </row>
    <row r="4658" spans="2:12" x14ac:dyDescent="0.2">
      <c r="B4658" s="135"/>
      <c r="C4658" s="392" t="s">
        <v>87</v>
      </c>
      <c r="D4658" s="393"/>
      <c r="E4658" s="393"/>
      <c r="F4658" s="393"/>
      <c r="G4658" s="393"/>
      <c r="H4658" s="394"/>
      <c r="I4658" s="394"/>
      <c r="J4658" s="393"/>
      <c r="K4658" s="393"/>
      <c r="L4658" s="414"/>
    </row>
    <row r="4659" spans="2:12" x14ac:dyDescent="0.2">
      <c r="B4659" s="407" t="s">
        <v>13150</v>
      </c>
      <c r="C4659" s="177" t="s">
        <v>88</v>
      </c>
      <c r="D4659" s="114" t="s">
        <v>4683</v>
      </c>
      <c r="E4659" s="114"/>
      <c r="F4659" s="114" t="s">
        <v>8380</v>
      </c>
      <c r="G4659" s="218" t="e">
        <f t="shared" si="382"/>
        <v>#N/A</v>
      </c>
      <c r="H4659" s="120">
        <v>0.52</v>
      </c>
      <c r="I4659" s="297" t="e">
        <f t="shared" si="383"/>
        <v>#N/A</v>
      </c>
      <c r="J4659" s="114">
        <v>0</v>
      </c>
      <c r="K4659" s="114" t="s">
        <v>4684</v>
      </c>
      <c r="L4659" s="218">
        <v>9.0500000000000007</v>
      </c>
    </row>
    <row r="4660" spans="2:12" x14ac:dyDescent="0.2">
      <c r="B4660" s="407" t="s">
        <v>13151</v>
      </c>
      <c r="C4660" s="177" t="s">
        <v>89</v>
      </c>
      <c r="D4660" s="114" t="s">
        <v>4683</v>
      </c>
      <c r="E4660" s="114"/>
      <c r="F4660" s="114" t="s">
        <v>8380</v>
      </c>
      <c r="G4660" s="84" t="e">
        <f t="shared" si="382"/>
        <v>#N/A</v>
      </c>
      <c r="H4660" s="120">
        <v>0.52</v>
      </c>
      <c r="I4660" s="85" t="e">
        <f t="shared" si="383"/>
        <v>#N/A</v>
      </c>
      <c r="J4660" s="114">
        <v>0</v>
      </c>
      <c r="K4660" s="114" t="s">
        <v>4684</v>
      </c>
      <c r="L4660" s="84">
        <v>17.39</v>
      </c>
    </row>
    <row r="4661" spans="2:12" x14ac:dyDescent="0.2">
      <c r="B4661" s="407" t="s">
        <v>13152</v>
      </c>
      <c r="C4661" s="177" t="s">
        <v>90</v>
      </c>
      <c r="D4661" s="114" t="s">
        <v>4683</v>
      </c>
      <c r="E4661" s="114"/>
      <c r="F4661" s="114" t="s">
        <v>8380</v>
      </c>
      <c r="G4661" s="84" t="e">
        <f t="shared" si="382"/>
        <v>#N/A</v>
      </c>
      <c r="H4661" s="120">
        <v>0.52</v>
      </c>
      <c r="I4661" s="85" t="e">
        <f t="shared" si="383"/>
        <v>#N/A</v>
      </c>
      <c r="J4661" s="114">
        <v>0</v>
      </c>
      <c r="K4661" s="114" t="s">
        <v>4684</v>
      </c>
      <c r="L4661" s="84">
        <v>24.95</v>
      </c>
    </row>
    <row r="4662" spans="2:12" x14ac:dyDescent="0.2">
      <c r="B4662" s="407" t="s">
        <v>13153</v>
      </c>
      <c r="C4662" s="177" t="s">
        <v>91</v>
      </c>
      <c r="D4662" s="114" t="s">
        <v>4683</v>
      </c>
      <c r="E4662" s="114"/>
      <c r="F4662" s="114" t="s">
        <v>8380</v>
      </c>
      <c r="G4662" s="84" t="e">
        <f t="shared" si="382"/>
        <v>#N/A</v>
      </c>
      <c r="H4662" s="120">
        <v>0.52</v>
      </c>
      <c r="I4662" s="85" t="e">
        <f t="shared" si="383"/>
        <v>#N/A</v>
      </c>
      <c r="J4662" s="114">
        <v>0</v>
      </c>
      <c r="K4662" s="114" t="s">
        <v>4684</v>
      </c>
      <c r="L4662" s="84">
        <v>34.950000000000003</v>
      </c>
    </row>
    <row r="4663" spans="2:12" x14ac:dyDescent="0.2">
      <c r="B4663" s="407" t="s">
        <v>13154</v>
      </c>
      <c r="C4663" s="177" t="s">
        <v>92</v>
      </c>
      <c r="D4663" s="114" t="s">
        <v>4683</v>
      </c>
      <c r="E4663" s="114"/>
      <c r="F4663" s="114" t="s">
        <v>8380</v>
      </c>
      <c r="G4663" s="84" t="e">
        <f t="shared" ref="G4663:G4668" si="384">VLOOKUP(IF(LEN(F4663)=2,CONCATENATE(0,F4663),F4663),custo,2,TRUE)*IF(D4663="",1,D4663) - IF(VLOOKUP(A4663,deflator,2,TRUE)=1,0,VLOOKUP(IF(LEN(F4663)=2,CONCATENATE(0,F4663),F4663),custo,2,TRUE)*IF(D4663="",1,D4663) *VLOOKUP(A4663,deflator,2,TRUE))</f>
        <v>#N/A</v>
      </c>
      <c r="H4663" s="120">
        <v>0.52</v>
      </c>
      <c r="I4663" s="85" t="e">
        <f t="shared" ref="I4663:I4668" si="385">ROUND(IF(H4663="","",VLOOKUP(A4663,tab_proc,5,TRUE))*H4663,3)</f>
        <v>#N/A</v>
      </c>
      <c r="J4663" s="114">
        <v>0</v>
      </c>
      <c r="K4663" s="114" t="s">
        <v>4684</v>
      </c>
      <c r="L4663" s="84">
        <v>41.68</v>
      </c>
    </row>
    <row r="4664" spans="2:12" x14ac:dyDescent="0.2">
      <c r="B4664" s="407" t="s">
        <v>13155</v>
      </c>
      <c r="C4664" s="177" t="s">
        <v>93</v>
      </c>
      <c r="D4664" s="114" t="s">
        <v>4683</v>
      </c>
      <c r="E4664" s="114"/>
      <c r="F4664" s="114" t="s">
        <v>8380</v>
      </c>
      <c r="G4664" s="84" t="e">
        <f t="shared" si="384"/>
        <v>#N/A</v>
      </c>
      <c r="H4664" s="120">
        <v>0.52</v>
      </c>
      <c r="I4664" s="85" t="e">
        <f t="shared" si="385"/>
        <v>#N/A</v>
      </c>
      <c r="J4664" s="114">
        <v>0</v>
      </c>
      <c r="K4664" s="114" t="s">
        <v>4684</v>
      </c>
      <c r="L4664" s="84">
        <v>49.75</v>
      </c>
    </row>
    <row r="4665" spans="2:12" x14ac:dyDescent="0.2">
      <c r="B4665" s="407" t="s">
        <v>13156</v>
      </c>
      <c r="C4665" s="177" t="s">
        <v>94</v>
      </c>
      <c r="D4665" s="114" t="s">
        <v>4683</v>
      </c>
      <c r="E4665" s="114"/>
      <c r="F4665" s="114" t="s">
        <v>8380</v>
      </c>
      <c r="G4665" s="84" t="e">
        <f t="shared" si="384"/>
        <v>#N/A</v>
      </c>
      <c r="H4665" s="120">
        <v>0.52</v>
      </c>
      <c r="I4665" s="85" t="e">
        <f t="shared" si="385"/>
        <v>#N/A</v>
      </c>
      <c r="J4665" s="114">
        <v>0</v>
      </c>
      <c r="K4665" s="114" t="s">
        <v>4684</v>
      </c>
      <c r="L4665" s="84">
        <v>60.53</v>
      </c>
    </row>
    <row r="4666" spans="2:12" x14ac:dyDescent="0.2">
      <c r="B4666" s="407" t="s">
        <v>13157</v>
      </c>
      <c r="C4666" s="177" t="s">
        <v>95</v>
      </c>
      <c r="D4666" s="114" t="s">
        <v>4683</v>
      </c>
      <c r="E4666" s="114"/>
      <c r="F4666" s="114" t="s">
        <v>8380</v>
      </c>
      <c r="G4666" s="84" t="e">
        <f t="shared" si="384"/>
        <v>#N/A</v>
      </c>
      <c r="H4666" s="120">
        <v>0.52</v>
      </c>
      <c r="I4666" s="85" t="e">
        <f t="shared" si="385"/>
        <v>#N/A</v>
      </c>
      <c r="J4666" s="114">
        <v>0</v>
      </c>
      <c r="K4666" s="114" t="s">
        <v>4684</v>
      </c>
      <c r="L4666" s="84">
        <v>66.56</v>
      </c>
    </row>
    <row r="4667" spans="2:12" x14ac:dyDescent="0.2">
      <c r="B4667" s="407" t="s">
        <v>13158</v>
      </c>
      <c r="C4667" s="177" t="s">
        <v>96</v>
      </c>
      <c r="D4667" s="114" t="s">
        <v>4683</v>
      </c>
      <c r="E4667" s="114"/>
      <c r="F4667" s="114" t="s">
        <v>8380</v>
      </c>
      <c r="G4667" s="84" t="e">
        <f t="shared" si="384"/>
        <v>#N/A</v>
      </c>
      <c r="H4667" s="120">
        <v>0.52</v>
      </c>
      <c r="I4667" s="85" t="e">
        <f t="shared" si="385"/>
        <v>#N/A</v>
      </c>
      <c r="J4667" s="114">
        <v>0</v>
      </c>
      <c r="K4667" s="114" t="s">
        <v>4684</v>
      </c>
      <c r="L4667" s="84">
        <v>26.23</v>
      </c>
    </row>
    <row r="4668" spans="2:12" x14ac:dyDescent="0.2">
      <c r="B4668" s="407" t="s">
        <v>13159</v>
      </c>
      <c r="C4668" s="280" t="s">
        <v>97</v>
      </c>
      <c r="D4668" s="152" t="s">
        <v>4683</v>
      </c>
      <c r="E4668" s="152"/>
      <c r="F4668" s="152" t="s">
        <v>8380</v>
      </c>
      <c r="G4668" s="217" t="e">
        <f t="shared" si="384"/>
        <v>#N/A</v>
      </c>
      <c r="H4668" s="220">
        <v>0.52</v>
      </c>
      <c r="I4668" s="281" t="e">
        <f t="shared" si="385"/>
        <v>#N/A</v>
      </c>
      <c r="J4668" s="152">
        <v>0</v>
      </c>
      <c r="K4668" s="152" t="s">
        <v>4684</v>
      </c>
      <c r="L4668" s="217">
        <v>48.75</v>
      </c>
    </row>
    <row r="4669" spans="2:12" x14ac:dyDescent="0.2">
      <c r="B4669" s="135"/>
      <c r="C4669" s="392" t="s">
        <v>98</v>
      </c>
      <c r="D4669" s="393"/>
      <c r="E4669" s="393"/>
      <c r="F4669" s="393"/>
      <c r="G4669" s="393"/>
      <c r="H4669" s="394"/>
      <c r="I4669" s="394"/>
      <c r="J4669" s="393"/>
      <c r="K4669" s="393"/>
      <c r="L4669" s="414"/>
    </row>
    <row r="4670" spans="2:12" x14ac:dyDescent="0.2">
      <c r="B4670" s="407" t="s">
        <v>13160</v>
      </c>
      <c r="C4670" s="177" t="s">
        <v>99</v>
      </c>
      <c r="D4670" s="114" t="s">
        <v>4683</v>
      </c>
      <c r="E4670" s="114"/>
      <c r="F4670" s="114" t="s">
        <v>8380</v>
      </c>
      <c r="G4670" s="218" t="e">
        <f>VLOOKUP(IF(LEN(F4670)=2,CONCATENATE(0,F4670),F4670),custo,2,TRUE)*IF(D4670="",1,D4670) - IF(VLOOKUP(A4670,deflator,2,TRUE)=1,0,VLOOKUP(IF(LEN(F4670)=2,CONCATENATE(0,F4670),F4670),custo,2,TRUE)*IF(D4670="",1,D4670) *VLOOKUP(A4670,deflator,2,TRUE))</f>
        <v>#N/A</v>
      </c>
      <c r="H4670" s="120">
        <v>0.52</v>
      </c>
      <c r="I4670" s="297" t="e">
        <f>ROUND(IF(H4670="","",VLOOKUP(A4670,tab_proc,5,TRUE))*H4670,3)</f>
        <v>#N/A</v>
      </c>
      <c r="J4670" s="114">
        <v>0</v>
      </c>
      <c r="K4670" s="114" t="s">
        <v>4684</v>
      </c>
      <c r="L4670" s="218">
        <v>11.11</v>
      </c>
    </row>
    <row r="4671" spans="2:12" x14ac:dyDescent="0.2">
      <c r="B4671" s="407" t="s">
        <v>13161</v>
      </c>
      <c r="C4671" s="177" t="s">
        <v>100</v>
      </c>
      <c r="D4671" s="114" t="s">
        <v>4683</v>
      </c>
      <c r="E4671" s="114"/>
      <c r="F4671" s="114" t="s">
        <v>8380</v>
      </c>
      <c r="G4671" s="84" t="e">
        <f>VLOOKUP(IF(LEN(F4671)=2,CONCATENATE(0,F4671),F4671),custo,2,TRUE)*IF(D4671="",1,D4671) - IF(VLOOKUP(A4671,deflator,2,TRUE)=1,0,VLOOKUP(IF(LEN(F4671)=2,CONCATENATE(0,F4671),F4671),custo,2,TRUE)*IF(D4671="",1,D4671) *VLOOKUP(A4671,deflator,2,TRUE))</f>
        <v>#N/A</v>
      </c>
      <c r="H4671" s="120">
        <v>0.52</v>
      </c>
      <c r="I4671" s="85" t="e">
        <f>ROUND(IF(H4671="","",VLOOKUP(A4671,tab_proc,5,TRUE))*H4671,3)</f>
        <v>#N/A</v>
      </c>
      <c r="J4671" s="114">
        <v>0</v>
      </c>
      <c r="K4671" s="114" t="s">
        <v>4684</v>
      </c>
      <c r="L4671" s="84">
        <v>8.94</v>
      </c>
    </row>
    <row r="4672" spans="2:12" x14ac:dyDescent="0.2">
      <c r="B4672" s="407" t="s">
        <v>13162</v>
      </c>
      <c r="C4672" s="177" t="s">
        <v>101</v>
      </c>
      <c r="D4672" s="114" t="s">
        <v>4683</v>
      </c>
      <c r="E4672" s="114"/>
      <c r="F4672" s="114" t="s">
        <v>8380</v>
      </c>
      <c r="G4672" s="84" t="e">
        <f t="shared" ref="G4672:G4683" si="386">VLOOKUP(IF(LEN(F4672)=2,CONCATENATE(0,F4672),F4672),custo,2,TRUE)*IF(D4672="",1,D4672) - IF(VLOOKUP(A4672,deflator,2,TRUE)=1,0,VLOOKUP(IF(LEN(F4672)=2,CONCATENATE(0,F4672),F4672),custo,2,TRUE)*IF(D4672="",1,D4672) *VLOOKUP(A4672,deflator,2,TRUE))</f>
        <v>#N/A</v>
      </c>
      <c r="H4672" s="120">
        <v>0.52</v>
      </c>
      <c r="I4672" s="85" t="e">
        <f t="shared" ref="I4672:I4683" si="387">ROUND(IF(H4672="","",VLOOKUP(A4672,tab_proc,5,TRUE))*H4672,3)</f>
        <v>#N/A</v>
      </c>
      <c r="J4672" s="114">
        <v>0</v>
      </c>
      <c r="K4672" s="114" t="s">
        <v>4684</v>
      </c>
      <c r="L4672" s="84">
        <v>42</v>
      </c>
    </row>
    <row r="4673" spans="2:12" x14ac:dyDescent="0.2">
      <c r="B4673" s="407" t="s">
        <v>13163</v>
      </c>
      <c r="C4673" s="177" t="s">
        <v>102</v>
      </c>
      <c r="D4673" s="114" t="s">
        <v>4683</v>
      </c>
      <c r="E4673" s="114"/>
      <c r="F4673" s="114" t="s">
        <v>8380</v>
      </c>
      <c r="G4673" s="84" t="e">
        <f t="shared" si="386"/>
        <v>#N/A</v>
      </c>
      <c r="H4673" s="120">
        <v>0.52</v>
      </c>
      <c r="I4673" s="85" t="e">
        <f t="shared" si="387"/>
        <v>#N/A</v>
      </c>
      <c r="J4673" s="114">
        <v>0</v>
      </c>
      <c r="K4673" s="114" t="s">
        <v>4684</v>
      </c>
      <c r="L4673" s="84">
        <v>45</v>
      </c>
    </row>
    <row r="4674" spans="2:12" x14ac:dyDescent="0.2">
      <c r="B4674" s="407" t="s">
        <v>13164</v>
      </c>
      <c r="C4674" s="280" t="s">
        <v>103</v>
      </c>
      <c r="D4674" s="152" t="s">
        <v>4683</v>
      </c>
      <c r="E4674" s="152"/>
      <c r="F4674" s="152" t="s">
        <v>8380</v>
      </c>
      <c r="G4674" s="217" t="e">
        <f t="shared" si="386"/>
        <v>#N/A</v>
      </c>
      <c r="H4674" s="220">
        <v>0.52</v>
      </c>
      <c r="I4674" s="281" t="e">
        <f t="shared" si="387"/>
        <v>#N/A</v>
      </c>
      <c r="J4674" s="152">
        <v>0</v>
      </c>
      <c r="K4674" s="152" t="s">
        <v>4684</v>
      </c>
      <c r="L4674" s="217">
        <v>7.5</v>
      </c>
    </row>
    <row r="4675" spans="2:12" x14ac:dyDescent="0.2">
      <c r="B4675" s="135"/>
      <c r="C4675" s="392" t="s">
        <v>6289</v>
      </c>
      <c r="D4675" s="393"/>
      <c r="E4675" s="393"/>
      <c r="F4675" s="393"/>
      <c r="G4675" s="393"/>
      <c r="H4675" s="394"/>
      <c r="I4675" s="394"/>
      <c r="J4675" s="393"/>
      <c r="K4675" s="393"/>
      <c r="L4675" s="414"/>
    </row>
    <row r="4676" spans="2:12" x14ac:dyDescent="0.2">
      <c r="B4676" s="407" t="s">
        <v>13165</v>
      </c>
      <c r="C4676" s="177" t="s">
        <v>104</v>
      </c>
      <c r="D4676" s="114" t="s">
        <v>4683</v>
      </c>
      <c r="E4676" s="114"/>
      <c r="F4676" s="114" t="s">
        <v>8380</v>
      </c>
      <c r="G4676" s="218" t="e">
        <f t="shared" si="386"/>
        <v>#N/A</v>
      </c>
      <c r="H4676" s="120">
        <v>0.52</v>
      </c>
      <c r="I4676" s="297" t="e">
        <f t="shared" si="387"/>
        <v>#N/A</v>
      </c>
      <c r="J4676" s="114">
        <v>0</v>
      </c>
      <c r="K4676" s="114" t="s">
        <v>4684</v>
      </c>
      <c r="L4676" s="218">
        <v>10</v>
      </c>
    </row>
    <row r="4677" spans="2:12" x14ac:dyDescent="0.2">
      <c r="B4677" s="407" t="s">
        <v>13166</v>
      </c>
      <c r="C4677" s="177" t="s">
        <v>105</v>
      </c>
      <c r="D4677" s="114" t="s">
        <v>4683</v>
      </c>
      <c r="E4677" s="114"/>
      <c r="F4677" s="114" t="s">
        <v>8380</v>
      </c>
      <c r="G4677" s="84" t="e">
        <f t="shared" si="386"/>
        <v>#N/A</v>
      </c>
      <c r="H4677" s="120">
        <v>0.52</v>
      </c>
      <c r="I4677" s="85" t="e">
        <f t="shared" si="387"/>
        <v>#N/A</v>
      </c>
      <c r="J4677" s="114">
        <v>0</v>
      </c>
      <c r="K4677" s="114" t="s">
        <v>4684</v>
      </c>
      <c r="L4677" s="84">
        <v>13</v>
      </c>
    </row>
    <row r="4678" spans="2:12" x14ac:dyDescent="0.2">
      <c r="B4678" s="407" t="s">
        <v>13167</v>
      </c>
      <c r="C4678" s="177" t="s">
        <v>106</v>
      </c>
      <c r="D4678" s="114" t="s">
        <v>4683</v>
      </c>
      <c r="E4678" s="114"/>
      <c r="F4678" s="114" t="s">
        <v>8380</v>
      </c>
      <c r="G4678" s="84" t="e">
        <f t="shared" si="386"/>
        <v>#N/A</v>
      </c>
      <c r="H4678" s="120">
        <v>0.52</v>
      </c>
      <c r="I4678" s="85" t="e">
        <f t="shared" si="387"/>
        <v>#N/A</v>
      </c>
      <c r="J4678" s="114">
        <v>0</v>
      </c>
      <c r="K4678" s="114" t="s">
        <v>4684</v>
      </c>
      <c r="L4678" s="84">
        <v>15.39</v>
      </c>
    </row>
    <row r="4679" spans="2:12" x14ac:dyDescent="0.2">
      <c r="B4679" s="407" t="s">
        <v>13168</v>
      </c>
      <c r="C4679" s="177" t="s">
        <v>107</v>
      </c>
      <c r="D4679" s="114" t="s">
        <v>4683</v>
      </c>
      <c r="E4679" s="114"/>
      <c r="F4679" s="114" t="s">
        <v>8380</v>
      </c>
      <c r="G4679" s="84" t="e">
        <f t="shared" si="386"/>
        <v>#N/A</v>
      </c>
      <c r="H4679" s="120">
        <v>0.52</v>
      </c>
      <c r="I4679" s="85" t="e">
        <f t="shared" si="387"/>
        <v>#N/A</v>
      </c>
      <c r="J4679" s="114">
        <v>0</v>
      </c>
      <c r="K4679" s="114" t="s">
        <v>4684</v>
      </c>
      <c r="L4679" s="84">
        <v>23</v>
      </c>
    </row>
    <row r="4680" spans="2:12" x14ac:dyDescent="0.2">
      <c r="B4680" s="407" t="s">
        <v>13169</v>
      </c>
      <c r="C4680" s="177" t="s">
        <v>4669</v>
      </c>
      <c r="D4680" s="114" t="s">
        <v>4683</v>
      </c>
      <c r="E4680" s="114"/>
      <c r="F4680" s="114" t="s">
        <v>8380</v>
      </c>
      <c r="G4680" s="84" t="e">
        <f t="shared" si="386"/>
        <v>#N/A</v>
      </c>
      <c r="H4680" s="120">
        <v>0.52</v>
      </c>
      <c r="I4680" s="85" t="e">
        <f t="shared" si="387"/>
        <v>#N/A</v>
      </c>
      <c r="J4680" s="114">
        <v>0</v>
      </c>
      <c r="K4680" s="114" t="s">
        <v>4684</v>
      </c>
      <c r="L4680" s="84">
        <v>10</v>
      </c>
    </row>
    <row r="4681" spans="2:12" x14ac:dyDescent="0.2">
      <c r="B4681" s="407" t="s">
        <v>13170</v>
      </c>
      <c r="C4681" s="177" t="s">
        <v>108</v>
      </c>
      <c r="D4681" s="114" t="s">
        <v>4683</v>
      </c>
      <c r="E4681" s="114"/>
      <c r="F4681" s="114" t="s">
        <v>8380</v>
      </c>
      <c r="G4681" s="84" t="e">
        <f t="shared" si="386"/>
        <v>#N/A</v>
      </c>
      <c r="H4681" s="120">
        <v>0.52</v>
      </c>
      <c r="I4681" s="85" t="e">
        <f t="shared" si="387"/>
        <v>#N/A</v>
      </c>
      <c r="J4681" s="114">
        <v>0</v>
      </c>
      <c r="K4681" s="114" t="s">
        <v>4684</v>
      </c>
      <c r="L4681" s="84">
        <v>9</v>
      </c>
    </row>
    <row r="4682" spans="2:12" x14ac:dyDescent="0.2">
      <c r="B4682" s="407" t="s">
        <v>13171</v>
      </c>
      <c r="C4682" s="177" t="s">
        <v>109</v>
      </c>
      <c r="D4682" s="114" t="s">
        <v>4683</v>
      </c>
      <c r="E4682" s="114"/>
      <c r="F4682" s="114" t="s">
        <v>8380</v>
      </c>
      <c r="G4682" s="84" t="e">
        <f t="shared" si="386"/>
        <v>#N/A</v>
      </c>
      <c r="H4682" s="120">
        <v>0.52</v>
      </c>
      <c r="I4682" s="85" t="e">
        <f t="shared" si="387"/>
        <v>#N/A</v>
      </c>
      <c r="J4682" s="114">
        <v>0</v>
      </c>
      <c r="K4682" s="114" t="s">
        <v>4684</v>
      </c>
      <c r="L4682" s="84">
        <v>9</v>
      </c>
    </row>
    <row r="4683" spans="2:12" x14ac:dyDescent="0.2">
      <c r="B4683" s="407" t="s">
        <v>13172</v>
      </c>
      <c r="C4683" s="177" t="s">
        <v>110</v>
      </c>
      <c r="D4683" s="114" t="s">
        <v>4683</v>
      </c>
      <c r="E4683" s="114"/>
      <c r="F4683" s="114" t="s">
        <v>8380</v>
      </c>
      <c r="G4683" s="84" t="e">
        <f t="shared" si="386"/>
        <v>#N/A</v>
      </c>
      <c r="H4683" s="120">
        <v>0.52</v>
      </c>
      <c r="I4683" s="85" t="e">
        <f t="shared" si="387"/>
        <v>#N/A</v>
      </c>
      <c r="J4683" s="114">
        <v>0</v>
      </c>
      <c r="K4683" s="114" t="s">
        <v>4684</v>
      </c>
      <c r="L4683" s="84">
        <v>65</v>
      </c>
    </row>
    <row r="4684" spans="2:12" x14ac:dyDescent="0.2">
      <c r="B4684" s="407" t="s">
        <v>13173</v>
      </c>
      <c r="C4684" s="177" t="s">
        <v>111</v>
      </c>
      <c r="D4684" s="114" t="s">
        <v>4683</v>
      </c>
      <c r="E4684" s="114"/>
      <c r="F4684" s="114" t="s">
        <v>8380</v>
      </c>
      <c r="G4684" s="84" t="e">
        <f t="shared" ref="G4684:G4690" si="388">VLOOKUP(IF(LEN(F4684)=2,CONCATENATE(0,F4684),F4684),custo,2,TRUE)*IF(D4684="",1,D4684) - IF(VLOOKUP(A4684,deflator,2,TRUE)=1,0,VLOOKUP(IF(LEN(F4684)=2,CONCATENATE(0,F4684),F4684),custo,2,TRUE)*IF(D4684="",1,D4684) *VLOOKUP(A4684,deflator,2,TRUE))</f>
        <v>#N/A</v>
      </c>
      <c r="H4684" s="120">
        <v>0.52</v>
      </c>
      <c r="I4684" s="85" t="e">
        <f t="shared" ref="I4684:I4690" si="389">ROUND(IF(H4684="","",VLOOKUP(A4684,tab_proc,5,TRUE))*H4684,3)</f>
        <v>#N/A</v>
      </c>
      <c r="J4684" s="114">
        <v>0</v>
      </c>
      <c r="K4684" s="114" t="s">
        <v>4684</v>
      </c>
      <c r="L4684" s="84">
        <v>90.66</v>
      </c>
    </row>
    <row r="4685" spans="2:12" x14ac:dyDescent="0.2">
      <c r="B4685" s="407" t="s">
        <v>13174</v>
      </c>
      <c r="C4685" s="177" t="s">
        <v>112</v>
      </c>
      <c r="D4685" s="114" t="s">
        <v>4683</v>
      </c>
      <c r="E4685" s="114"/>
      <c r="F4685" s="114" t="s">
        <v>8380</v>
      </c>
      <c r="G4685" s="84" t="e">
        <f t="shared" si="388"/>
        <v>#N/A</v>
      </c>
      <c r="H4685" s="120">
        <v>0.52</v>
      </c>
      <c r="I4685" s="85" t="e">
        <f t="shared" si="389"/>
        <v>#N/A</v>
      </c>
      <c r="J4685" s="114">
        <v>0</v>
      </c>
      <c r="K4685" s="114" t="s">
        <v>4684</v>
      </c>
      <c r="L4685" s="84">
        <v>26.63</v>
      </c>
    </row>
    <row r="4686" spans="2:12" x14ac:dyDescent="0.2">
      <c r="B4686" s="407" t="s">
        <v>13175</v>
      </c>
      <c r="C4686" s="177" t="s">
        <v>113</v>
      </c>
      <c r="D4686" s="114" t="s">
        <v>4683</v>
      </c>
      <c r="E4686" s="114"/>
      <c r="F4686" s="114" t="s">
        <v>8380</v>
      </c>
      <c r="G4686" s="84" t="e">
        <f t="shared" si="388"/>
        <v>#N/A</v>
      </c>
      <c r="H4686" s="120">
        <v>0.52</v>
      </c>
      <c r="I4686" s="85" t="e">
        <f t="shared" si="389"/>
        <v>#N/A</v>
      </c>
      <c r="J4686" s="114">
        <v>0</v>
      </c>
      <c r="K4686" s="114" t="s">
        <v>4684</v>
      </c>
      <c r="L4686" s="84">
        <v>26.63</v>
      </c>
    </row>
    <row r="4687" spans="2:12" x14ac:dyDescent="0.2">
      <c r="B4687" s="407" t="s">
        <v>13176</v>
      </c>
      <c r="C4687" s="177" t="s">
        <v>114</v>
      </c>
      <c r="D4687" s="114" t="s">
        <v>4683</v>
      </c>
      <c r="E4687" s="114"/>
      <c r="F4687" s="114" t="s">
        <v>8380</v>
      </c>
      <c r="G4687" s="84" t="e">
        <f t="shared" si="388"/>
        <v>#N/A</v>
      </c>
      <c r="H4687" s="120">
        <v>0.52</v>
      </c>
      <c r="I4687" s="85" t="e">
        <f t="shared" si="389"/>
        <v>#N/A</v>
      </c>
      <c r="J4687" s="114">
        <v>0</v>
      </c>
      <c r="K4687" s="114" t="s">
        <v>4684</v>
      </c>
      <c r="L4687" s="84">
        <v>13.01</v>
      </c>
    </row>
    <row r="4688" spans="2:12" x14ac:dyDescent="0.2">
      <c r="B4688" s="407" t="s">
        <v>13177</v>
      </c>
      <c r="C4688" s="177" t="s">
        <v>115</v>
      </c>
      <c r="D4688" s="114" t="s">
        <v>4683</v>
      </c>
      <c r="E4688" s="114"/>
      <c r="F4688" s="114" t="s">
        <v>8380</v>
      </c>
      <c r="G4688" s="84" t="e">
        <f t="shared" si="388"/>
        <v>#N/A</v>
      </c>
      <c r="H4688" s="120">
        <v>0.52</v>
      </c>
      <c r="I4688" s="85" t="e">
        <f t="shared" si="389"/>
        <v>#N/A</v>
      </c>
      <c r="J4688" s="114">
        <v>0</v>
      </c>
      <c r="K4688" s="114" t="s">
        <v>4684</v>
      </c>
      <c r="L4688" s="84">
        <v>28</v>
      </c>
    </row>
    <row r="4689" spans="2:12" x14ac:dyDescent="0.2">
      <c r="B4689" s="407" t="s">
        <v>13178</v>
      </c>
      <c r="C4689" s="177" t="s">
        <v>116</v>
      </c>
      <c r="D4689" s="114" t="s">
        <v>4683</v>
      </c>
      <c r="E4689" s="114"/>
      <c r="F4689" s="114" t="s">
        <v>8380</v>
      </c>
      <c r="G4689" s="84" t="e">
        <f t="shared" si="388"/>
        <v>#N/A</v>
      </c>
      <c r="H4689" s="120">
        <v>0.52</v>
      </c>
      <c r="I4689" s="85" t="e">
        <f t="shared" si="389"/>
        <v>#N/A</v>
      </c>
      <c r="J4689" s="114">
        <v>0</v>
      </c>
      <c r="K4689" s="114" t="s">
        <v>4684</v>
      </c>
      <c r="L4689" s="84">
        <v>26.61</v>
      </c>
    </row>
    <row r="4690" spans="2:12" x14ac:dyDescent="0.2">
      <c r="B4690" s="407" t="s">
        <v>13179</v>
      </c>
      <c r="C4690" s="177" t="s">
        <v>117</v>
      </c>
      <c r="D4690" s="114" t="s">
        <v>4683</v>
      </c>
      <c r="E4690" s="114"/>
      <c r="F4690" s="114" t="s">
        <v>8380</v>
      </c>
      <c r="G4690" s="84" t="e">
        <f t="shared" si="388"/>
        <v>#N/A</v>
      </c>
      <c r="H4690" s="120">
        <v>0.52</v>
      </c>
      <c r="I4690" s="85" t="e">
        <f t="shared" si="389"/>
        <v>#N/A</v>
      </c>
      <c r="J4690" s="114">
        <v>0</v>
      </c>
      <c r="K4690" s="114" t="s">
        <v>4684</v>
      </c>
      <c r="L4690" s="84">
        <v>65</v>
      </c>
    </row>
    <row r="4691" spans="2:12" x14ac:dyDescent="0.2">
      <c r="B4691" s="407" t="s">
        <v>13180</v>
      </c>
      <c r="C4691" s="177" t="s">
        <v>118</v>
      </c>
      <c r="D4691" s="114" t="s">
        <v>4683</v>
      </c>
      <c r="E4691" s="114"/>
      <c r="F4691" s="114" t="s">
        <v>8380</v>
      </c>
      <c r="G4691" s="84" t="e">
        <f t="shared" ref="G4691:G4700" si="390">VLOOKUP(IF(LEN(F4691)=2,CONCATENATE(0,F4691),F4691),custo,2,TRUE)*IF(D4691="",1,D4691) - IF(VLOOKUP(A4691,deflator,2,TRUE)=1,0,VLOOKUP(IF(LEN(F4691)=2,CONCATENATE(0,F4691),F4691),custo,2,TRUE)*IF(D4691="",1,D4691) *VLOOKUP(A4691,deflator,2,TRUE))</f>
        <v>#N/A</v>
      </c>
      <c r="H4691" s="120">
        <v>0.52</v>
      </c>
      <c r="I4691" s="85" t="e">
        <f t="shared" ref="I4691:I4700" si="391">ROUND(IF(H4691="","",VLOOKUP(A4691,tab_proc,5,TRUE))*H4691,3)</f>
        <v>#N/A</v>
      </c>
      <c r="J4691" s="114">
        <v>0</v>
      </c>
      <c r="K4691" s="114" t="s">
        <v>4684</v>
      </c>
      <c r="L4691" s="84">
        <v>22.5</v>
      </c>
    </row>
    <row r="4692" spans="2:12" x14ac:dyDescent="0.2">
      <c r="B4692" s="407" t="s">
        <v>13181</v>
      </c>
      <c r="C4692" s="177" t="s">
        <v>119</v>
      </c>
      <c r="D4692" s="114" t="s">
        <v>4683</v>
      </c>
      <c r="E4692" s="114"/>
      <c r="F4692" s="114" t="s">
        <v>8380</v>
      </c>
      <c r="G4692" s="84" t="e">
        <f t="shared" si="390"/>
        <v>#N/A</v>
      </c>
      <c r="H4692" s="120">
        <v>0.52</v>
      </c>
      <c r="I4692" s="85" t="e">
        <f t="shared" si="391"/>
        <v>#N/A</v>
      </c>
      <c r="J4692" s="114">
        <v>0</v>
      </c>
      <c r="K4692" s="114" t="s">
        <v>4684</v>
      </c>
      <c r="L4692" s="84">
        <v>3.75</v>
      </c>
    </row>
    <row r="4693" spans="2:12" x14ac:dyDescent="0.2">
      <c r="B4693" s="407" t="s">
        <v>13182</v>
      </c>
      <c r="C4693" s="177" t="s">
        <v>120</v>
      </c>
      <c r="D4693" s="114" t="s">
        <v>4683</v>
      </c>
      <c r="E4693" s="114"/>
      <c r="F4693" s="114" t="s">
        <v>8380</v>
      </c>
      <c r="G4693" s="84" t="e">
        <f t="shared" si="390"/>
        <v>#N/A</v>
      </c>
      <c r="H4693" s="120">
        <v>0.52</v>
      </c>
      <c r="I4693" s="85" t="e">
        <f t="shared" si="391"/>
        <v>#N/A</v>
      </c>
      <c r="J4693" s="114">
        <v>0</v>
      </c>
      <c r="K4693" s="114" t="s">
        <v>4684</v>
      </c>
      <c r="L4693" s="84">
        <v>3.75</v>
      </c>
    </row>
    <row r="4694" spans="2:12" x14ac:dyDescent="0.2">
      <c r="B4694" s="407" t="s">
        <v>13183</v>
      </c>
      <c r="C4694" s="177" t="s">
        <v>121</v>
      </c>
      <c r="D4694" s="114" t="s">
        <v>4683</v>
      </c>
      <c r="E4694" s="114"/>
      <c r="F4694" s="114" t="s">
        <v>8380</v>
      </c>
      <c r="G4694" s="84" t="e">
        <f t="shared" si="390"/>
        <v>#N/A</v>
      </c>
      <c r="H4694" s="120">
        <v>0.52</v>
      </c>
      <c r="I4694" s="85" t="e">
        <f t="shared" si="391"/>
        <v>#N/A</v>
      </c>
      <c r="J4694" s="114">
        <v>0</v>
      </c>
      <c r="K4694" s="114" t="s">
        <v>4684</v>
      </c>
      <c r="L4694" s="84">
        <v>3.75</v>
      </c>
    </row>
    <row r="4695" spans="2:12" x14ac:dyDescent="0.2">
      <c r="B4695" s="407" t="s">
        <v>13184</v>
      </c>
      <c r="C4695" s="177" t="s">
        <v>122</v>
      </c>
      <c r="D4695" s="114" t="s">
        <v>4683</v>
      </c>
      <c r="E4695" s="114"/>
      <c r="F4695" s="114" t="s">
        <v>8380</v>
      </c>
      <c r="G4695" s="84" t="e">
        <f t="shared" si="390"/>
        <v>#N/A</v>
      </c>
      <c r="H4695" s="120">
        <v>0.52</v>
      </c>
      <c r="I4695" s="85" t="e">
        <f t="shared" si="391"/>
        <v>#N/A</v>
      </c>
      <c r="J4695" s="114">
        <v>0</v>
      </c>
      <c r="K4695" s="114" t="s">
        <v>4684</v>
      </c>
      <c r="L4695" s="84">
        <v>3.75</v>
      </c>
    </row>
    <row r="4696" spans="2:12" x14ac:dyDescent="0.2">
      <c r="B4696" s="407" t="s">
        <v>13185</v>
      </c>
      <c r="C4696" s="177" t="s">
        <v>123</v>
      </c>
      <c r="D4696" s="114" t="s">
        <v>4683</v>
      </c>
      <c r="E4696" s="114"/>
      <c r="F4696" s="114" t="s">
        <v>8380</v>
      </c>
      <c r="G4696" s="84" t="e">
        <f t="shared" si="390"/>
        <v>#N/A</v>
      </c>
      <c r="H4696" s="120">
        <v>0.52</v>
      </c>
      <c r="I4696" s="85" t="e">
        <f t="shared" si="391"/>
        <v>#N/A</v>
      </c>
      <c r="J4696" s="114">
        <v>0</v>
      </c>
      <c r="K4696" s="114" t="s">
        <v>4684</v>
      </c>
      <c r="L4696" s="84">
        <v>37.56</v>
      </c>
    </row>
    <row r="4697" spans="2:12" x14ac:dyDescent="0.2">
      <c r="B4697" s="407" t="s">
        <v>13186</v>
      </c>
      <c r="C4697" s="177" t="s">
        <v>124</v>
      </c>
      <c r="D4697" s="114" t="s">
        <v>4683</v>
      </c>
      <c r="E4697" s="114"/>
      <c r="F4697" s="114" t="s">
        <v>8380</v>
      </c>
      <c r="G4697" s="84" t="e">
        <f t="shared" si="390"/>
        <v>#N/A</v>
      </c>
      <c r="H4697" s="120">
        <v>0.52</v>
      </c>
      <c r="I4697" s="85" t="e">
        <f t="shared" si="391"/>
        <v>#N/A</v>
      </c>
      <c r="J4697" s="114">
        <v>0</v>
      </c>
      <c r="K4697" s="114" t="s">
        <v>4684</v>
      </c>
      <c r="L4697" s="84">
        <v>37.56</v>
      </c>
    </row>
    <row r="4698" spans="2:12" x14ac:dyDescent="0.2">
      <c r="B4698" s="407" t="s">
        <v>13187</v>
      </c>
      <c r="C4698" s="177" t="s">
        <v>125</v>
      </c>
      <c r="D4698" s="114" t="s">
        <v>4683</v>
      </c>
      <c r="E4698" s="114"/>
      <c r="F4698" s="114" t="s">
        <v>8380</v>
      </c>
      <c r="G4698" s="84" t="e">
        <f t="shared" si="390"/>
        <v>#N/A</v>
      </c>
      <c r="H4698" s="120">
        <v>0.52</v>
      </c>
      <c r="I4698" s="85" t="e">
        <f t="shared" si="391"/>
        <v>#N/A</v>
      </c>
      <c r="J4698" s="114">
        <v>0</v>
      </c>
      <c r="K4698" s="114" t="s">
        <v>4684</v>
      </c>
      <c r="L4698" s="84">
        <v>283.25</v>
      </c>
    </row>
    <row r="4699" spans="2:12" x14ac:dyDescent="0.2">
      <c r="B4699" s="407" t="s">
        <v>13188</v>
      </c>
      <c r="C4699" s="177" t="s">
        <v>126</v>
      </c>
      <c r="D4699" s="114" t="s">
        <v>4683</v>
      </c>
      <c r="E4699" s="114"/>
      <c r="F4699" s="114" t="s">
        <v>8380</v>
      </c>
      <c r="G4699" s="84" t="e">
        <f t="shared" si="390"/>
        <v>#N/A</v>
      </c>
      <c r="H4699" s="120">
        <v>0.52</v>
      </c>
      <c r="I4699" s="85" t="e">
        <f t="shared" si="391"/>
        <v>#N/A</v>
      </c>
      <c r="J4699" s="114">
        <v>0</v>
      </c>
      <c r="K4699" s="114" t="s">
        <v>4684</v>
      </c>
      <c r="L4699" s="84">
        <v>37.56</v>
      </c>
    </row>
    <row r="4700" spans="2:12" x14ac:dyDescent="0.2">
      <c r="B4700" s="407" t="s">
        <v>13189</v>
      </c>
      <c r="C4700" s="177" t="s">
        <v>127</v>
      </c>
      <c r="D4700" s="114" t="s">
        <v>4683</v>
      </c>
      <c r="E4700" s="114"/>
      <c r="F4700" s="114" t="s">
        <v>8380</v>
      </c>
      <c r="G4700" s="84" t="e">
        <f t="shared" si="390"/>
        <v>#N/A</v>
      </c>
      <c r="H4700" s="120">
        <v>0.52</v>
      </c>
      <c r="I4700" s="85" t="e">
        <f t="shared" si="391"/>
        <v>#N/A</v>
      </c>
      <c r="J4700" s="114">
        <v>0</v>
      </c>
      <c r="K4700" s="114" t="s">
        <v>4684</v>
      </c>
      <c r="L4700" s="84">
        <v>25.46</v>
      </c>
    </row>
    <row r="4701" spans="2:12" x14ac:dyDescent="0.2">
      <c r="B4701" s="407" t="s">
        <v>13190</v>
      </c>
      <c r="C4701" s="177" t="s">
        <v>128</v>
      </c>
      <c r="D4701" s="114" t="s">
        <v>4683</v>
      </c>
      <c r="E4701" s="114"/>
      <c r="F4701" s="114" t="s">
        <v>8380</v>
      </c>
      <c r="G4701" s="84" t="e">
        <f t="shared" ref="G4701:G4708" si="392">VLOOKUP(IF(LEN(F4701)=2,CONCATENATE(0,F4701),F4701),custo,2,TRUE)*IF(D4701="",1,D4701) - IF(VLOOKUP(A4701,deflator,2,TRUE)=1,0,VLOOKUP(IF(LEN(F4701)=2,CONCATENATE(0,F4701),F4701),custo,2,TRUE)*IF(D4701="",1,D4701) *VLOOKUP(A4701,deflator,2,TRUE))</f>
        <v>#N/A</v>
      </c>
      <c r="H4701" s="120">
        <v>0.52</v>
      </c>
      <c r="I4701" s="85" t="e">
        <f t="shared" ref="I4701:I4708" si="393">ROUND(IF(H4701="","",VLOOKUP(A4701,tab_proc,5,TRUE))*H4701,3)</f>
        <v>#N/A</v>
      </c>
      <c r="J4701" s="114">
        <v>0</v>
      </c>
      <c r="K4701" s="114" t="s">
        <v>4684</v>
      </c>
      <c r="L4701" s="84">
        <v>37.5</v>
      </c>
    </row>
    <row r="4702" spans="2:12" x14ac:dyDescent="0.2">
      <c r="B4702" s="407" t="s">
        <v>13191</v>
      </c>
      <c r="C4702" s="177" t="s">
        <v>129</v>
      </c>
      <c r="D4702" s="114" t="s">
        <v>4683</v>
      </c>
      <c r="E4702" s="114"/>
      <c r="F4702" s="114" t="s">
        <v>8380</v>
      </c>
      <c r="G4702" s="84" t="e">
        <f t="shared" si="392"/>
        <v>#N/A</v>
      </c>
      <c r="H4702" s="120">
        <v>0.52</v>
      </c>
      <c r="I4702" s="85" t="e">
        <f t="shared" si="393"/>
        <v>#N/A</v>
      </c>
      <c r="J4702" s="114">
        <v>0</v>
      </c>
      <c r="K4702" s="114" t="s">
        <v>4684</v>
      </c>
      <c r="L4702" s="84">
        <v>18</v>
      </c>
    </row>
    <row r="4703" spans="2:12" x14ac:dyDescent="0.2">
      <c r="B4703" s="407" t="s">
        <v>13192</v>
      </c>
      <c r="C4703" s="177" t="s">
        <v>130</v>
      </c>
      <c r="D4703" s="114" t="s">
        <v>4683</v>
      </c>
      <c r="E4703" s="114"/>
      <c r="F4703" s="114" t="s">
        <v>8380</v>
      </c>
      <c r="G4703" s="84" t="e">
        <f t="shared" si="392"/>
        <v>#N/A</v>
      </c>
      <c r="H4703" s="120">
        <v>0.52</v>
      </c>
      <c r="I4703" s="85" t="e">
        <f t="shared" si="393"/>
        <v>#N/A</v>
      </c>
      <c r="J4703" s="114">
        <v>0</v>
      </c>
      <c r="K4703" s="114" t="s">
        <v>4684</v>
      </c>
      <c r="L4703" s="84">
        <v>18</v>
      </c>
    </row>
    <row r="4704" spans="2:12" x14ac:dyDescent="0.2">
      <c r="B4704" s="407" t="s">
        <v>13193</v>
      </c>
      <c r="C4704" s="177" t="s">
        <v>131</v>
      </c>
      <c r="D4704" s="114" t="s">
        <v>4683</v>
      </c>
      <c r="E4704" s="114"/>
      <c r="F4704" s="114" t="s">
        <v>8380</v>
      </c>
      <c r="G4704" s="84" t="e">
        <f t="shared" si="392"/>
        <v>#N/A</v>
      </c>
      <c r="H4704" s="120">
        <v>0.52</v>
      </c>
      <c r="I4704" s="85" t="e">
        <f t="shared" si="393"/>
        <v>#N/A</v>
      </c>
      <c r="J4704" s="114">
        <v>0</v>
      </c>
      <c r="K4704" s="114" t="s">
        <v>4684</v>
      </c>
      <c r="L4704" s="84">
        <v>3.75</v>
      </c>
    </row>
    <row r="4705" spans="2:12" x14ac:dyDescent="0.2">
      <c r="B4705" s="407" t="s">
        <v>13194</v>
      </c>
      <c r="C4705" s="177" t="s">
        <v>132</v>
      </c>
      <c r="D4705" s="114" t="s">
        <v>4683</v>
      </c>
      <c r="E4705" s="114"/>
      <c r="F4705" s="114" t="s">
        <v>8380</v>
      </c>
      <c r="G4705" s="84" t="e">
        <f t="shared" si="392"/>
        <v>#N/A</v>
      </c>
      <c r="H4705" s="120">
        <v>0.52</v>
      </c>
      <c r="I4705" s="85" t="e">
        <f t="shared" si="393"/>
        <v>#N/A</v>
      </c>
      <c r="J4705" s="114">
        <v>0</v>
      </c>
      <c r="K4705" s="114" t="s">
        <v>4684</v>
      </c>
      <c r="L4705" s="84">
        <v>3.75</v>
      </c>
    </row>
    <row r="4706" spans="2:12" x14ac:dyDescent="0.2">
      <c r="B4706" s="407" t="s">
        <v>13195</v>
      </c>
      <c r="C4706" s="177" t="s">
        <v>133</v>
      </c>
      <c r="D4706" s="114" t="s">
        <v>4683</v>
      </c>
      <c r="E4706" s="114"/>
      <c r="F4706" s="114" t="s">
        <v>8380</v>
      </c>
      <c r="G4706" s="84" t="e">
        <f t="shared" si="392"/>
        <v>#N/A</v>
      </c>
      <c r="H4706" s="120">
        <v>0.52</v>
      </c>
      <c r="I4706" s="85" t="e">
        <f t="shared" si="393"/>
        <v>#N/A</v>
      </c>
      <c r="J4706" s="114">
        <v>0</v>
      </c>
      <c r="K4706" s="114" t="s">
        <v>4684</v>
      </c>
      <c r="L4706" s="84">
        <v>27.25</v>
      </c>
    </row>
    <row r="4707" spans="2:12" x14ac:dyDescent="0.2">
      <c r="B4707" s="407" t="s">
        <v>13196</v>
      </c>
      <c r="C4707" s="177" t="s">
        <v>134</v>
      </c>
      <c r="D4707" s="114" t="s">
        <v>4683</v>
      </c>
      <c r="E4707" s="114"/>
      <c r="F4707" s="114" t="s">
        <v>8380</v>
      </c>
      <c r="G4707" s="84" t="e">
        <f t="shared" si="392"/>
        <v>#N/A</v>
      </c>
      <c r="H4707" s="120">
        <v>0.52</v>
      </c>
      <c r="I4707" s="85" t="e">
        <f t="shared" si="393"/>
        <v>#N/A</v>
      </c>
      <c r="J4707" s="114">
        <v>0</v>
      </c>
      <c r="K4707" s="114" t="s">
        <v>4684</v>
      </c>
      <c r="L4707" s="84">
        <v>26.63</v>
      </c>
    </row>
    <row r="4708" spans="2:12" x14ac:dyDescent="0.2">
      <c r="B4708" s="407" t="s">
        <v>13197</v>
      </c>
      <c r="C4708" s="177" t="s">
        <v>135</v>
      </c>
      <c r="D4708" s="114" t="s">
        <v>4683</v>
      </c>
      <c r="E4708" s="114"/>
      <c r="F4708" s="114" t="s">
        <v>8380</v>
      </c>
      <c r="G4708" s="84" t="e">
        <f t="shared" si="392"/>
        <v>#N/A</v>
      </c>
      <c r="H4708" s="120">
        <v>0.52</v>
      </c>
      <c r="I4708" s="85" t="e">
        <f t="shared" si="393"/>
        <v>#N/A</v>
      </c>
      <c r="J4708" s="114">
        <v>0</v>
      </c>
      <c r="K4708" s="114" t="s">
        <v>4684</v>
      </c>
      <c r="L4708" s="84">
        <v>37.130000000000003</v>
      </c>
    </row>
    <row r="4709" spans="2:12" x14ac:dyDescent="0.2">
      <c r="B4709" s="407" t="s">
        <v>13198</v>
      </c>
      <c r="C4709" s="177" t="s">
        <v>136</v>
      </c>
      <c r="D4709" s="114" t="s">
        <v>4683</v>
      </c>
      <c r="E4709" s="114"/>
      <c r="F4709" s="114" t="s">
        <v>8380</v>
      </c>
      <c r="G4709" s="84" t="e">
        <f t="shared" ref="G4709:G4714" si="394">VLOOKUP(IF(LEN(F4709)=2,CONCATENATE(0,F4709),F4709),custo,2,TRUE)*IF(D4709="",1,D4709) - IF(VLOOKUP(A4709,deflator,2,TRUE)=1,0,VLOOKUP(IF(LEN(F4709)=2,CONCATENATE(0,F4709),F4709),custo,2,TRUE)*IF(D4709="",1,D4709) *VLOOKUP(A4709,deflator,2,TRUE))</f>
        <v>#N/A</v>
      </c>
      <c r="H4709" s="120">
        <v>0.52</v>
      </c>
      <c r="I4709" s="85" t="e">
        <f t="shared" ref="I4709:I4714" si="395">ROUND(IF(H4709="","",VLOOKUP(A4709,tab_proc,5,TRUE))*H4709,3)</f>
        <v>#N/A</v>
      </c>
      <c r="J4709" s="114">
        <v>0</v>
      </c>
      <c r="K4709" s="114" t="s">
        <v>4684</v>
      </c>
      <c r="L4709" s="84">
        <v>25.53</v>
      </c>
    </row>
    <row r="4710" spans="2:12" x14ac:dyDescent="0.2">
      <c r="B4710" s="407" t="s">
        <v>13199</v>
      </c>
      <c r="C4710" s="177" t="s">
        <v>137</v>
      </c>
      <c r="D4710" s="114" t="s">
        <v>4683</v>
      </c>
      <c r="E4710" s="114"/>
      <c r="F4710" s="114" t="s">
        <v>8380</v>
      </c>
      <c r="G4710" s="84" t="e">
        <f t="shared" si="394"/>
        <v>#N/A</v>
      </c>
      <c r="H4710" s="120">
        <v>0.52</v>
      </c>
      <c r="I4710" s="85" t="e">
        <f t="shared" si="395"/>
        <v>#N/A</v>
      </c>
      <c r="J4710" s="114">
        <v>0</v>
      </c>
      <c r="K4710" s="114" t="s">
        <v>4684</v>
      </c>
      <c r="L4710" s="84">
        <v>56.25</v>
      </c>
    </row>
    <row r="4711" spans="2:12" x14ac:dyDescent="0.2">
      <c r="B4711" s="407" t="s">
        <v>13200</v>
      </c>
      <c r="C4711" s="177" t="s">
        <v>138</v>
      </c>
      <c r="D4711" s="114" t="s">
        <v>4683</v>
      </c>
      <c r="E4711" s="114"/>
      <c r="F4711" s="114" t="s">
        <v>8380</v>
      </c>
      <c r="G4711" s="84" t="e">
        <f t="shared" si="394"/>
        <v>#N/A</v>
      </c>
      <c r="H4711" s="120">
        <v>0.52</v>
      </c>
      <c r="I4711" s="85" t="e">
        <f t="shared" si="395"/>
        <v>#N/A</v>
      </c>
      <c r="J4711" s="114">
        <v>0</v>
      </c>
      <c r="K4711" s="114" t="s">
        <v>4684</v>
      </c>
      <c r="L4711" s="84">
        <v>28.5</v>
      </c>
    </row>
    <row r="4712" spans="2:12" x14ac:dyDescent="0.2">
      <c r="B4712" s="407" t="s">
        <v>13201</v>
      </c>
      <c r="C4712" s="177" t="s">
        <v>139</v>
      </c>
      <c r="D4712" s="114" t="s">
        <v>4683</v>
      </c>
      <c r="E4712" s="114"/>
      <c r="F4712" s="114" t="s">
        <v>8380</v>
      </c>
      <c r="G4712" s="84" t="e">
        <f t="shared" si="394"/>
        <v>#N/A</v>
      </c>
      <c r="H4712" s="120">
        <v>0.52</v>
      </c>
      <c r="I4712" s="85" t="e">
        <f t="shared" si="395"/>
        <v>#N/A</v>
      </c>
      <c r="J4712" s="114">
        <v>0</v>
      </c>
      <c r="K4712" s="114" t="s">
        <v>4684</v>
      </c>
      <c r="L4712" s="84">
        <v>12.5</v>
      </c>
    </row>
    <row r="4713" spans="2:12" x14ac:dyDescent="0.2">
      <c r="B4713" s="407" t="s">
        <v>13202</v>
      </c>
      <c r="C4713" s="177" t="s">
        <v>140</v>
      </c>
      <c r="D4713" s="114" t="s">
        <v>4683</v>
      </c>
      <c r="E4713" s="114"/>
      <c r="F4713" s="114" t="s">
        <v>8380</v>
      </c>
      <c r="G4713" s="84" t="e">
        <f t="shared" si="394"/>
        <v>#N/A</v>
      </c>
      <c r="H4713" s="120">
        <v>0.52</v>
      </c>
      <c r="I4713" s="85" t="e">
        <f t="shared" si="395"/>
        <v>#N/A</v>
      </c>
      <c r="J4713" s="114">
        <v>0</v>
      </c>
      <c r="K4713" s="114" t="s">
        <v>4684</v>
      </c>
      <c r="L4713" s="84">
        <v>36.25</v>
      </c>
    </row>
    <row r="4714" spans="2:12" x14ac:dyDescent="0.2">
      <c r="B4714" s="407" t="s">
        <v>13203</v>
      </c>
      <c r="C4714" s="280" t="s">
        <v>141</v>
      </c>
      <c r="D4714" s="152" t="s">
        <v>4683</v>
      </c>
      <c r="E4714" s="152"/>
      <c r="F4714" s="152" t="s">
        <v>8380</v>
      </c>
      <c r="G4714" s="217" t="e">
        <f t="shared" si="394"/>
        <v>#N/A</v>
      </c>
      <c r="H4714" s="220">
        <v>0.52</v>
      </c>
      <c r="I4714" s="281" t="e">
        <f t="shared" si="395"/>
        <v>#N/A</v>
      </c>
      <c r="J4714" s="152">
        <v>0</v>
      </c>
      <c r="K4714" s="152" t="s">
        <v>4684</v>
      </c>
      <c r="L4714" s="217">
        <v>6.3</v>
      </c>
    </row>
    <row r="4715" spans="2:12" x14ac:dyDescent="0.2">
      <c r="B4715" s="135"/>
      <c r="C4715" s="392" t="s">
        <v>142</v>
      </c>
      <c r="D4715" s="393"/>
      <c r="E4715" s="393"/>
      <c r="F4715" s="393"/>
      <c r="G4715" s="393"/>
      <c r="H4715" s="394"/>
      <c r="I4715" s="394"/>
      <c r="J4715" s="393"/>
      <c r="K4715" s="393"/>
      <c r="L4715" s="414"/>
    </row>
    <row r="4716" spans="2:12" x14ac:dyDescent="0.2">
      <c r="B4716" s="407" t="s">
        <v>13204</v>
      </c>
      <c r="C4716" s="177" t="s">
        <v>143</v>
      </c>
      <c r="D4716" s="114" t="s">
        <v>4683</v>
      </c>
      <c r="E4716" s="114"/>
      <c r="F4716" s="114" t="s">
        <v>8380</v>
      </c>
      <c r="G4716" s="218" t="e">
        <f t="shared" ref="G4716:G4728" si="396">VLOOKUP(IF(LEN(F4716)=2,CONCATENATE(0,F4716),F4716),custo,2,TRUE)*IF(D4716="",1,D4716) - IF(VLOOKUP(A4716,deflator,2,TRUE)=1,0,VLOOKUP(IF(LEN(F4716)=2,CONCATENATE(0,F4716),F4716),custo,2,TRUE)*IF(D4716="",1,D4716) *VLOOKUP(A4716,deflator,2,TRUE))</f>
        <v>#N/A</v>
      </c>
      <c r="H4716" s="120">
        <v>0.52</v>
      </c>
      <c r="I4716" s="297" t="e">
        <f t="shared" ref="I4716:I4728" si="397">ROUND(IF(H4716="","",VLOOKUP(A4716,tab_proc,5,TRUE))*H4716,3)</f>
        <v>#N/A</v>
      </c>
      <c r="J4716" s="114">
        <v>0</v>
      </c>
      <c r="K4716" s="114" t="s">
        <v>4684</v>
      </c>
      <c r="L4716" s="218">
        <v>30</v>
      </c>
    </row>
    <row r="4717" spans="2:12" x14ac:dyDescent="0.2">
      <c r="B4717" s="407" t="s">
        <v>13205</v>
      </c>
      <c r="C4717" s="177" t="s">
        <v>144</v>
      </c>
      <c r="D4717" s="114" t="s">
        <v>4683</v>
      </c>
      <c r="E4717" s="114"/>
      <c r="F4717" s="114" t="s">
        <v>8380</v>
      </c>
      <c r="G4717" s="84" t="e">
        <f t="shared" si="396"/>
        <v>#N/A</v>
      </c>
      <c r="H4717" s="120">
        <v>0.52</v>
      </c>
      <c r="I4717" s="85" t="e">
        <f t="shared" si="397"/>
        <v>#N/A</v>
      </c>
      <c r="J4717" s="114">
        <v>0</v>
      </c>
      <c r="K4717" s="114" t="s">
        <v>4684</v>
      </c>
      <c r="L4717" s="84">
        <v>20</v>
      </c>
    </row>
    <row r="4718" spans="2:12" x14ac:dyDescent="0.2">
      <c r="B4718" s="407" t="s">
        <v>13206</v>
      </c>
      <c r="C4718" s="280" t="s">
        <v>145</v>
      </c>
      <c r="D4718" s="152" t="s">
        <v>4683</v>
      </c>
      <c r="E4718" s="152"/>
      <c r="F4718" s="152" t="s">
        <v>8380</v>
      </c>
      <c r="G4718" s="217" t="e">
        <f t="shared" si="396"/>
        <v>#N/A</v>
      </c>
      <c r="H4718" s="220">
        <v>0.52</v>
      </c>
      <c r="I4718" s="281" t="e">
        <f t="shared" si="397"/>
        <v>#N/A</v>
      </c>
      <c r="J4718" s="152">
        <v>0</v>
      </c>
      <c r="K4718" s="152" t="s">
        <v>4684</v>
      </c>
      <c r="L4718" s="217">
        <v>30</v>
      </c>
    </row>
    <row r="4719" spans="2:12" x14ac:dyDescent="0.2">
      <c r="B4719" s="135"/>
      <c r="C4719" s="392" t="s">
        <v>146</v>
      </c>
      <c r="D4719" s="393"/>
      <c r="E4719" s="393"/>
      <c r="F4719" s="393"/>
      <c r="G4719" s="393"/>
      <c r="H4719" s="394"/>
      <c r="I4719" s="394"/>
      <c r="J4719" s="393"/>
      <c r="K4719" s="393"/>
      <c r="L4719" s="414"/>
    </row>
    <row r="4720" spans="2:12" x14ac:dyDescent="0.2">
      <c r="B4720" s="407" t="s">
        <v>13207</v>
      </c>
      <c r="C4720" s="177" t="s">
        <v>147</v>
      </c>
      <c r="D4720" s="114" t="s">
        <v>4683</v>
      </c>
      <c r="E4720" s="114"/>
      <c r="F4720" s="114" t="s">
        <v>8380</v>
      </c>
      <c r="G4720" s="218" t="e">
        <f t="shared" si="396"/>
        <v>#N/A</v>
      </c>
      <c r="H4720" s="120">
        <v>0.52</v>
      </c>
      <c r="I4720" s="297" t="e">
        <f t="shared" si="397"/>
        <v>#N/A</v>
      </c>
      <c r="J4720" s="114">
        <v>0</v>
      </c>
      <c r="K4720" s="114" t="s">
        <v>4684</v>
      </c>
      <c r="L4720" s="218">
        <v>54.34</v>
      </c>
    </row>
    <row r="4721" spans="2:12" x14ac:dyDescent="0.2">
      <c r="B4721" s="407" t="s">
        <v>13208</v>
      </c>
      <c r="C4721" s="177" t="s">
        <v>148</v>
      </c>
      <c r="D4721" s="114" t="s">
        <v>4683</v>
      </c>
      <c r="E4721" s="114"/>
      <c r="F4721" s="114" t="s">
        <v>8380</v>
      </c>
      <c r="G4721" s="84" t="e">
        <f t="shared" si="396"/>
        <v>#N/A</v>
      </c>
      <c r="H4721" s="120">
        <v>0.52</v>
      </c>
      <c r="I4721" s="85" t="e">
        <f t="shared" si="397"/>
        <v>#N/A</v>
      </c>
      <c r="J4721" s="114">
        <v>0</v>
      </c>
      <c r="K4721" s="114" t="s">
        <v>4684</v>
      </c>
      <c r="L4721" s="84">
        <v>85</v>
      </c>
    </row>
    <row r="4722" spans="2:12" x14ac:dyDescent="0.2">
      <c r="B4722" s="407" t="s">
        <v>13209</v>
      </c>
      <c r="C4722" s="280" t="s">
        <v>149</v>
      </c>
      <c r="D4722" s="152" t="s">
        <v>4683</v>
      </c>
      <c r="E4722" s="152"/>
      <c r="F4722" s="152" t="s">
        <v>8380</v>
      </c>
      <c r="G4722" s="217" t="e">
        <f t="shared" si="396"/>
        <v>#N/A</v>
      </c>
      <c r="H4722" s="220">
        <v>0.52</v>
      </c>
      <c r="I4722" s="281" t="e">
        <f t="shared" si="397"/>
        <v>#N/A</v>
      </c>
      <c r="J4722" s="152">
        <v>0</v>
      </c>
      <c r="K4722" s="152" t="s">
        <v>4684</v>
      </c>
      <c r="L4722" s="217">
        <v>94.07</v>
      </c>
    </row>
    <row r="4723" spans="2:12" x14ac:dyDescent="0.2">
      <c r="B4723" s="135"/>
      <c r="C4723" s="392" t="s">
        <v>150</v>
      </c>
      <c r="D4723" s="393"/>
      <c r="E4723" s="393"/>
      <c r="F4723" s="393"/>
      <c r="G4723" s="393"/>
      <c r="H4723" s="394"/>
      <c r="I4723" s="394"/>
      <c r="J4723" s="393"/>
      <c r="K4723" s="393"/>
      <c r="L4723" s="414"/>
    </row>
    <row r="4724" spans="2:12" x14ac:dyDescent="0.2">
      <c r="B4724" s="407" t="s">
        <v>13210</v>
      </c>
      <c r="C4724" s="177" t="s">
        <v>151</v>
      </c>
      <c r="D4724" s="114" t="s">
        <v>4683</v>
      </c>
      <c r="E4724" s="114"/>
      <c r="F4724" s="114" t="s">
        <v>8380</v>
      </c>
      <c r="G4724" s="218" t="e">
        <f t="shared" si="396"/>
        <v>#N/A</v>
      </c>
      <c r="H4724" s="120">
        <v>0.52</v>
      </c>
      <c r="I4724" s="297" t="e">
        <f t="shared" si="397"/>
        <v>#N/A</v>
      </c>
      <c r="J4724" s="114">
        <v>0</v>
      </c>
      <c r="K4724" s="114" t="s">
        <v>4684</v>
      </c>
      <c r="L4724" s="218">
        <v>54.7</v>
      </c>
    </row>
    <row r="4725" spans="2:12" x14ac:dyDescent="0.2">
      <c r="B4725" s="407" t="s">
        <v>13211</v>
      </c>
      <c r="C4725" s="177" t="s">
        <v>152</v>
      </c>
      <c r="D4725" s="114" t="s">
        <v>4683</v>
      </c>
      <c r="E4725" s="114"/>
      <c r="F4725" s="114" t="s">
        <v>8380</v>
      </c>
      <c r="G4725" s="84" t="e">
        <f t="shared" si="396"/>
        <v>#N/A</v>
      </c>
      <c r="H4725" s="120">
        <v>0.52</v>
      </c>
      <c r="I4725" s="85" t="e">
        <f t="shared" si="397"/>
        <v>#N/A</v>
      </c>
      <c r="J4725" s="114">
        <v>0</v>
      </c>
      <c r="K4725" s="114" t="s">
        <v>4684</v>
      </c>
      <c r="L4725" s="84">
        <v>175</v>
      </c>
    </row>
    <row r="4726" spans="2:12" x14ac:dyDescent="0.2">
      <c r="B4726" s="407" t="s">
        <v>13212</v>
      </c>
      <c r="C4726" s="177" t="s">
        <v>153</v>
      </c>
      <c r="D4726" s="114" t="s">
        <v>4683</v>
      </c>
      <c r="E4726" s="114"/>
      <c r="F4726" s="114" t="s">
        <v>8380</v>
      </c>
      <c r="G4726" s="84" t="e">
        <f t="shared" si="396"/>
        <v>#N/A</v>
      </c>
      <c r="H4726" s="120">
        <v>0.52</v>
      </c>
      <c r="I4726" s="85" t="e">
        <f t="shared" si="397"/>
        <v>#N/A</v>
      </c>
      <c r="J4726" s="114">
        <v>0</v>
      </c>
      <c r="K4726" s="114" t="s">
        <v>4684</v>
      </c>
      <c r="L4726" s="84">
        <v>26.66</v>
      </c>
    </row>
    <row r="4727" spans="2:12" x14ac:dyDescent="0.2">
      <c r="B4727" s="407" t="s">
        <v>13213</v>
      </c>
      <c r="C4727" s="177" t="s">
        <v>154</v>
      </c>
      <c r="D4727" s="114" t="s">
        <v>4683</v>
      </c>
      <c r="E4727" s="114"/>
      <c r="F4727" s="114" t="s">
        <v>8380</v>
      </c>
      <c r="G4727" s="84" t="e">
        <f t="shared" si="396"/>
        <v>#N/A</v>
      </c>
      <c r="H4727" s="120">
        <v>0.52</v>
      </c>
      <c r="I4727" s="85" t="e">
        <f t="shared" si="397"/>
        <v>#N/A</v>
      </c>
      <c r="J4727" s="114">
        <v>0</v>
      </c>
      <c r="K4727" s="114" t="s">
        <v>4684</v>
      </c>
      <c r="L4727" s="84">
        <v>6.38</v>
      </c>
    </row>
    <row r="4728" spans="2:12" x14ac:dyDescent="0.2">
      <c r="B4728" s="407" t="s">
        <v>13214</v>
      </c>
      <c r="C4728" s="177" t="s">
        <v>155</v>
      </c>
      <c r="D4728" s="114" t="s">
        <v>4683</v>
      </c>
      <c r="E4728" s="114"/>
      <c r="F4728" s="114" t="s">
        <v>8380</v>
      </c>
      <c r="G4728" s="84" t="e">
        <f t="shared" si="396"/>
        <v>#N/A</v>
      </c>
      <c r="H4728" s="120">
        <v>0.52</v>
      </c>
      <c r="I4728" s="85" t="e">
        <f t="shared" si="397"/>
        <v>#N/A</v>
      </c>
      <c r="J4728" s="114">
        <v>0</v>
      </c>
      <c r="K4728" s="114" t="s">
        <v>4684</v>
      </c>
      <c r="L4728" s="84">
        <v>48.75</v>
      </c>
    </row>
    <row r="4729" spans="2:12" x14ac:dyDescent="0.2">
      <c r="B4729" s="407" t="s">
        <v>13215</v>
      </c>
      <c r="C4729" s="177" t="s">
        <v>156</v>
      </c>
      <c r="D4729" s="114" t="s">
        <v>4683</v>
      </c>
      <c r="E4729" s="114"/>
      <c r="F4729" s="114" t="s">
        <v>8380</v>
      </c>
      <c r="G4729" s="84" t="e">
        <f t="shared" ref="G4729:G4738" si="398">VLOOKUP(IF(LEN(F4729)=2,CONCATENATE(0,F4729),F4729),custo,2,TRUE)*IF(D4729="",1,D4729) - IF(VLOOKUP(A4729,deflator,2,TRUE)=1,0,VLOOKUP(IF(LEN(F4729)=2,CONCATENATE(0,F4729),F4729),custo,2,TRUE)*IF(D4729="",1,D4729) *VLOOKUP(A4729,deflator,2,TRUE))</f>
        <v>#N/A</v>
      </c>
      <c r="H4729" s="120">
        <v>0.52</v>
      </c>
      <c r="I4729" s="85" t="e">
        <f t="shared" ref="I4729:I4738" si="399">ROUND(IF(H4729="","",VLOOKUP(A4729,tab_proc,5,TRUE))*H4729,3)</f>
        <v>#N/A</v>
      </c>
      <c r="J4729" s="114">
        <v>0</v>
      </c>
      <c r="K4729" s="114" t="s">
        <v>4684</v>
      </c>
      <c r="L4729" s="84">
        <v>10</v>
      </c>
    </row>
    <row r="4730" spans="2:12" x14ac:dyDescent="0.2">
      <c r="B4730" s="407" t="s">
        <v>13216</v>
      </c>
      <c r="C4730" s="177" t="s">
        <v>157</v>
      </c>
      <c r="D4730" s="114" t="s">
        <v>4683</v>
      </c>
      <c r="E4730" s="114"/>
      <c r="F4730" s="114" t="s">
        <v>8380</v>
      </c>
      <c r="G4730" s="84" t="e">
        <f t="shared" si="398"/>
        <v>#N/A</v>
      </c>
      <c r="H4730" s="120">
        <v>0.52</v>
      </c>
      <c r="I4730" s="85" t="e">
        <f t="shared" si="399"/>
        <v>#N/A</v>
      </c>
      <c r="J4730" s="114">
        <v>0</v>
      </c>
      <c r="K4730" s="114" t="s">
        <v>4684</v>
      </c>
      <c r="L4730" s="84">
        <v>62.5</v>
      </c>
    </row>
    <row r="4731" spans="2:12" x14ac:dyDescent="0.2">
      <c r="B4731" s="407" t="s">
        <v>13217</v>
      </c>
      <c r="C4731" s="177" t="s">
        <v>158</v>
      </c>
      <c r="D4731" s="114" t="s">
        <v>4683</v>
      </c>
      <c r="E4731" s="114"/>
      <c r="F4731" s="114" t="s">
        <v>8380</v>
      </c>
      <c r="G4731" s="84" t="e">
        <f t="shared" si="398"/>
        <v>#N/A</v>
      </c>
      <c r="H4731" s="120">
        <v>0.52</v>
      </c>
      <c r="I4731" s="85" t="e">
        <f t="shared" si="399"/>
        <v>#N/A</v>
      </c>
      <c r="J4731" s="114">
        <v>0</v>
      </c>
      <c r="K4731" s="114" t="s">
        <v>4684</v>
      </c>
      <c r="L4731" s="84">
        <v>24</v>
      </c>
    </row>
    <row r="4732" spans="2:12" x14ac:dyDescent="0.2">
      <c r="B4732" s="407" t="s">
        <v>13218</v>
      </c>
      <c r="C4732" s="177" t="s">
        <v>159</v>
      </c>
      <c r="D4732" s="114" t="s">
        <v>4683</v>
      </c>
      <c r="E4732" s="114"/>
      <c r="F4732" s="114" t="s">
        <v>8380</v>
      </c>
      <c r="G4732" s="84" t="e">
        <f t="shared" si="398"/>
        <v>#N/A</v>
      </c>
      <c r="H4732" s="120">
        <v>0.52</v>
      </c>
      <c r="I4732" s="85" t="e">
        <f t="shared" si="399"/>
        <v>#N/A</v>
      </c>
      <c r="J4732" s="114">
        <v>0</v>
      </c>
      <c r="K4732" s="114" t="s">
        <v>4684</v>
      </c>
      <c r="L4732" s="84">
        <v>35</v>
      </c>
    </row>
    <row r="4733" spans="2:12" x14ac:dyDescent="0.2">
      <c r="B4733" s="407" t="s">
        <v>13219</v>
      </c>
      <c r="C4733" s="177" t="s">
        <v>160</v>
      </c>
      <c r="D4733" s="114" t="s">
        <v>4683</v>
      </c>
      <c r="E4733" s="114"/>
      <c r="F4733" s="114" t="s">
        <v>8380</v>
      </c>
      <c r="G4733" s="84" t="e">
        <f t="shared" si="398"/>
        <v>#N/A</v>
      </c>
      <c r="H4733" s="120">
        <v>0.52</v>
      </c>
      <c r="I4733" s="85" t="e">
        <f t="shared" si="399"/>
        <v>#N/A</v>
      </c>
      <c r="J4733" s="114">
        <v>0</v>
      </c>
      <c r="K4733" s="114" t="s">
        <v>4684</v>
      </c>
      <c r="L4733" s="84">
        <v>18.78</v>
      </c>
    </row>
    <row r="4734" spans="2:12" x14ac:dyDescent="0.2">
      <c r="B4734" s="407" t="s">
        <v>13220</v>
      </c>
      <c r="C4734" s="177" t="s">
        <v>161</v>
      </c>
      <c r="D4734" s="114" t="s">
        <v>4683</v>
      </c>
      <c r="E4734" s="114"/>
      <c r="F4734" s="114" t="s">
        <v>8380</v>
      </c>
      <c r="G4734" s="84" t="e">
        <f t="shared" si="398"/>
        <v>#N/A</v>
      </c>
      <c r="H4734" s="120">
        <v>0.52</v>
      </c>
      <c r="I4734" s="85" t="e">
        <f t="shared" si="399"/>
        <v>#N/A</v>
      </c>
      <c r="J4734" s="114">
        <v>0</v>
      </c>
      <c r="K4734" s="114" t="s">
        <v>4684</v>
      </c>
      <c r="L4734" s="84">
        <v>42.44</v>
      </c>
    </row>
    <row r="4735" spans="2:12" x14ac:dyDescent="0.2">
      <c r="B4735" s="407" t="s">
        <v>13221</v>
      </c>
      <c r="C4735" s="177" t="s">
        <v>162</v>
      </c>
      <c r="D4735" s="114" t="s">
        <v>4683</v>
      </c>
      <c r="E4735" s="114"/>
      <c r="F4735" s="114" t="s">
        <v>8380</v>
      </c>
      <c r="G4735" s="84" t="e">
        <f t="shared" si="398"/>
        <v>#N/A</v>
      </c>
      <c r="H4735" s="120">
        <v>0.52</v>
      </c>
      <c r="I4735" s="85" t="e">
        <f t="shared" si="399"/>
        <v>#N/A</v>
      </c>
      <c r="J4735" s="114">
        <v>0</v>
      </c>
      <c r="K4735" s="114" t="s">
        <v>4684</v>
      </c>
      <c r="L4735" s="84">
        <v>37.5</v>
      </c>
    </row>
    <row r="4736" spans="2:12" x14ac:dyDescent="0.2">
      <c r="B4736" s="407" t="s">
        <v>13222</v>
      </c>
      <c r="C4736" s="177" t="s">
        <v>163</v>
      </c>
      <c r="D4736" s="114" t="s">
        <v>4683</v>
      </c>
      <c r="E4736" s="114"/>
      <c r="F4736" s="114" t="s">
        <v>8380</v>
      </c>
      <c r="G4736" s="84" t="e">
        <f t="shared" si="398"/>
        <v>#N/A</v>
      </c>
      <c r="H4736" s="120">
        <v>0.52</v>
      </c>
      <c r="I4736" s="85" t="e">
        <f t="shared" si="399"/>
        <v>#N/A</v>
      </c>
      <c r="J4736" s="114">
        <v>0</v>
      </c>
      <c r="K4736" s="114" t="s">
        <v>4684</v>
      </c>
      <c r="L4736" s="84">
        <v>16.25</v>
      </c>
    </row>
    <row r="4737" spans="2:12" x14ac:dyDescent="0.2">
      <c r="B4737" s="407" t="s">
        <v>13223</v>
      </c>
      <c r="C4737" s="177" t="s">
        <v>164</v>
      </c>
      <c r="D4737" s="114" t="s">
        <v>4683</v>
      </c>
      <c r="E4737" s="114"/>
      <c r="F4737" s="114" t="s">
        <v>8380</v>
      </c>
      <c r="G4737" s="84" t="e">
        <f t="shared" si="398"/>
        <v>#N/A</v>
      </c>
      <c r="H4737" s="120">
        <v>0.52</v>
      </c>
      <c r="I4737" s="85" t="e">
        <f t="shared" si="399"/>
        <v>#N/A</v>
      </c>
      <c r="J4737" s="114">
        <v>0</v>
      </c>
      <c r="K4737" s="114" t="s">
        <v>4684</v>
      </c>
      <c r="L4737" s="84">
        <v>206.39</v>
      </c>
    </row>
    <row r="4738" spans="2:12" x14ac:dyDescent="0.2">
      <c r="B4738" s="407" t="s">
        <v>13224</v>
      </c>
      <c r="C4738" s="177" t="s">
        <v>165</v>
      </c>
      <c r="D4738" s="114" t="s">
        <v>4683</v>
      </c>
      <c r="E4738" s="114"/>
      <c r="F4738" s="114" t="s">
        <v>8380</v>
      </c>
      <c r="G4738" s="84" t="e">
        <f t="shared" si="398"/>
        <v>#N/A</v>
      </c>
      <c r="H4738" s="120">
        <v>0.52</v>
      </c>
      <c r="I4738" s="85" t="e">
        <f t="shared" si="399"/>
        <v>#N/A</v>
      </c>
      <c r="J4738" s="114">
        <v>0</v>
      </c>
      <c r="K4738" s="114" t="s">
        <v>4684</v>
      </c>
      <c r="L4738" s="84">
        <v>118.75</v>
      </c>
    </row>
    <row r="4739" spans="2:12" x14ac:dyDescent="0.2">
      <c r="B4739" s="407" t="s">
        <v>13225</v>
      </c>
      <c r="C4739" s="177" t="s">
        <v>169</v>
      </c>
      <c r="D4739" s="114" t="s">
        <v>4683</v>
      </c>
      <c r="E4739" s="114"/>
      <c r="F4739" s="114" t="s">
        <v>8380</v>
      </c>
      <c r="G4739" s="84" t="e">
        <f>VLOOKUP(IF(LEN(F4739)=2,CONCATENATE(0,F4739),F4739),custo,2,TRUE)*IF(D4739="",1,D4739) - IF(VLOOKUP(A4739,deflator,2,TRUE)=1,0,VLOOKUP(IF(LEN(F4739)=2,CONCATENATE(0,F4739),F4739),custo,2,TRUE)*IF(D4739="",1,D4739) *VLOOKUP(A4739,deflator,2,TRUE))</f>
        <v>#N/A</v>
      </c>
      <c r="H4739" s="120">
        <v>0.52</v>
      </c>
      <c r="I4739" s="85" t="e">
        <f>ROUND(IF(H4739="","",VLOOKUP(A4739,tab_proc,5,TRUE))*H4739,3)</f>
        <v>#N/A</v>
      </c>
      <c r="J4739" s="114">
        <v>0</v>
      </c>
      <c r="K4739" s="114" t="s">
        <v>4684</v>
      </c>
      <c r="L4739" s="84">
        <v>40.83</v>
      </c>
    </row>
    <row r="4740" spans="2:12" x14ac:dyDescent="0.2">
      <c r="B4740" s="407" t="s">
        <v>13226</v>
      </c>
      <c r="C4740" s="177" t="s">
        <v>166</v>
      </c>
      <c r="D4740" s="114" t="s">
        <v>4683</v>
      </c>
      <c r="E4740" s="114"/>
      <c r="F4740" s="114" t="s">
        <v>8380</v>
      </c>
      <c r="G4740" s="84" t="e">
        <f>VLOOKUP(IF(LEN(F4740)=2,CONCATENATE(0,F4740),F4740),custo,2,TRUE)*IF(D4740="",1,D4740) - IF(VLOOKUP(A4740,deflator,2,TRUE)=1,0,VLOOKUP(IF(LEN(F4740)=2,CONCATENATE(0,F4740),F4740),custo,2,TRUE)*IF(D4740="",1,D4740) *VLOOKUP(A4740,deflator,2,TRUE))</f>
        <v>#N/A</v>
      </c>
      <c r="H4740" s="120">
        <v>0.52</v>
      </c>
      <c r="I4740" s="85" t="e">
        <f>ROUND(IF(H4740="","",VLOOKUP(A4740,tab_proc,5,TRUE))*H4740,3)</f>
        <v>#N/A</v>
      </c>
      <c r="J4740" s="114">
        <v>0</v>
      </c>
      <c r="K4740" s="114" t="s">
        <v>4684</v>
      </c>
      <c r="L4740" s="84">
        <v>16.809999999999999</v>
      </c>
    </row>
    <row r="4741" spans="2:12" x14ac:dyDescent="0.2">
      <c r="B4741" s="407" t="s">
        <v>13227</v>
      </c>
      <c r="C4741" s="177" t="s">
        <v>167</v>
      </c>
      <c r="D4741" s="114" t="s">
        <v>4683</v>
      </c>
      <c r="E4741" s="114"/>
      <c r="F4741" s="114" t="s">
        <v>8380</v>
      </c>
      <c r="G4741" s="84" t="e">
        <f t="shared" ref="G4741:G4751" si="400">VLOOKUP(IF(LEN(F4741)=2,CONCATENATE(0,F4741),F4741),custo,2,TRUE)*IF(D4741="",1,D4741) - IF(VLOOKUP(A4741,deflator,2,TRUE)=1,0,VLOOKUP(IF(LEN(F4741)=2,CONCATENATE(0,F4741),F4741),custo,2,TRUE)*IF(D4741="",1,D4741) *VLOOKUP(A4741,deflator,2,TRUE))</f>
        <v>#N/A</v>
      </c>
      <c r="H4741" s="120">
        <v>0.52</v>
      </c>
      <c r="I4741" s="85" t="e">
        <f t="shared" ref="I4741:I4751" si="401">ROUND(IF(H4741="","",VLOOKUP(A4741,tab_proc,5,TRUE))*H4741,3)</f>
        <v>#N/A</v>
      </c>
      <c r="J4741" s="114">
        <v>0</v>
      </c>
      <c r="K4741" s="114" t="s">
        <v>4684</v>
      </c>
      <c r="L4741" s="84">
        <v>32.979999999999997</v>
      </c>
    </row>
    <row r="4742" spans="2:12" x14ac:dyDescent="0.2">
      <c r="B4742" s="407" t="s">
        <v>13228</v>
      </c>
      <c r="C4742" s="177" t="s">
        <v>168</v>
      </c>
      <c r="D4742" s="114" t="s">
        <v>4683</v>
      </c>
      <c r="E4742" s="114"/>
      <c r="F4742" s="114" t="s">
        <v>8380</v>
      </c>
      <c r="G4742" s="84" t="e">
        <f t="shared" si="400"/>
        <v>#N/A</v>
      </c>
      <c r="H4742" s="120">
        <v>0.52</v>
      </c>
      <c r="I4742" s="85" t="e">
        <f t="shared" si="401"/>
        <v>#N/A</v>
      </c>
      <c r="J4742" s="114">
        <v>0</v>
      </c>
      <c r="K4742" s="114" t="s">
        <v>4684</v>
      </c>
      <c r="L4742" s="84">
        <v>28.59</v>
      </c>
    </row>
    <row r="4743" spans="2:12" x14ac:dyDescent="0.2">
      <c r="B4743" s="407" t="s">
        <v>13229</v>
      </c>
      <c r="C4743" s="177" t="s">
        <v>170</v>
      </c>
      <c r="D4743" s="114" t="s">
        <v>4683</v>
      </c>
      <c r="E4743" s="114"/>
      <c r="F4743" s="114" t="s">
        <v>8380</v>
      </c>
      <c r="G4743" s="84" t="e">
        <f t="shared" si="400"/>
        <v>#N/A</v>
      </c>
      <c r="H4743" s="120">
        <v>0.52</v>
      </c>
      <c r="I4743" s="85" t="e">
        <f t="shared" si="401"/>
        <v>#N/A</v>
      </c>
      <c r="J4743" s="114">
        <v>0</v>
      </c>
      <c r="K4743" s="114" t="s">
        <v>4684</v>
      </c>
      <c r="L4743" s="84">
        <v>53</v>
      </c>
    </row>
    <row r="4744" spans="2:12" x14ac:dyDescent="0.2">
      <c r="B4744" s="407" t="s">
        <v>13230</v>
      </c>
      <c r="C4744" s="177" t="s">
        <v>171</v>
      </c>
      <c r="D4744" s="114" t="s">
        <v>4683</v>
      </c>
      <c r="E4744" s="114"/>
      <c r="F4744" s="114" t="s">
        <v>8380</v>
      </c>
      <c r="G4744" s="84" t="e">
        <f t="shared" si="400"/>
        <v>#N/A</v>
      </c>
      <c r="H4744" s="120">
        <v>0.52</v>
      </c>
      <c r="I4744" s="85" t="e">
        <f t="shared" si="401"/>
        <v>#N/A</v>
      </c>
      <c r="J4744" s="114">
        <v>0</v>
      </c>
      <c r="K4744" s="114" t="s">
        <v>4684</v>
      </c>
      <c r="L4744" s="84">
        <v>18.75</v>
      </c>
    </row>
    <row r="4745" spans="2:12" x14ac:dyDescent="0.2">
      <c r="B4745" s="407" t="s">
        <v>13231</v>
      </c>
      <c r="C4745" s="177" t="s">
        <v>172</v>
      </c>
      <c r="D4745" s="114" t="s">
        <v>4683</v>
      </c>
      <c r="E4745" s="114"/>
      <c r="F4745" s="114" t="s">
        <v>8380</v>
      </c>
      <c r="G4745" s="84" t="e">
        <f t="shared" si="400"/>
        <v>#N/A</v>
      </c>
      <c r="H4745" s="120">
        <v>0.52</v>
      </c>
      <c r="I4745" s="85" t="e">
        <f t="shared" si="401"/>
        <v>#N/A</v>
      </c>
      <c r="J4745" s="114">
        <v>0</v>
      </c>
      <c r="K4745" s="114" t="s">
        <v>4684</v>
      </c>
      <c r="L4745" s="84">
        <v>225</v>
      </c>
    </row>
    <row r="4746" spans="2:12" x14ac:dyDescent="0.2">
      <c r="B4746" s="407" t="s">
        <v>13232</v>
      </c>
      <c r="C4746" s="177" t="s">
        <v>173</v>
      </c>
      <c r="D4746" s="114" t="s">
        <v>4683</v>
      </c>
      <c r="E4746" s="114"/>
      <c r="F4746" s="114" t="s">
        <v>8380</v>
      </c>
      <c r="G4746" s="84" t="e">
        <f t="shared" si="400"/>
        <v>#N/A</v>
      </c>
      <c r="H4746" s="120">
        <v>0.52</v>
      </c>
      <c r="I4746" s="85" t="e">
        <f t="shared" si="401"/>
        <v>#N/A</v>
      </c>
      <c r="J4746" s="114">
        <v>0</v>
      </c>
      <c r="K4746" s="114" t="s">
        <v>4684</v>
      </c>
      <c r="L4746" s="84">
        <v>56.25</v>
      </c>
    </row>
    <row r="4747" spans="2:12" x14ac:dyDescent="0.2">
      <c r="B4747" s="407" t="s">
        <v>13233</v>
      </c>
      <c r="C4747" s="177" t="s">
        <v>174</v>
      </c>
      <c r="D4747" s="114" t="s">
        <v>4683</v>
      </c>
      <c r="E4747" s="114"/>
      <c r="F4747" s="114" t="s">
        <v>8380</v>
      </c>
      <c r="G4747" s="84" t="e">
        <f t="shared" si="400"/>
        <v>#N/A</v>
      </c>
      <c r="H4747" s="120">
        <v>0.52</v>
      </c>
      <c r="I4747" s="85" t="e">
        <f t="shared" si="401"/>
        <v>#N/A</v>
      </c>
      <c r="J4747" s="114">
        <v>0</v>
      </c>
      <c r="K4747" s="114" t="s">
        <v>4684</v>
      </c>
      <c r="L4747" s="84">
        <v>12.96</v>
      </c>
    </row>
    <row r="4748" spans="2:12" x14ac:dyDescent="0.2">
      <c r="B4748" s="407" t="s">
        <v>13234</v>
      </c>
      <c r="C4748" s="177" t="s">
        <v>175</v>
      </c>
      <c r="D4748" s="114" t="s">
        <v>4683</v>
      </c>
      <c r="E4748" s="114"/>
      <c r="F4748" s="114" t="s">
        <v>8380</v>
      </c>
      <c r="G4748" s="84" t="e">
        <f t="shared" si="400"/>
        <v>#N/A</v>
      </c>
      <c r="H4748" s="120">
        <v>0.52</v>
      </c>
      <c r="I4748" s="85" t="e">
        <f t="shared" si="401"/>
        <v>#N/A</v>
      </c>
      <c r="J4748" s="114">
        <v>0</v>
      </c>
      <c r="K4748" s="114" t="s">
        <v>4684</v>
      </c>
      <c r="L4748" s="84">
        <v>250</v>
      </c>
    </row>
    <row r="4749" spans="2:12" x14ac:dyDescent="0.2">
      <c r="B4749" s="407" t="s">
        <v>13235</v>
      </c>
      <c r="C4749" s="177" t="s">
        <v>176</v>
      </c>
      <c r="D4749" s="114" t="s">
        <v>4683</v>
      </c>
      <c r="E4749" s="114"/>
      <c r="F4749" s="114" t="s">
        <v>8380</v>
      </c>
      <c r="G4749" s="84" t="e">
        <f t="shared" si="400"/>
        <v>#N/A</v>
      </c>
      <c r="H4749" s="120">
        <v>0.52</v>
      </c>
      <c r="I4749" s="85" t="e">
        <f t="shared" si="401"/>
        <v>#N/A</v>
      </c>
      <c r="J4749" s="114">
        <v>0</v>
      </c>
      <c r="K4749" s="114" t="s">
        <v>4684</v>
      </c>
      <c r="L4749" s="84">
        <v>24</v>
      </c>
    </row>
    <row r="4750" spans="2:12" x14ac:dyDescent="0.2">
      <c r="B4750" s="407" t="s">
        <v>13236</v>
      </c>
      <c r="C4750" s="177" t="s">
        <v>177</v>
      </c>
      <c r="D4750" s="114" t="s">
        <v>4683</v>
      </c>
      <c r="E4750" s="114"/>
      <c r="F4750" s="114" t="s">
        <v>8380</v>
      </c>
      <c r="G4750" s="84" t="e">
        <f t="shared" si="400"/>
        <v>#N/A</v>
      </c>
      <c r="H4750" s="120">
        <v>0.52</v>
      </c>
      <c r="I4750" s="85" t="e">
        <f t="shared" si="401"/>
        <v>#N/A</v>
      </c>
      <c r="J4750" s="114">
        <v>0</v>
      </c>
      <c r="K4750" s="114" t="s">
        <v>4684</v>
      </c>
      <c r="L4750" s="84">
        <v>36</v>
      </c>
    </row>
    <row r="4751" spans="2:12" x14ac:dyDescent="0.2">
      <c r="B4751" s="407" t="s">
        <v>13237</v>
      </c>
      <c r="C4751" s="177" t="s">
        <v>178</v>
      </c>
      <c r="D4751" s="114" t="s">
        <v>4683</v>
      </c>
      <c r="E4751" s="114"/>
      <c r="F4751" s="114" t="s">
        <v>8380</v>
      </c>
      <c r="G4751" s="84" t="e">
        <f t="shared" si="400"/>
        <v>#N/A</v>
      </c>
      <c r="H4751" s="120">
        <v>0.52</v>
      </c>
      <c r="I4751" s="85" t="e">
        <f t="shared" si="401"/>
        <v>#N/A</v>
      </c>
      <c r="J4751" s="114">
        <v>0</v>
      </c>
      <c r="K4751" s="114" t="s">
        <v>4684</v>
      </c>
      <c r="L4751" s="84">
        <v>21.11</v>
      </c>
    </row>
    <row r="4752" spans="2:12" x14ac:dyDescent="0.2">
      <c r="B4752" s="407" t="s">
        <v>13238</v>
      </c>
      <c r="C4752" s="177" t="s">
        <v>179</v>
      </c>
      <c r="D4752" s="114" t="s">
        <v>4683</v>
      </c>
      <c r="E4752" s="114"/>
      <c r="F4752" s="114" t="s">
        <v>8380</v>
      </c>
      <c r="G4752" s="84" t="e">
        <f>VLOOKUP(IF(LEN(F4752)=2,CONCATENATE(0,F4752),F4752),custo,2,TRUE)*IF(D4752="",1,D4752) - IF(VLOOKUP(A4752,deflator,2,TRUE)=1,0,VLOOKUP(IF(LEN(F4752)=2,CONCATENATE(0,F4752),F4752),custo,2,TRUE)*IF(D4752="",1,D4752) *VLOOKUP(A4752,deflator,2,TRUE))</f>
        <v>#N/A</v>
      </c>
      <c r="H4752" s="120">
        <v>0.52</v>
      </c>
      <c r="I4752" s="85" t="e">
        <f>ROUND(IF(H4752="","",VLOOKUP(A4752,tab_proc,5,TRUE))*H4752,3)</f>
        <v>#N/A</v>
      </c>
      <c r="J4752" s="114">
        <v>0</v>
      </c>
      <c r="K4752" s="114" t="s">
        <v>4684</v>
      </c>
      <c r="L4752" s="84">
        <v>40.83</v>
      </c>
    </row>
    <row r="4753" spans="2:12" x14ac:dyDescent="0.2">
      <c r="B4753" s="407" t="s">
        <v>13239</v>
      </c>
      <c r="C4753" s="177" t="s">
        <v>180</v>
      </c>
      <c r="D4753" s="114" t="s">
        <v>4683</v>
      </c>
      <c r="E4753" s="114"/>
      <c r="F4753" s="114" t="s">
        <v>8380</v>
      </c>
      <c r="G4753" s="84" t="e">
        <f t="shared" ref="G4753:G4759" si="402">VLOOKUP(IF(LEN(F4753)=2,CONCATENATE(0,F4753),F4753),custo,2,TRUE)*IF(D4753="",1,D4753) - IF(VLOOKUP(A4753,deflator,2,TRUE)=1,0,VLOOKUP(IF(LEN(F4753)=2,CONCATENATE(0,F4753),F4753),custo,2,TRUE)*IF(D4753="",1,D4753) *VLOOKUP(A4753,deflator,2,TRUE))</f>
        <v>#N/A</v>
      </c>
      <c r="H4753" s="120">
        <v>0.52</v>
      </c>
      <c r="I4753" s="85" t="e">
        <f t="shared" ref="I4753:I4759" si="403">ROUND(IF(H4753="","",VLOOKUP(A4753,tab_proc,5,TRUE))*H4753,3)</f>
        <v>#N/A</v>
      </c>
      <c r="J4753" s="114">
        <v>0</v>
      </c>
      <c r="K4753" s="114" t="s">
        <v>4684</v>
      </c>
      <c r="L4753" s="84">
        <v>50.31</v>
      </c>
    </row>
    <row r="4754" spans="2:12" x14ac:dyDescent="0.2">
      <c r="B4754" s="407" t="s">
        <v>13240</v>
      </c>
      <c r="C4754" s="177" t="s">
        <v>181</v>
      </c>
      <c r="D4754" s="114" t="s">
        <v>4683</v>
      </c>
      <c r="E4754" s="114"/>
      <c r="F4754" s="114" t="s">
        <v>8380</v>
      </c>
      <c r="G4754" s="84" t="e">
        <f t="shared" si="402"/>
        <v>#N/A</v>
      </c>
      <c r="H4754" s="120">
        <v>0.52</v>
      </c>
      <c r="I4754" s="85" t="e">
        <f t="shared" si="403"/>
        <v>#N/A</v>
      </c>
      <c r="J4754" s="114">
        <v>0</v>
      </c>
      <c r="K4754" s="114" t="s">
        <v>4684</v>
      </c>
      <c r="L4754" s="84">
        <v>35.79</v>
      </c>
    </row>
    <row r="4755" spans="2:12" x14ac:dyDescent="0.2">
      <c r="B4755" s="407" t="s">
        <v>13241</v>
      </c>
      <c r="C4755" s="177" t="s">
        <v>182</v>
      </c>
      <c r="D4755" s="114" t="s">
        <v>4683</v>
      </c>
      <c r="E4755" s="114"/>
      <c r="F4755" s="114" t="s">
        <v>8380</v>
      </c>
      <c r="G4755" s="84" t="e">
        <f t="shared" si="402"/>
        <v>#N/A</v>
      </c>
      <c r="H4755" s="120">
        <v>0.52</v>
      </c>
      <c r="I4755" s="85" t="e">
        <f t="shared" si="403"/>
        <v>#N/A</v>
      </c>
      <c r="J4755" s="114">
        <v>0</v>
      </c>
      <c r="K4755" s="114" t="s">
        <v>4684</v>
      </c>
      <c r="L4755" s="84">
        <v>28.75</v>
      </c>
    </row>
    <row r="4756" spans="2:12" x14ac:dyDescent="0.2">
      <c r="B4756" s="407" t="s">
        <v>13242</v>
      </c>
      <c r="C4756" s="177" t="s">
        <v>183</v>
      </c>
      <c r="D4756" s="114" t="s">
        <v>4683</v>
      </c>
      <c r="E4756" s="114"/>
      <c r="F4756" s="114" t="s">
        <v>8380</v>
      </c>
      <c r="G4756" s="84" t="e">
        <f t="shared" si="402"/>
        <v>#N/A</v>
      </c>
      <c r="H4756" s="120">
        <v>0.52</v>
      </c>
      <c r="I4756" s="85" t="e">
        <f t="shared" si="403"/>
        <v>#N/A</v>
      </c>
      <c r="J4756" s="114">
        <v>0</v>
      </c>
      <c r="K4756" s="114" t="s">
        <v>4684</v>
      </c>
      <c r="L4756" s="84">
        <v>25.73</v>
      </c>
    </row>
    <row r="4757" spans="2:12" x14ac:dyDescent="0.2">
      <c r="B4757" s="407" t="s">
        <v>13243</v>
      </c>
      <c r="C4757" s="177" t="s">
        <v>184</v>
      </c>
      <c r="D4757" s="114" t="s">
        <v>4683</v>
      </c>
      <c r="E4757" s="114"/>
      <c r="F4757" s="114" t="s">
        <v>8380</v>
      </c>
      <c r="G4757" s="84" t="e">
        <f t="shared" si="402"/>
        <v>#N/A</v>
      </c>
      <c r="H4757" s="120">
        <v>0.52</v>
      </c>
      <c r="I4757" s="85" t="e">
        <f t="shared" si="403"/>
        <v>#N/A</v>
      </c>
      <c r="J4757" s="114">
        <v>0</v>
      </c>
      <c r="K4757" s="114" t="s">
        <v>4684</v>
      </c>
      <c r="L4757" s="84">
        <v>35</v>
      </c>
    </row>
    <row r="4758" spans="2:12" x14ac:dyDescent="0.2">
      <c r="B4758" s="407" t="s">
        <v>13244</v>
      </c>
      <c r="C4758" s="177" t="s">
        <v>185</v>
      </c>
      <c r="D4758" s="114" t="s">
        <v>4683</v>
      </c>
      <c r="E4758" s="114"/>
      <c r="F4758" s="114" t="s">
        <v>8380</v>
      </c>
      <c r="G4758" s="84" t="e">
        <f t="shared" si="402"/>
        <v>#N/A</v>
      </c>
      <c r="H4758" s="120">
        <v>0.52</v>
      </c>
      <c r="I4758" s="85" t="e">
        <f t="shared" si="403"/>
        <v>#N/A</v>
      </c>
      <c r="J4758" s="114">
        <v>0</v>
      </c>
      <c r="K4758" s="114" t="s">
        <v>4684</v>
      </c>
      <c r="L4758" s="84">
        <v>16.059999999999999</v>
      </c>
    </row>
    <row r="4759" spans="2:12" x14ac:dyDescent="0.2">
      <c r="B4759" s="407" t="s">
        <v>13245</v>
      </c>
      <c r="C4759" s="177" t="s">
        <v>186</v>
      </c>
      <c r="D4759" s="114" t="s">
        <v>4683</v>
      </c>
      <c r="E4759" s="114"/>
      <c r="F4759" s="114" t="s">
        <v>8380</v>
      </c>
      <c r="G4759" s="84" t="e">
        <f t="shared" si="402"/>
        <v>#N/A</v>
      </c>
      <c r="H4759" s="120">
        <v>0.52</v>
      </c>
      <c r="I4759" s="85" t="e">
        <f t="shared" si="403"/>
        <v>#N/A</v>
      </c>
      <c r="J4759" s="114">
        <v>0</v>
      </c>
      <c r="K4759" s="114" t="s">
        <v>4684</v>
      </c>
      <c r="L4759" s="84">
        <v>24.39</v>
      </c>
    </row>
    <row r="4760" spans="2:12" x14ac:dyDescent="0.2">
      <c r="B4760" s="407" t="s">
        <v>13246</v>
      </c>
      <c r="C4760" s="177" t="s">
        <v>187</v>
      </c>
      <c r="D4760" s="114" t="s">
        <v>4683</v>
      </c>
      <c r="E4760" s="114"/>
      <c r="F4760" s="114" t="s">
        <v>8380</v>
      </c>
      <c r="G4760" s="84" t="e">
        <f>VLOOKUP(IF(LEN(F4760)=2,CONCATENATE(0,F4760),F4760),custo,2,TRUE)*IF(D4760="",1,D4760) - IF(VLOOKUP(A4760,deflator,2,TRUE)=1,0,VLOOKUP(IF(LEN(F4760)=2,CONCATENATE(0,F4760),F4760),custo,2,TRUE)*IF(D4760="",1,D4760) *VLOOKUP(A4760,deflator,2,TRUE))</f>
        <v>#N/A</v>
      </c>
      <c r="H4760" s="120">
        <v>0.52</v>
      </c>
      <c r="I4760" s="85" t="e">
        <f>ROUND(IF(H4760="","",VLOOKUP(A4760,tab_proc,5,TRUE))*H4760,3)</f>
        <v>#N/A</v>
      </c>
      <c r="J4760" s="114">
        <v>0</v>
      </c>
      <c r="K4760" s="114" t="s">
        <v>4684</v>
      </c>
      <c r="L4760" s="84">
        <v>31.79</v>
      </c>
    </row>
    <row r="4761" spans="2:12" ht="13.5" customHeight="1" x14ac:dyDescent="0.2">
      <c r="B4761" s="407" t="s">
        <v>13247</v>
      </c>
      <c r="C4761" s="177" t="s">
        <v>188</v>
      </c>
      <c r="D4761" s="114" t="s">
        <v>4683</v>
      </c>
      <c r="E4761" s="114"/>
      <c r="F4761" s="114" t="s">
        <v>8380</v>
      </c>
      <c r="G4761" s="84" t="e">
        <f t="shared" ref="G4761:G4773" si="404">VLOOKUP(IF(LEN(F4761)=2,CONCATENATE(0,F4761),F4761),custo,2,TRUE)*IF(D4761="",1,D4761) - IF(VLOOKUP(A4761,deflator,2,TRUE)=1,0,VLOOKUP(IF(LEN(F4761)=2,CONCATENATE(0,F4761),F4761),custo,2,TRUE)*IF(D4761="",1,D4761) *VLOOKUP(A4761,deflator,2,TRUE))</f>
        <v>#N/A</v>
      </c>
      <c r="H4761" s="120">
        <v>0.52</v>
      </c>
      <c r="I4761" s="85" t="e">
        <f t="shared" ref="I4761:I4773" si="405">ROUND(IF(H4761="","",VLOOKUP(A4761,tab_proc,5,TRUE))*H4761,3)</f>
        <v>#N/A</v>
      </c>
      <c r="J4761" s="114">
        <v>0</v>
      </c>
      <c r="K4761" s="114" t="s">
        <v>4684</v>
      </c>
      <c r="L4761" s="84">
        <v>35.81</v>
      </c>
    </row>
    <row r="4762" spans="2:12" x14ac:dyDescent="0.2">
      <c r="B4762" s="407" t="s">
        <v>13248</v>
      </c>
      <c r="C4762" s="177" t="s">
        <v>189</v>
      </c>
      <c r="D4762" s="114" t="s">
        <v>4683</v>
      </c>
      <c r="E4762" s="114"/>
      <c r="F4762" s="114" t="s">
        <v>8380</v>
      </c>
      <c r="G4762" s="84" t="e">
        <f t="shared" si="404"/>
        <v>#N/A</v>
      </c>
      <c r="H4762" s="120">
        <v>0.52</v>
      </c>
      <c r="I4762" s="85" t="e">
        <f t="shared" si="405"/>
        <v>#N/A</v>
      </c>
      <c r="J4762" s="114">
        <v>0</v>
      </c>
      <c r="K4762" s="114" t="s">
        <v>4684</v>
      </c>
      <c r="L4762" s="84">
        <v>13.75</v>
      </c>
    </row>
    <row r="4763" spans="2:12" x14ac:dyDescent="0.2">
      <c r="B4763" s="407" t="s">
        <v>13249</v>
      </c>
      <c r="C4763" s="177" t="s">
        <v>190</v>
      </c>
      <c r="D4763" s="114" t="s">
        <v>4683</v>
      </c>
      <c r="E4763" s="114"/>
      <c r="F4763" s="114" t="s">
        <v>8380</v>
      </c>
      <c r="G4763" s="84" t="e">
        <f t="shared" si="404"/>
        <v>#N/A</v>
      </c>
      <c r="H4763" s="120">
        <v>0.52</v>
      </c>
      <c r="I4763" s="85" t="e">
        <f t="shared" si="405"/>
        <v>#N/A</v>
      </c>
      <c r="J4763" s="114">
        <v>0</v>
      </c>
      <c r="K4763" s="114" t="s">
        <v>4684</v>
      </c>
      <c r="L4763" s="84">
        <v>15.13</v>
      </c>
    </row>
    <row r="4764" spans="2:12" x14ac:dyDescent="0.2">
      <c r="B4764" s="407" t="s">
        <v>13250</v>
      </c>
      <c r="C4764" s="177" t="s">
        <v>191</v>
      </c>
      <c r="D4764" s="114" t="s">
        <v>4683</v>
      </c>
      <c r="E4764" s="114"/>
      <c r="F4764" s="114" t="s">
        <v>8380</v>
      </c>
      <c r="G4764" s="84" t="e">
        <f t="shared" si="404"/>
        <v>#N/A</v>
      </c>
      <c r="H4764" s="120">
        <v>0.52</v>
      </c>
      <c r="I4764" s="85" t="e">
        <f t="shared" si="405"/>
        <v>#N/A</v>
      </c>
      <c r="J4764" s="114">
        <v>0</v>
      </c>
      <c r="K4764" s="114" t="s">
        <v>4684</v>
      </c>
      <c r="L4764" s="84">
        <v>25</v>
      </c>
    </row>
    <row r="4765" spans="2:12" x14ac:dyDescent="0.2">
      <c r="B4765" s="407" t="s">
        <v>13251</v>
      </c>
      <c r="C4765" s="177" t="s">
        <v>192</v>
      </c>
      <c r="D4765" s="114" t="s">
        <v>4683</v>
      </c>
      <c r="E4765" s="114"/>
      <c r="F4765" s="114" t="s">
        <v>8380</v>
      </c>
      <c r="G4765" s="84" t="e">
        <f t="shared" si="404"/>
        <v>#N/A</v>
      </c>
      <c r="H4765" s="120">
        <v>0.52</v>
      </c>
      <c r="I4765" s="85" t="e">
        <f t="shared" si="405"/>
        <v>#N/A</v>
      </c>
      <c r="J4765" s="114">
        <v>0</v>
      </c>
      <c r="K4765" s="114" t="s">
        <v>4684</v>
      </c>
      <c r="L4765" s="84">
        <v>21.56</v>
      </c>
    </row>
    <row r="4766" spans="2:12" x14ac:dyDescent="0.2">
      <c r="B4766" s="407" t="s">
        <v>13252</v>
      </c>
      <c r="C4766" s="177" t="s">
        <v>193</v>
      </c>
      <c r="D4766" s="114" t="s">
        <v>4683</v>
      </c>
      <c r="E4766" s="114"/>
      <c r="F4766" s="114" t="s">
        <v>8380</v>
      </c>
      <c r="G4766" s="84" t="e">
        <f t="shared" si="404"/>
        <v>#N/A</v>
      </c>
      <c r="H4766" s="120">
        <v>0.52</v>
      </c>
      <c r="I4766" s="85" t="e">
        <f t="shared" si="405"/>
        <v>#N/A</v>
      </c>
      <c r="J4766" s="114">
        <v>0</v>
      </c>
      <c r="K4766" s="114" t="s">
        <v>4684</v>
      </c>
      <c r="L4766" s="84">
        <v>162.5</v>
      </c>
    </row>
    <row r="4767" spans="2:12" x14ac:dyDescent="0.2">
      <c r="B4767" s="407" t="s">
        <v>13253</v>
      </c>
      <c r="C4767" s="177" t="s">
        <v>194</v>
      </c>
      <c r="D4767" s="114" t="s">
        <v>4683</v>
      </c>
      <c r="E4767" s="114"/>
      <c r="F4767" s="114" t="s">
        <v>8380</v>
      </c>
      <c r="G4767" s="84" t="e">
        <f t="shared" si="404"/>
        <v>#N/A</v>
      </c>
      <c r="H4767" s="120">
        <v>0.52</v>
      </c>
      <c r="I4767" s="85" t="e">
        <f t="shared" si="405"/>
        <v>#N/A</v>
      </c>
      <c r="J4767" s="114">
        <v>0</v>
      </c>
      <c r="K4767" s="114" t="s">
        <v>4684</v>
      </c>
      <c r="L4767" s="84">
        <v>218.55</v>
      </c>
    </row>
    <row r="4768" spans="2:12" x14ac:dyDescent="0.2">
      <c r="B4768" s="407" t="s">
        <v>13254</v>
      </c>
      <c r="C4768" s="177" t="s">
        <v>195</v>
      </c>
      <c r="D4768" s="114" t="s">
        <v>4683</v>
      </c>
      <c r="E4768" s="114"/>
      <c r="F4768" s="114" t="s">
        <v>8380</v>
      </c>
      <c r="G4768" s="84" t="e">
        <f t="shared" si="404"/>
        <v>#N/A</v>
      </c>
      <c r="H4768" s="120">
        <v>0.52</v>
      </c>
      <c r="I4768" s="85" t="e">
        <f t="shared" si="405"/>
        <v>#N/A</v>
      </c>
      <c r="J4768" s="114">
        <v>0</v>
      </c>
      <c r="K4768" s="114" t="s">
        <v>4684</v>
      </c>
      <c r="L4768" s="84">
        <v>5</v>
      </c>
    </row>
    <row r="4769" spans="2:16" x14ac:dyDescent="0.2">
      <c r="B4769" s="407" t="s">
        <v>13255</v>
      </c>
      <c r="C4769" s="177" t="s">
        <v>196</v>
      </c>
      <c r="D4769" s="114" t="s">
        <v>4683</v>
      </c>
      <c r="E4769" s="114"/>
      <c r="F4769" s="114" t="s">
        <v>8380</v>
      </c>
      <c r="G4769" s="84" t="e">
        <f t="shared" si="404"/>
        <v>#N/A</v>
      </c>
      <c r="H4769" s="120">
        <v>0.52</v>
      </c>
      <c r="I4769" s="85" t="e">
        <f t="shared" si="405"/>
        <v>#N/A</v>
      </c>
      <c r="J4769" s="114">
        <v>0</v>
      </c>
      <c r="K4769" s="114" t="s">
        <v>4684</v>
      </c>
      <c r="L4769" s="84">
        <v>28.75</v>
      </c>
    </row>
    <row r="4770" spans="2:16" x14ac:dyDescent="0.2">
      <c r="B4770" s="407" t="s">
        <v>13256</v>
      </c>
      <c r="C4770" s="177" t="s">
        <v>197</v>
      </c>
      <c r="D4770" s="114" t="s">
        <v>4683</v>
      </c>
      <c r="E4770" s="114"/>
      <c r="F4770" s="114" t="s">
        <v>8380</v>
      </c>
      <c r="G4770" s="84" t="e">
        <f t="shared" si="404"/>
        <v>#N/A</v>
      </c>
      <c r="H4770" s="120">
        <v>0.52</v>
      </c>
      <c r="I4770" s="85" t="e">
        <f t="shared" si="405"/>
        <v>#N/A</v>
      </c>
      <c r="J4770" s="114">
        <v>0</v>
      </c>
      <c r="K4770" s="114" t="s">
        <v>4684</v>
      </c>
      <c r="L4770" s="84">
        <v>43.75</v>
      </c>
    </row>
    <row r="4771" spans="2:16" x14ac:dyDescent="0.2">
      <c r="B4771" s="407" t="s">
        <v>13257</v>
      </c>
      <c r="C4771" s="177" t="s">
        <v>198</v>
      </c>
      <c r="D4771" s="114" t="s">
        <v>4683</v>
      </c>
      <c r="E4771" s="114"/>
      <c r="F4771" s="114" t="s">
        <v>8380</v>
      </c>
      <c r="G4771" s="84" t="e">
        <f t="shared" si="404"/>
        <v>#N/A</v>
      </c>
      <c r="H4771" s="120">
        <v>0.52</v>
      </c>
      <c r="I4771" s="85" t="e">
        <f t="shared" si="405"/>
        <v>#N/A</v>
      </c>
      <c r="J4771" s="114">
        <v>0</v>
      </c>
      <c r="K4771" s="114" t="s">
        <v>4684</v>
      </c>
      <c r="L4771" s="84">
        <v>7.5</v>
      </c>
    </row>
    <row r="4772" spans="2:16" x14ac:dyDescent="0.2">
      <c r="B4772" s="407" t="s">
        <v>13258</v>
      </c>
      <c r="C4772" s="177" t="s">
        <v>199</v>
      </c>
      <c r="D4772" s="114" t="s">
        <v>4683</v>
      </c>
      <c r="E4772" s="114"/>
      <c r="F4772" s="114" t="s">
        <v>8380</v>
      </c>
      <c r="G4772" s="84" t="e">
        <f t="shared" si="404"/>
        <v>#N/A</v>
      </c>
      <c r="H4772" s="120">
        <v>0.52</v>
      </c>
      <c r="I4772" s="85" t="e">
        <f t="shared" si="405"/>
        <v>#N/A</v>
      </c>
      <c r="J4772" s="114">
        <v>0</v>
      </c>
      <c r="K4772" s="114" t="s">
        <v>4684</v>
      </c>
      <c r="L4772" s="84">
        <v>62.25</v>
      </c>
    </row>
    <row r="4773" spans="2:16" x14ac:dyDescent="0.2">
      <c r="B4773" s="407" t="s">
        <v>13259</v>
      </c>
      <c r="C4773" s="177" t="s">
        <v>200</v>
      </c>
      <c r="D4773" s="114" t="s">
        <v>4683</v>
      </c>
      <c r="E4773" s="114"/>
      <c r="F4773" s="114" t="s">
        <v>8380</v>
      </c>
      <c r="G4773" s="84" t="e">
        <f t="shared" si="404"/>
        <v>#N/A</v>
      </c>
      <c r="H4773" s="120">
        <v>0.52</v>
      </c>
      <c r="I4773" s="85" t="e">
        <f t="shared" si="405"/>
        <v>#N/A</v>
      </c>
      <c r="J4773" s="114">
        <v>0</v>
      </c>
      <c r="K4773" s="114" t="s">
        <v>4684</v>
      </c>
      <c r="L4773" s="84">
        <v>10.19</v>
      </c>
    </row>
    <row r="4774" spans="2:16" x14ac:dyDescent="0.2">
      <c r="B4774" s="407" t="s">
        <v>13260</v>
      </c>
      <c r="C4774" s="177" t="s">
        <v>201</v>
      </c>
      <c r="D4774" s="114" t="s">
        <v>4683</v>
      </c>
      <c r="E4774" s="114"/>
      <c r="F4774" s="114" t="s">
        <v>8380</v>
      </c>
      <c r="G4774" s="84" t="e">
        <f>VLOOKUP(IF(LEN(F4774)=2,CONCATENATE(0,F4774),F4774),custo,2,TRUE)*IF(D4774="",1,D4774) - IF(VLOOKUP(A4774,deflator,2,TRUE)=1,0,VLOOKUP(IF(LEN(F4774)=2,CONCATENATE(0,F4774),F4774),custo,2,TRUE)*IF(D4774="",1,D4774) *VLOOKUP(A4774,deflator,2,TRUE))</f>
        <v>#N/A</v>
      </c>
      <c r="H4774" s="120">
        <v>0.52</v>
      </c>
      <c r="I4774" s="85" t="e">
        <f>ROUND(IF(H4774="","",VLOOKUP(A4774,tab_proc,5,TRUE))*H4774,3)</f>
        <v>#N/A</v>
      </c>
      <c r="J4774" s="114">
        <v>0</v>
      </c>
      <c r="K4774" s="114" t="s">
        <v>4684</v>
      </c>
      <c r="L4774" s="84">
        <v>32.75</v>
      </c>
    </row>
    <row r="4775" spans="2:16" x14ac:dyDescent="0.2">
      <c r="B4775" s="407" t="s">
        <v>13261</v>
      </c>
      <c r="C4775" s="177" t="s">
        <v>202</v>
      </c>
      <c r="D4775" s="114" t="s">
        <v>4683</v>
      </c>
      <c r="E4775" s="114"/>
      <c r="F4775" s="114" t="s">
        <v>8380</v>
      </c>
      <c r="G4775" s="84" t="e">
        <f>VLOOKUP(IF(LEN(F4775)=2,CONCATENATE(0,F4775),F4775),custo,2,TRUE)*IF(D4775="",1,D4775) - IF(VLOOKUP(A4775,deflator,2,TRUE)=1,0,VLOOKUP(IF(LEN(F4775)=2,CONCATENATE(0,F4775),F4775),custo,2,TRUE)*IF(D4775="",1,D4775) *VLOOKUP(A4775,deflator,2,TRUE))</f>
        <v>#N/A</v>
      </c>
      <c r="H4775" s="120">
        <v>0.52</v>
      </c>
      <c r="I4775" s="85" t="e">
        <f>ROUND(IF(H4775="","",VLOOKUP(A4775,tab_proc,5,TRUE))*H4775,3)</f>
        <v>#N/A</v>
      </c>
      <c r="J4775" s="114">
        <v>0</v>
      </c>
      <c r="K4775" s="114" t="s">
        <v>4684</v>
      </c>
      <c r="L4775" s="84">
        <v>225</v>
      </c>
    </row>
    <row r="4776" spans="2:16" x14ac:dyDescent="0.2">
      <c r="B4776" s="407" t="s">
        <v>13262</v>
      </c>
      <c r="C4776" s="177" t="s">
        <v>203</v>
      </c>
      <c r="D4776" s="114" t="s">
        <v>4683</v>
      </c>
      <c r="E4776" s="114"/>
      <c r="F4776" s="114" t="s">
        <v>8380</v>
      </c>
      <c r="G4776" s="84" t="e">
        <f>VLOOKUP(IF(LEN(F4776)=2,CONCATENATE(0,F4776),F4776),custo,2,TRUE)*IF(D4776="",1,D4776) - IF(VLOOKUP(A4776,deflator,2,TRUE)=1,0,VLOOKUP(IF(LEN(F4776)=2,CONCATENATE(0,F4776),F4776),custo,2,TRUE)*IF(D4776="",1,D4776) *VLOOKUP(A4776,deflator,2,TRUE))</f>
        <v>#N/A</v>
      </c>
      <c r="H4776" s="120">
        <v>0.52</v>
      </c>
      <c r="I4776" s="85" t="e">
        <f>ROUND(IF(H4776="","",VLOOKUP(A4776,tab_proc,5,TRUE))*H4776,3)</f>
        <v>#N/A</v>
      </c>
      <c r="J4776" s="114">
        <v>0</v>
      </c>
      <c r="K4776" s="114" t="s">
        <v>4684</v>
      </c>
      <c r="L4776" s="84">
        <v>5.51</v>
      </c>
    </row>
    <row r="4777" spans="2:16" x14ac:dyDescent="0.2">
      <c r="B4777" s="407" t="s">
        <v>13263</v>
      </c>
      <c r="C4777" s="280" t="s">
        <v>204</v>
      </c>
      <c r="D4777" s="152" t="s">
        <v>4683</v>
      </c>
      <c r="E4777" s="152"/>
      <c r="F4777" s="152" t="s">
        <v>8380</v>
      </c>
      <c r="G4777" s="217" t="e">
        <f>VLOOKUP(IF(LEN(F4777)=2,CONCATENATE(0,F4777),F4777),custo,2,TRUE)*IF(D4777="",1,D4777) - IF(VLOOKUP(A4777,deflator,2,TRUE)=1,0,VLOOKUP(IF(LEN(F4777)=2,CONCATENATE(0,F4777),F4777),custo,2,TRUE)*IF(D4777="",1,D4777) *VLOOKUP(A4777,deflator,2,TRUE))</f>
        <v>#N/A</v>
      </c>
      <c r="H4777" s="220">
        <v>0.52</v>
      </c>
      <c r="I4777" s="281" t="e">
        <f>ROUND(IF(H4777="","",VLOOKUP(A4777,tab_proc,5,TRUE))*H4777,3)</f>
        <v>#N/A</v>
      </c>
      <c r="J4777" s="152">
        <v>0</v>
      </c>
      <c r="K4777" s="152" t="s">
        <v>4684</v>
      </c>
      <c r="L4777" s="217">
        <v>249.88</v>
      </c>
    </row>
    <row r="4778" spans="2:16" x14ac:dyDescent="0.2">
      <c r="B4778" s="466" t="s">
        <v>13264</v>
      </c>
      <c r="C4778" s="467" t="s">
        <v>374</v>
      </c>
      <c r="D4778" s="468"/>
      <c r="E4778" s="468"/>
      <c r="F4778" s="468"/>
      <c r="G4778" s="468"/>
      <c r="H4778" s="469"/>
      <c r="I4778" s="469"/>
      <c r="J4778" s="468"/>
      <c r="K4778" s="468"/>
      <c r="L4778" s="493"/>
      <c r="M4778" s="222"/>
      <c r="N4778" s="222"/>
      <c r="O4778" s="222"/>
      <c r="P4778" s="214"/>
    </row>
    <row r="4779" spans="2:16" x14ac:dyDescent="0.2">
      <c r="B4779" s="444" t="s">
        <v>13265</v>
      </c>
      <c r="C4779" s="282" t="s">
        <v>375</v>
      </c>
      <c r="D4779" s="282"/>
      <c r="E4779" s="282"/>
      <c r="F4779" s="282"/>
      <c r="G4779" s="283"/>
      <c r="H4779" s="282"/>
      <c r="I4779" s="282"/>
      <c r="J4779" s="282"/>
      <c r="K4779" s="282"/>
      <c r="L4779" s="283">
        <v>65</v>
      </c>
    </row>
    <row r="4780" spans="2:16" x14ac:dyDescent="0.2">
      <c r="B4780" s="444" t="s">
        <v>13266</v>
      </c>
      <c r="C4780" s="282" t="s">
        <v>8883</v>
      </c>
      <c r="D4780" s="282"/>
      <c r="E4780" s="282"/>
      <c r="F4780" s="282"/>
      <c r="G4780" s="283"/>
      <c r="H4780" s="282"/>
      <c r="I4780" s="282"/>
      <c r="J4780" s="282"/>
      <c r="K4780" s="282"/>
      <c r="L4780" s="304">
        <v>250</v>
      </c>
    </row>
    <row r="4781" spans="2:16" x14ac:dyDescent="0.2">
      <c r="B4781" s="444" t="s">
        <v>13267</v>
      </c>
      <c r="C4781" s="282" t="s">
        <v>8884</v>
      </c>
      <c r="D4781" s="282"/>
      <c r="E4781" s="282"/>
      <c r="F4781" s="282"/>
      <c r="G4781" s="283"/>
      <c r="H4781" s="282"/>
      <c r="I4781" s="282"/>
      <c r="J4781" s="282"/>
      <c r="K4781" s="282"/>
      <c r="L4781" s="304">
        <v>300</v>
      </c>
    </row>
    <row r="4782" spans="2:16" x14ac:dyDescent="0.2">
      <c r="B4782" s="444" t="s">
        <v>13268</v>
      </c>
      <c r="C4782" s="282" t="s">
        <v>8885</v>
      </c>
      <c r="D4782" s="282"/>
      <c r="E4782" s="282"/>
      <c r="F4782" s="282"/>
      <c r="G4782" s="283"/>
      <c r="H4782" s="282"/>
      <c r="I4782" s="282"/>
      <c r="J4782" s="282"/>
      <c r="K4782" s="282"/>
      <c r="L4782" s="304">
        <v>450</v>
      </c>
    </row>
    <row r="4783" spans="2:16" x14ac:dyDescent="0.2">
      <c r="B4783" s="444" t="s">
        <v>13269</v>
      </c>
      <c r="C4783" s="282" t="s">
        <v>8886</v>
      </c>
      <c r="D4783" s="282"/>
      <c r="E4783" s="282"/>
      <c r="F4783" s="282"/>
      <c r="G4783" s="283"/>
      <c r="H4783" s="282"/>
      <c r="I4783" s="282"/>
      <c r="J4783" s="282"/>
      <c r="K4783" s="282"/>
      <c r="L4783" s="304">
        <v>720</v>
      </c>
    </row>
    <row r="4784" spans="2:16" x14ac:dyDescent="0.2">
      <c r="B4784" s="444" t="s">
        <v>13270</v>
      </c>
      <c r="C4784" s="282" t="s">
        <v>8890</v>
      </c>
      <c r="D4784" s="282"/>
      <c r="E4784" s="282"/>
      <c r="F4784" s="282"/>
      <c r="G4784" s="283"/>
      <c r="H4784" s="282"/>
      <c r="I4784" s="282"/>
      <c r="J4784" s="282"/>
      <c r="K4784" s="282"/>
      <c r="L4784" s="304">
        <v>50</v>
      </c>
    </row>
    <row r="4785" spans="2:12" x14ac:dyDescent="0.2">
      <c r="B4785" s="444" t="s">
        <v>13271</v>
      </c>
      <c r="C4785" s="282" t="s">
        <v>8891</v>
      </c>
      <c r="D4785" s="282"/>
      <c r="E4785" s="282"/>
      <c r="F4785" s="282"/>
      <c r="G4785" s="283"/>
      <c r="H4785" s="282"/>
      <c r="I4785" s="282"/>
      <c r="J4785" s="282"/>
      <c r="K4785" s="282"/>
      <c r="L4785" s="304">
        <v>16.88</v>
      </c>
    </row>
    <row r="4786" spans="2:12" x14ac:dyDescent="0.2">
      <c r="B4786" s="444" t="s">
        <v>13272</v>
      </c>
      <c r="C4786" s="324" t="s">
        <v>8887</v>
      </c>
      <c r="D4786" s="282"/>
      <c r="E4786" s="282"/>
      <c r="F4786" s="282"/>
      <c r="G4786" s="283"/>
      <c r="H4786" s="282"/>
      <c r="I4786" s="282"/>
      <c r="J4786" s="282"/>
      <c r="K4786" s="282"/>
      <c r="L4786" s="304">
        <v>150</v>
      </c>
    </row>
    <row r="4787" spans="2:12" x14ac:dyDescent="0.2">
      <c r="B4787" s="444" t="s">
        <v>13273</v>
      </c>
      <c r="C4787" s="282" t="s">
        <v>8903</v>
      </c>
      <c r="D4787" s="282"/>
      <c r="E4787" s="282"/>
      <c r="F4787" s="282"/>
      <c r="G4787" s="283"/>
      <c r="H4787" s="282"/>
      <c r="I4787" s="282"/>
      <c r="J4787" s="282"/>
      <c r="K4787" s="282"/>
      <c r="L4787" s="304">
        <v>5000</v>
      </c>
    </row>
    <row r="4788" spans="2:12" x14ac:dyDescent="0.2">
      <c r="B4788" s="444" t="s">
        <v>13274</v>
      </c>
      <c r="C4788" s="282" t="s">
        <v>8904</v>
      </c>
      <c r="D4788" s="282"/>
      <c r="E4788" s="282"/>
      <c r="F4788" s="282"/>
      <c r="G4788" s="283"/>
      <c r="H4788" s="282"/>
      <c r="I4788" s="282"/>
      <c r="J4788" s="282"/>
      <c r="K4788" s="282"/>
      <c r="L4788" s="304">
        <v>3000</v>
      </c>
    </row>
    <row r="4789" spans="2:12" x14ac:dyDescent="0.2">
      <c r="B4789" s="444" t="s">
        <v>13275</v>
      </c>
      <c r="C4789" s="282" t="s">
        <v>8905</v>
      </c>
      <c r="D4789" s="282"/>
      <c r="E4789" s="282"/>
      <c r="F4789" s="282"/>
      <c r="G4789" s="283"/>
      <c r="H4789" s="282"/>
      <c r="I4789" s="282"/>
      <c r="J4789" s="282"/>
      <c r="K4789" s="282"/>
      <c r="L4789" s="304">
        <v>2300</v>
      </c>
    </row>
    <row r="4790" spans="2:12" x14ac:dyDescent="0.2">
      <c r="B4790" s="444" t="s">
        <v>13276</v>
      </c>
      <c r="C4790" s="324" t="s">
        <v>8906</v>
      </c>
      <c r="D4790" s="282"/>
      <c r="E4790" s="282"/>
      <c r="F4790" s="282"/>
      <c r="G4790" s="283"/>
      <c r="H4790" s="282"/>
      <c r="I4790" s="282"/>
      <c r="J4790" s="282"/>
      <c r="K4790" s="282"/>
      <c r="L4790" s="304">
        <v>550</v>
      </c>
    </row>
    <row r="4791" spans="2:12" x14ac:dyDescent="0.2">
      <c r="B4791" s="444" t="s">
        <v>13277</v>
      </c>
      <c r="C4791" s="324" t="s">
        <v>8911</v>
      </c>
      <c r="D4791" s="282"/>
      <c r="E4791" s="282"/>
      <c r="F4791" s="282"/>
      <c r="G4791" s="283"/>
      <c r="H4791" s="282"/>
      <c r="I4791" s="282"/>
      <c r="J4791" s="282"/>
      <c r="K4791" s="282"/>
      <c r="L4791" s="304">
        <v>150</v>
      </c>
    </row>
    <row r="4792" spans="2:12" x14ac:dyDescent="0.2">
      <c r="B4792" s="499" t="s">
        <v>13278</v>
      </c>
      <c r="C4792" s="535" t="s">
        <v>8907</v>
      </c>
      <c r="D4792" s="536"/>
      <c r="E4792" s="536"/>
      <c r="F4792" s="536"/>
      <c r="G4792" s="536"/>
      <c r="H4792" s="536"/>
      <c r="I4792" s="536"/>
      <c r="J4792" s="536"/>
      <c r="K4792" s="536"/>
      <c r="L4792" s="537"/>
    </row>
    <row r="4793" spans="2:12" x14ac:dyDescent="0.2">
      <c r="B4793" s="444" t="s">
        <v>13279</v>
      </c>
      <c r="C4793" s="324" t="s">
        <v>8908</v>
      </c>
      <c r="D4793" s="282"/>
      <c r="E4793" s="282"/>
      <c r="F4793" s="282"/>
      <c r="G4793" s="283"/>
      <c r="H4793" s="282"/>
      <c r="I4793" s="282"/>
      <c r="J4793" s="282"/>
      <c r="K4793" s="282"/>
      <c r="L4793" s="304">
        <v>125</v>
      </c>
    </row>
    <row r="4794" spans="2:12" x14ac:dyDescent="0.2">
      <c r="B4794" s="444" t="s">
        <v>13280</v>
      </c>
      <c r="C4794" s="324" t="s">
        <v>8909</v>
      </c>
      <c r="D4794" s="282"/>
      <c r="E4794" s="282"/>
      <c r="F4794" s="282"/>
      <c r="G4794" s="283"/>
      <c r="H4794" s="282"/>
      <c r="I4794" s="282"/>
      <c r="J4794" s="282"/>
      <c r="K4794" s="282"/>
      <c r="L4794" s="304">
        <v>40</v>
      </c>
    </row>
    <row r="4795" spans="2:12" x14ac:dyDescent="0.2">
      <c r="B4795" s="444" t="s">
        <v>13281</v>
      </c>
      <c r="C4795" s="324" t="s">
        <v>8910</v>
      </c>
      <c r="D4795" s="282"/>
      <c r="E4795" s="282"/>
      <c r="F4795" s="282"/>
      <c r="G4795" s="283"/>
      <c r="H4795" s="282"/>
      <c r="I4795" s="282"/>
      <c r="J4795" s="282"/>
      <c r="K4795" s="282"/>
      <c r="L4795" s="304">
        <v>25</v>
      </c>
    </row>
    <row r="4796" spans="2:12" x14ac:dyDescent="0.2">
      <c r="B4796" s="348"/>
      <c r="C4796" s="349"/>
      <c r="D4796" s="350"/>
      <c r="E4796" s="350"/>
      <c r="F4796" s="350"/>
      <c r="G4796" s="351"/>
      <c r="H4796" s="350"/>
      <c r="I4796" s="350"/>
      <c r="J4796" s="350"/>
      <c r="K4796" s="350"/>
      <c r="L4796" s="352"/>
    </row>
    <row r="4797" spans="2:12" x14ac:dyDescent="0.2">
      <c r="B4797" s="353"/>
      <c r="C4797" s="519" t="s">
        <v>13758</v>
      </c>
      <c r="D4797" s="350"/>
      <c r="E4797" s="350"/>
      <c r="F4797" s="350"/>
      <c r="G4797" s="351"/>
      <c r="H4797" s="350"/>
      <c r="I4797" s="350"/>
      <c r="J4797" s="350"/>
      <c r="K4797" s="350"/>
      <c r="L4797" s="351"/>
    </row>
    <row r="4798" spans="2:12" x14ac:dyDescent="0.2">
      <c r="B4798" s="353"/>
      <c r="C4798" s="519" t="s">
        <v>13757</v>
      </c>
      <c r="D4798" s="350"/>
      <c r="E4798" s="350"/>
      <c r="F4798" s="350"/>
      <c r="G4798" s="351"/>
      <c r="H4798" s="350"/>
      <c r="I4798" s="350"/>
      <c r="J4798" s="350"/>
      <c r="K4798" s="350"/>
      <c r="L4798" s="351"/>
    </row>
    <row r="4799" spans="2:12" ht="15" x14ac:dyDescent="0.2">
      <c r="C4799" s="520" t="s">
        <v>13759</v>
      </c>
    </row>
  </sheetData>
  <mergeCells count="5">
    <mergeCell ref="D9:F9"/>
    <mergeCell ref="C195:L195"/>
    <mergeCell ref="C4792:L4792"/>
    <mergeCell ref="C2523:L2523"/>
    <mergeCell ref="C4054:L4054"/>
  </mergeCells>
  <phoneticPr fontId="0" type="noConversion"/>
  <printOptions horizontalCentered="1"/>
  <pageMargins left="0.11811023622047245" right="0.11811023622047245" top="0.43307086614173229" bottom="0.23622047244094491" header="0.31496062992125984" footer="0.15748031496062992"/>
  <pageSetup paperSize="9" scale="8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7</vt:i4>
      </vt:variant>
    </vt:vector>
  </HeadingPairs>
  <TitlesOfParts>
    <vt:vector size="10" baseType="lpstr">
      <vt:lpstr>INSTRUÇÕES GERAIS</vt:lpstr>
      <vt:lpstr>Tabelas_Auxiliares</vt:lpstr>
      <vt:lpstr>TABELA CREDENCIAMENTO 2021</vt:lpstr>
      <vt:lpstr>'TABELA CREDENCIAMENTO 2021'!Area_de_impressao</vt:lpstr>
      <vt:lpstr>custo</vt:lpstr>
      <vt:lpstr>deflator</vt:lpstr>
      <vt:lpstr>procedimento</vt:lpstr>
      <vt:lpstr>tab_proc</vt:lpstr>
      <vt:lpstr>'INSTRUÇÕES GERAIS'!Titulos_de_impressao</vt:lpstr>
      <vt:lpstr>'TABELA CREDENCIAMENTO 2021'!Titulos_de_impressao</vt:lpstr>
    </vt:vector>
  </TitlesOfParts>
  <Company>AMB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ednaldo</dc:creator>
  <cp:lastModifiedBy>GESPUBLIC</cp:lastModifiedBy>
  <cp:lastPrinted>2013-03-07T14:46:02Z</cp:lastPrinted>
  <dcterms:created xsi:type="dcterms:W3CDTF">2008-10-13T14:32:03Z</dcterms:created>
  <dcterms:modified xsi:type="dcterms:W3CDTF">2022-01-11T18:39:01Z</dcterms:modified>
</cp:coreProperties>
</file>