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trícia - SMO\Desktop\Iluminação Publica Novo 02\"/>
    </mc:Choice>
  </mc:AlternateContent>
  <xr:revisionPtr revIDLastSave="0" documentId="13_ncr:1_{D256A8BC-5D8E-4F44-BDD2-34AB9801FD8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Cronograma" sheetId="1" r:id="rId1"/>
  </sheets>
  <externalReferences>
    <externalReference r:id="rId2"/>
  </externalReferences>
  <definedNames>
    <definedName name="_xlnm.Print_Area" localSheetId="0">Cronograma!$A$1:$L$23</definedName>
  </definedNames>
  <calcPr calcId="191029"/>
</workbook>
</file>

<file path=xl/calcChain.xml><?xml version="1.0" encoding="utf-8"?>
<calcChain xmlns="http://schemas.openxmlformats.org/spreadsheetml/2006/main">
  <c r="C15" i="1" l="1"/>
  <c r="C14" i="1"/>
  <c r="D14" i="1" s="1"/>
  <c r="C13" i="1"/>
  <c r="C12" i="1"/>
  <c r="C16" i="1" s="1"/>
  <c r="D15" i="1"/>
  <c r="D13" i="1"/>
  <c r="D12" i="1"/>
  <c r="D16" i="1" l="1"/>
  <c r="C17" i="1" l="1"/>
  <c r="D17" i="1" s="1"/>
  <c r="K13" i="1"/>
  <c r="K12" i="1"/>
  <c r="K14" i="1"/>
  <c r="K15" i="1"/>
  <c r="J17" i="1" l="1"/>
  <c r="G17" i="1" l="1"/>
  <c r="E17" i="1"/>
  <c r="H17" i="1"/>
  <c r="F17" i="1"/>
  <c r="I17" i="1"/>
  <c r="K17" i="1" l="1"/>
</calcChain>
</file>

<file path=xl/sharedStrings.xml><?xml version="1.0" encoding="utf-8"?>
<sst xmlns="http://schemas.openxmlformats.org/spreadsheetml/2006/main" count="22" uniqueCount="22">
  <si>
    <t>TOTAL</t>
  </si>
  <si>
    <t>DESCRIÇÃO</t>
  </si>
  <si>
    <t>ITEM</t>
  </si>
  <si>
    <t>PREFEITURA MUNICIPAL DE CARMO - RJ</t>
  </si>
  <si>
    <t>CRONOGRAMA FÍSICO - FINANCEIRO</t>
  </si>
  <si>
    <t xml:space="preserve">          Representante da Prefeitura </t>
  </si>
  <si>
    <t>Data: 20/05/2021</t>
  </si>
  <si>
    <t>Iluminação Pública - Exercício 2021</t>
  </si>
  <si>
    <t>LOCAL : Sede do Município - Porto Velho do Cunha - Córrego da Prata - Influência - Barra de São Francisco - Quilombo</t>
  </si>
  <si>
    <t>Material</t>
  </si>
  <si>
    <t>MÊS 01</t>
  </si>
  <si>
    <t xml:space="preserve">MÊS 02    </t>
  </si>
  <si>
    <t xml:space="preserve">MÊS 03       </t>
  </si>
  <si>
    <t xml:space="preserve">MÊS 04             </t>
  </si>
  <si>
    <t xml:space="preserve">MÊS 05           </t>
  </si>
  <si>
    <t xml:space="preserve">MÊS 06             </t>
  </si>
  <si>
    <t>Serviço Apoio</t>
  </si>
  <si>
    <t>Mão Obra</t>
  </si>
  <si>
    <t>Veículo</t>
  </si>
  <si>
    <t>Total</t>
  </si>
  <si>
    <t xml:space="preserve">VALOR TOTAL   S/ BDI </t>
  </si>
  <si>
    <t>C/ BDI (24%)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</si>
</sst>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&quot;R$&quot;\ 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vertical="center"/>
    </xf>
    <xf numFmtId="164" fontId="3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Border="1" applyAlignment="1"/>
    <xf numFmtId="0" fontId="0" fillId="0" borderId="0" xfId="0" applyBorder="1"/>
    <xf numFmtId="0" fontId="8" fillId="0" borderId="0" xfId="0" applyFont="1" applyBorder="1" applyAlignment="1"/>
    <xf numFmtId="0" fontId="5" fillId="0" borderId="0" xfId="0" applyFont="1" applyBorder="1"/>
    <xf numFmtId="0" fontId="0" fillId="3" borderId="6" xfId="0" applyFill="1" applyBorder="1"/>
    <xf numFmtId="0" fontId="3" fillId="3" borderId="0" xfId="0" applyFont="1" applyFill="1" applyAlignment="1">
      <alignment vertical="center"/>
    </xf>
    <xf numFmtId="0" fontId="0" fillId="3" borderId="0" xfId="0" applyFill="1"/>
    <xf numFmtId="0" fontId="0" fillId="0" borderId="0" xfId="0" applyAlignment="1">
      <alignment horizontal="center" vertical="center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3" borderId="8" xfId="0" applyFill="1" applyBorder="1"/>
    <xf numFmtId="0" fontId="5" fillId="2" borderId="2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65" fontId="5" fillId="2" borderId="2" xfId="0" applyNumberFormat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left" vertical="center"/>
    </xf>
    <xf numFmtId="0" fontId="5" fillId="0" borderId="9" xfId="0" applyFont="1" applyBorder="1"/>
    <xf numFmtId="14" fontId="5" fillId="0" borderId="9" xfId="0" applyNumberFormat="1" applyFont="1" applyBorder="1" applyAlignment="1">
      <alignment horizontal="center" vertical="top"/>
    </xf>
    <xf numFmtId="0" fontId="5" fillId="2" borderId="0" xfId="0" applyFont="1" applyFill="1" applyBorder="1" applyAlignment="1">
      <alignment horizontal="center" vertical="center" wrapText="1"/>
    </xf>
    <xf numFmtId="165" fontId="5" fillId="0" borderId="2" xfId="0" applyNumberFormat="1" applyFont="1" applyBorder="1" applyAlignment="1">
      <alignment horizontal="center" vertical="center"/>
    </xf>
    <xf numFmtId="165" fontId="5" fillId="0" borderId="2" xfId="1" applyNumberFormat="1" applyFont="1" applyBorder="1" applyAlignment="1">
      <alignment horizontal="center" vertical="center" wrapText="1"/>
    </xf>
    <xf numFmtId="10" fontId="9" fillId="0" borderId="2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4" fontId="5" fillId="0" borderId="0" xfId="0" applyNumberFormat="1" applyFont="1" applyBorder="1" applyAlignment="1">
      <alignment vertical="top"/>
    </xf>
    <xf numFmtId="14" fontId="5" fillId="0" borderId="0" xfId="0" applyNumberFormat="1" applyFont="1" applyBorder="1" applyAlignment="1">
      <alignment horizontal="center" vertical="top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0" fillId="0" borderId="0" xfId="0" applyBorder="1" applyAlignment="1">
      <alignment horizontal="center"/>
    </xf>
    <xf numFmtId="14" fontId="8" fillId="0" borderId="0" xfId="0" applyNumberFormat="1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5" fillId="3" borderId="13" xfId="0" applyFont="1" applyFill="1" applyBorder="1" applyAlignment="1">
      <alignment horizontal="center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65" fontId="5" fillId="3" borderId="13" xfId="0" applyNumberFormat="1" applyFont="1" applyFill="1" applyBorder="1" applyAlignment="1">
      <alignment horizontal="center" vertical="center" wrapText="1"/>
    </xf>
    <xf numFmtId="10" fontId="5" fillId="3" borderId="13" xfId="0" applyNumberFormat="1" applyFont="1" applyFill="1" applyBorder="1" applyAlignment="1">
      <alignment horizontal="center" vertical="center" wrapText="1"/>
    </xf>
    <xf numFmtId="10" fontId="5" fillId="3" borderId="14" xfId="0" applyNumberFormat="1" applyFont="1" applyFill="1" applyBorder="1" applyAlignment="1">
      <alignment horizontal="center" vertical="center" wrapText="1"/>
    </xf>
    <xf numFmtId="165" fontId="2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</cellXfs>
  <cellStyles count="4">
    <cellStyle name="Normal" xfId="0" builtinId="0"/>
    <cellStyle name="Normal 2" xfId="3" xr:uid="{00000000-0005-0000-0000-000001000000}"/>
    <cellStyle name="Separador de milhares 2" xfId="2" xr:uid="{00000000-0005-0000-0000-000002000000}"/>
    <cellStyle name="Vírgula" xfId="1" builtinId="3"/>
  </cellStyles>
  <dxfs count="0"/>
  <tableStyles count="0" defaultTableStyle="TableStyleMedium2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304800</xdr:colOff>
      <xdr:row>1</xdr:row>
      <xdr:rowOff>19050</xdr:rowOff>
    </xdr:from>
    <xdr:to>
      <xdr:col>1</xdr:col>
      <xdr:colOff>1389592</xdr:colOff>
      <xdr:row>9</xdr:row>
      <xdr:rowOff>24341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0" y="180975"/>
          <a:ext cx="1465792" cy="144356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1%20-%20Plan.%20Or&#231;.%20%20Ilum.%20P&#250;bl.%20-%20CARMO%20-%20202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1"/>
      <sheetName val="Plan2"/>
      <sheetName val="Plan3"/>
    </sheetNames>
    <sheetDataSet>
      <sheetData sheetId="0">
        <row r="12">
          <cell r="H12">
            <v>20961.600000000002</v>
          </cell>
        </row>
        <row r="17">
          <cell r="H17">
            <v>66528</v>
          </cell>
        </row>
        <row r="22">
          <cell r="H22">
            <v>178928.64000000001</v>
          </cell>
        </row>
        <row r="40">
          <cell r="H40">
            <v>64372.5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4"/>
  <sheetViews>
    <sheetView tabSelected="1" view="pageBreakPreview" topLeftCell="C7" zoomScale="112" zoomScaleNormal="100" zoomScaleSheetLayoutView="112" workbookViewId="0">
      <selection activeCell="K15" sqref="K15:L15"/>
    </sheetView>
  </sheetViews>
  <sheetFormatPr defaultRowHeight="12.75" x14ac:dyDescent="0.2"/>
  <cols>
    <col min="1" max="1" width="5.7109375" customWidth="1"/>
    <col min="2" max="2" width="25.7109375" customWidth="1"/>
    <col min="3" max="3" width="18.5703125" customWidth="1"/>
    <col min="4" max="4" width="18.85546875" customWidth="1"/>
    <col min="5" max="5" width="18.140625" customWidth="1"/>
    <col min="6" max="6" width="18.28515625" customWidth="1"/>
    <col min="7" max="7" width="19.7109375" customWidth="1"/>
    <col min="8" max="8" width="18.140625" customWidth="1"/>
    <col min="9" max="9" width="17.5703125" customWidth="1"/>
    <col min="10" max="10" width="18.28515625" customWidth="1"/>
    <col min="11" max="11" width="15.7109375" customWidth="1"/>
    <col min="12" max="12" width="15.7109375" style="11" customWidth="1"/>
  </cols>
  <sheetData>
    <row r="1" spans="1:14" x14ac:dyDescent="0.2">
      <c r="A1" s="31"/>
      <c r="B1" s="32"/>
      <c r="C1" s="37" t="s">
        <v>3</v>
      </c>
      <c r="D1" s="37"/>
      <c r="E1" s="37"/>
      <c r="F1" s="37"/>
      <c r="G1" s="37"/>
      <c r="H1" s="37"/>
      <c r="I1" s="37"/>
      <c r="J1" s="37"/>
      <c r="K1" s="37"/>
      <c r="L1" s="38"/>
    </row>
    <row r="2" spans="1:14" x14ac:dyDescent="0.2">
      <c r="A2" s="33"/>
      <c r="B2" s="34"/>
      <c r="C2" s="39"/>
      <c r="D2" s="39"/>
      <c r="E2" s="39"/>
      <c r="F2" s="39"/>
      <c r="G2" s="39"/>
      <c r="H2" s="39"/>
      <c r="I2" s="39"/>
      <c r="J2" s="39"/>
      <c r="K2" s="39"/>
      <c r="L2" s="40"/>
    </row>
    <row r="3" spans="1:14" x14ac:dyDescent="0.2">
      <c r="A3" s="33"/>
      <c r="B3" s="34"/>
      <c r="C3" s="39" t="s">
        <v>4</v>
      </c>
      <c r="D3" s="39"/>
      <c r="E3" s="41"/>
      <c r="F3" s="41"/>
      <c r="G3" s="41"/>
      <c r="H3" s="41"/>
      <c r="I3" s="41"/>
      <c r="J3" s="41"/>
      <c r="K3" s="41"/>
      <c r="L3" s="34"/>
    </row>
    <row r="4" spans="1:14" x14ac:dyDescent="0.2">
      <c r="A4" s="33"/>
      <c r="B4" s="34"/>
      <c r="C4" s="41"/>
      <c r="D4" s="41"/>
      <c r="E4" s="41"/>
      <c r="F4" s="41"/>
      <c r="G4" s="41"/>
      <c r="H4" s="41"/>
      <c r="I4" s="41"/>
      <c r="J4" s="41"/>
      <c r="K4" s="41"/>
      <c r="L4" s="34"/>
    </row>
    <row r="5" spans="1:14" ht="18" x14ac:dyDescent="0.25">
      <c r="A5" s="33"/>
      <c r="B5" s="34"/>
      <c r="C5" s="5" t="s">
        <v>7</v>
      </c>
      <c r="D5" s="5"/>
      <c r="E5" s="5"/>
      <c r="F5" s="5"/>
      <c r="G5" s="5"/>
      <c r="H5" s="5"/>
      <c r="I5" s="5"/>
      <c r="J5" s="6"/>
      <c r="K5" s="6"/>
      <c r="L5" s="9"/>
    </row>
    <row r="6" spans="1:14" ht="15.75" x14ac:dyDescent="0.25">
      <c r="A6" s="33"/>
      <c r="B6" s="34"/>
      <c r="C6" s="7" t="s">
        <v>8</v>
      </c>
      <c r="D6" s="7"/>
      <c r="E6" s="7"/>
      <c r="F6" s="7"/>
      <c r="G6" s="7"/>
      <c r="H6" s="7"/>
      <c r="I6" s="8"/>
      <c r="J6" s="6"/>
      <c r="K6" s="6"/>
      <c r="L6" s="9"/>
    </row>
    <row r="7" spans="1:14" ht="15.75" x14ac:dyDescent="0.25">
      <c r="A7" s="33"/>
      <c r="B7" s="34"/>
      <c r="C7" s="42" t="s">
        <v>6</v>
      </c>
      <c r="D7" s="42"/>
      <c r="E7" s="43"/>
      <c r="F7" s="43"/>
      <c r="G7" s="43"/>
      <c r="H7" s="43"/>
      <c r="I7" s="8"/>
      <c r="J7" s="6"/>
      <c r="K7" s="6"/>
      <c r="L7" s="9"/>
    </row>
    <row r="8" spans="1:14" x14ac:dyDescent="0.2">
      <c r="A8" s="33"/>
      <c r="B8" s="34"/>
      <c r="C8" s="6"/>
      <c r="D8" s="6"/>
      <c r="E8" s="6"/>
      <c r="F8" s="6"/>
      <c r="G8" s="6"/>
      <c r="H8" s="6"/>
      <c r="I8" s="6"/>
      <c r="J8" s="6"/>
      <c r="K8" s="6"/>
      <c r="L8" s="9"/>
    </row>
    <row r="9" spans="1:14" x14ac:dyDescent="0.2">
      <c r="A9" s="33"/>
      <c r="B9" s="34"/>
      <c r="C9" s="6"/>
      <c r="D9" s="6"/>
      <c r="E9" s="6"/>
      <c r="F9" s="6"/>
      <c r="G9" s="6"/>
      <c r="H9" s="6"/>
      <c r="I9" s="6"/>
      <c r="J9" s="6"/>
      <c r="K9" s="6"/>
      <c r="L9" s="9"/>
    </row>
    <row r="10" spans="1:14" ht="13.5" thickBot="1" x14ac:dyDescent="0.25">
      <c r="A10" s="35"/>
      <c r="B10" s="36"/>
      <c r="C10" s="6"/>
      <c r="D10" s="6"/>
      <c r="E10" s="6"/>
      <c r="F10" s="6"/>
      <c r="G10" s="6"/>
      <c r="H10" s="6"/>
      <c r="I10" s="6"/>
      <c r="J10" s="6"/>
      <c r="K10" s="6"/>
      <c r="L10" s="9"/>
    </row>
    <row r="11" spans="1:14" ht="27" customHeight="1" x14ac:dyDescent="0.2">
      <c r="A11" s="18" t="s">
        <v>2</v>
      </c>
      <c r="B11" s="19" t="s">
        <v>1</v>
      </c>
      <c r="C11" s="17" t="s">
        <v>20</v>
      </c>
      <c r="D11" s="17" t="s">
        <v>21</v>
      </c>
      <c r="E11" s="17" t="s">
        <v>10</v>
      </c>
      <c r="F11" s="17" t="s">
        <v>11</v>
      </c>
      <c r="G11" s="17" t="s">
        <v>12</v>
      </c>
      <c r="H11" s="17" t="s">
        <v>13</v>
      </c>
      <c r="I11" s="17" t="s">
        <v>14</v>
      </c>
      <c r="J11" s="17" t="s">
        <v>15</v>
      </c>
      <c r="K11" s="44" t="s">
        <v>0</v>
      </c>
      <c r="L11" s="45"/>
      <c r="M11" s="1"/>
      <c r="N11" s="24"/>
    </row>
    <row r="12" spans="1:14" ht="21.95" customHeight="1" x14ac:dyDescent="0.2">
      <c r="A12" s="18">
        <v>1</v>
      </c>
      <c r="B12" s="21" t="s">
        <v>16</v>
      </c>
      <c r="C12" s="25">
        <f>[1]Plan1!$H$12</f>
        <v>20961.600000000002</v>
      </c>
      <c r="D12" s="25">
        <f>C12*1.24</f>
        <v>25992.384000000002</v>
      </c>
      <c r="E12" s="20">
        <v>4332.0633333333299</v>
      </c>
      <c r="F12" s="20">
        <v>4332.0633333333299</v>
      </c>
      <c r="G12" s="20">
        <v>4332.0633333333299</v>
      </c>
      <c r="H12" s="20">
        <v>4332.0633333333299</v>
      </c>
      <c r="I12" s="20">
        <v>4332.0633333333299</v>
      </c>
      <c r="J12" s="20">
        <v>4332.0633333333299</v>
      </c>
      <c r="K12" s="52">
        <f>E12+F12+G12+H12+I12+J12</f>
        <v>25992.379999999983</v>
      </c>
      <c r="L12" s="45"/>
      <c r="M12" s="55"/>
      <c r="N12" s="56"/>
    </row>
    <row r="13" spans="1:14" ht="21.95" customHeight="1" x14ac:dyDescent="0.2">
      <c r="A13" s="18">
        <v>2</v>
      </c>
      <c r="B13" s="21" t="s">
        <v>17</v>
      </c>
      <c r="C13" s="25">
        <f>[1]Plan1!$H$17</f>
        <v>66528</v>
      </c>
      <c r="D13" s="25">
        <f t="shared" ref="D13:D16" si="0">C13*1.24</f>
        <v>82494.720000000001</v>
      </c>
      <c r="E13" s="20">
        <v>13749.12</v>
      </c>
      <c r="F13" s="20">
        <v>13749.12</v>
      </c>
      <c r="G13" s="20">
        <v>13749.12</v>
      </c>
      <c r="H13" s="20">
        <v>13749.12</v>
      </c>
      <c r="I13" s="20">
        <v>13749.12</v>
      </c>
      <c r="J13" s="20">
        <v>13749.12</v>
      </c>
      <c r="K13" s="52">
        <f>E13+F13+G13+H13+I13+J13</f>
        <v>82494.720000000001</v>
      </c>
      <c r="L13" s="45"/>
      <c r="M13" s="55"/>
      <c r="N13" s="56"/>
    </row>
    <row r="14" spans="1:14" ht="21.95" customHeight="1" x14ac:dyDescent="0.2">
      <c r="A14" s="18">
        <v>3</v>
      </c>
      <c r="B14" s="21" t="s">
        <v>18</v>
      </c>
      <c r="C14" s="25">
        <f>[1]Plan1!$H$22</f>
        <v>178928.64000000001</v>
      </c>
      <c r="D14" s="25">
        <f t="shared" si="0"/>
        <v>221871.51360000001</v>
      </c>
      <c r="E14" s="20">
        <v>36978.584999999999</v>
      </c>
      <c r="F14" s="20">
        <v>36978.584999999999</v>
      </c>
      <c r="G14" s="20">
        <v>36978.584999999999</v>
      </c>
      <c r="H14" s="20">
        <v>36978.584999999999</v>
      </c>
      <c r="I14" s="20">
        <v>36978.584999999999</v>
      </c>
      <c r="J14" s="20">
        <v>36978.584999999999</v>
      </c>
      <c r="K14" s="52">
        <f t="shared" ref="K14:K15" si="1">E14+F14+G14+H14+I14+J14</f>
        <v>221871.50999999998</v>
      </c>
      <c r="L14" s="45"/>
      <c r="M14" s="55"/>
      <c r="N14" s="56"/>
    </row>
    <row r="15" spans="1:14" ht="21.95" customHeight="1" x14ac:dyDescent="0.2">
      <c r="A15" s="18">
        <v>4</v>
      </c>
      <c r="B15" s="21" t="s">
        <v>9</v>
      </c>
      <c r="C15" s="25">
        <f>[1]Plan1!$H$40</f>
        <v>64372.5</v>
      </c>
      <c r="D15" s="25">
        <f t="shared" si="0"/>
        <v>79821.899999999994</v>
      </c>
      <c r="E15" s="20">
        <v>13303.65</v>
      </c>
      <c r="F15" s="20">
        <v>13303.65</v>
      </c>
      <c r="G15" s="20">
        <v>13303.65</v>
      </c>
      <c r="H15" s="20">
        <v>13303.65</v>
      </c>
      <c r="I15" s="20">
        <v>13303.65</v>
      </c>
      <c r="J15" s="20">
        <v>13303.65</v>
      </c>
      <c r="K15" s="52">
        <f t="shared" si="1"/>
        <v>79821.899999999994</v>
      </c>
      <c r="L15" s="45"/>
      <c r="M15" s="55"/>
      <c r="N15" s="56"/>
    </row>
    <row r="16" spans="1:14" ht="20.100000000000001" customHeight="1" x14ac:dyDescent="0.2">
      <c r="A16" s="46" t="s">
        <v>19</v>
      </c>
      <c r="B16" s="47"/>
      <c r="C16" s="25">
        <f>SUM(C12:C15)</f>
        <v>330790.74</v>
      </c>
      <c r="D16" s="25">
        <f t="shared" si="0"/>
        <v>410180.51759999996</v>
      </c>
      <c r="E16" s="26">
        <v>68363.42</v>
      </c>
      <c r="F16" s="20">
        <v>68363.42</v>
      </c>
      <c r="G16" s="20">
        <v>68363.42</v>
      </c>
      <c r="H16" s="20">
        <v>68363.42</v>
      </c>
      <c r="I16" s="20">
        <v>68363.42</v>
      </c>
      <c r="J16" s="20">
        <v>68363.42</v>
      </c>
      <c r="K16" s="52">
        <v>410180.52</v>
      </c>
      <c r="L16" s="45"/>
      <c r="M16" s="55"/>
      <c r="N16" s="56"/>
    </row>
    <row r="17" spans="1:12" s="12" customFormat="1" ht="20.100000000000001" customHeight="1" x14ac:dyDescent="0.2">
      <c r="A17" s="48"/>
      <c r="B17" s="49"/>
      <c r="C17" s="25">
        <f>C16</f>
        <v>330790.74</v>
      </c>
      <c r="D17" s="25">
        <f>C17*1.24</f>
        <v>410180.51759999996</v>
      </c>
      <c r="E17" s="27">
        <f>E16/K16</f>
        <v>0.16666666666666666</v>
      </c>
      <c r="F17" s="27">
        <f>F16/K16</f>
        <v>0.16666666666666666</v>
      </c>
      <c r="G17" s="27">
        <f>G16/K16</f>
        <v>0.16666666666666666</v>
      </c>
      <c r="H17" s="27">
        <f>H16/K16</f>
        <v>0.16666666666666666</v>
      </c>
      <c r="I17" s="27">
        <f>I16/K16</f>
        <v>0.16666666666666666</v>
      </c>
      <c r="J17" s="27">
        <f>J16/K16</f>
        <v>0.16666666666666666</v>
      </c>
      <c r="K17" s="53">
        <f>E17+F17+G17+H17+I17+J17</f>
        <v>0.99999999999999989</v>
      </c>
      <c r="L17" s="54"/>
    </row>
    <row r="18" spans="1:12" x14ac:dyDescent="0.2">
      <c r="A18" s="13"/>
      <c r="B18" s="6"/>
      <c r="C18" s="6"/>
      <c r="D18" s="6"/>
      <c r="E18" s="6"/>
      <c r="F18" s="6"/>
      <c r="G18" s="6"/>
      <c r="H18" s="6"/>
      <c r="I18" s="6"/>
      <c r="J18" s="6"/>
      <c r="K18" s="6"/>
      <c r="L18" s="9"/>
    </row>
    <row r="19" spans="1:12" x14ac:dyDescent="0.2">
      <c r="A19" s="13"/>
      <c r="B19" s="6"/>
      <c r="C19" s="6"/>
      <c r="D19" s="6"/>
      <c r="E19" s="6"/>
      <c r="F19" s="6"/>
      <c r="G19" s="6"/>
      <c r="H19" s="6"/>
      <c r="I19" s="6"/>
      <c r="J19" s="6"/>
      <c r="K19" s="6"/>
      <c r="L19" s="9"/>
    </row>
    <row r="20" spans="1:12" x14ac:dyDescent="0.2">
      <c r="A20" s="13"/>
      <c r="B20" s="6"/>
      <c r="C20" s="6"/>
      <c r="D20" s="6"/>
      <c r="E20" s="6"/>
      <c r="F20" s="6"/>
      <c r="G20" s="6"/>
      <c r="H20" s="6"/>
      <c r="I20" s="6"/>
      <c r="J20" s="6"/>
      <c r="K20" s="6"/>
      <c r="L20" s="9"/>
    </row>
    <row r="21" spans="1:12" x14ac:dyDescent="0.2">
      <c r="A21" s="13"/>
      <c r="B21" s="6"/>
      <c r="C21" s="50" t="s">
        <v>5</v>
      </c>
      <c r="D21" s="51"/>
      <c r="E21" s="51"/>
      <c r="F21" s="51"/>
      <c r="G21" s="6"/>
      <c r="H21" s="6"/>
      <c r="I21" s="6"/>
      <c r="J21" s="6"/>
      <c r="K21" s="6"/>
      <c r="L21" s="9"/>
    </row>
    <row r="22" spans="1:12" x14ac:dyDescent="0.2">
      <c r="A22" s="13"/>
      <c r="B22" s="6"/>
      <c r="C22" s="28"/>
      <c r="D22" s="30">
        <v>44336</v>
      </c>
      <c r="E22" s="30"/>
      <c r="F22" s="29"/>
      <c r="G22" s="6"/>
      <c r="H22" s="6"/>
      <c r="I22" s="6"/>
      <c r="J22" s="6"/>
      <c r="K22" s="6"/>
      <c r="L22" s="9"/>
    </row>
    <row r="23" spans="1:12" ht="13.5" thickBot="1" x14ac:dyDescent="0.25">
      <c r="A23" s="14"/>
      <c r="B23" s="15"/>
      <c r="C23" s="22"/>
      <c r="D23" s="22"/>
      <c r="E23" s="23"/>
      <c r="F23" s="22"/>
      <c r="G23" s="15"/>
      <c r="H23" s="15"/>
      <c r="I23" s="15"/>
      <c r="J23" s="15"/>
      <c r="K23" s="15"/>
      <c r="L23" s="16"/>
    </row>
    <row r="24" spans="1:12" x14ac:dyDescent="0.2">
      <c r="A24" s="4"/>
      <c r="B24" s="4"/>
      <c r="C24" s="2"/>
      <c r="D24" s="2"/>
      <c r="E24" s="4"/>
      <c r="F24" s="4"/>
      <c r="G24" s="4"/>
      <c r="H24" s="3"/>
      <c r="I24" s="3"/>
      <c r="J24" s="3"/>
      <c r="K24" s="3"/>
      <c r="L24" s="10"/>
    </row>
  </sheetData>
  <mergeCells count="19">
    <mergeCell ref="M12:N12"/>
    <mergeCell ref="M13:N13"/>
    <mergeCell ref="M14:N14"/>
    <mergeCell ref="M15:N15"/>
    <mergeCell ref="M16:N16"/>
    <mergeCell ref="D22:E22"/>
    <mergeCell ref="A1:B10"/>
    <mergeCell ref="C1:L2"/>
    <mergeCell ref="C3:L4"/>
    <mergeCell ref="C7:H7"/>
    <mergeCell ref="K11:L11"/>
    <mergeCell ref="A16:B17"/>
    <mergeCell ref="C21:F21"/>
    <mergeCell ref="K12:L12"/>
    <mergeCell ref="K13:L13"/>
    <mergeCell ref="K14:L14"/>
    <mergeCell ref="K15:L15"/>
    <mergeCell ref="K16:L16"/>
    <mergeCell ref="K17:L17"/>
  </mergeCells>
  <pageMargins left="0" right="0.51181102362204722" top="0.78740157480314965" bottom="0.78740157480314965" header="0.31496062992125984" footer="0.31496062992125984"/>
  <pageSetup paperSize="9" scale="67" orientation="landscape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Cronograma</vt:lpstr>
      <vt:lpstr>Cronograma!Area_de_impressao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Marcelo Tostes</dc:creator>
  <cp:lastModifiedBy>Patrícia - SMO</cp:lastModifiedBy>
  <cp:lastPrinted>2021-06-08T17:34:26Z</cp:lastPrinted>
  <dcterms:created xsi:type="dcterms:W3CDTF">2013-09-04T14:44:18Z</dcterms:created>
  <dcterms:modified xsi:type="dcterms:W3CDTF">2021-06-08T17:35:16Z</dcterms:modified>
</cp:coreProperties>
</file>