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12"/>
  <workbookPr/>
  <mc:AlternateContent xmlns:mc="http://schemas.openxmlformats.org/markup-compatibility/2006">
    <mc:Choice Requires="x15">
      <x15ac:absPath xmlns:x15ac="http://schemas.microsoft.com/office/spreadsheetml/2010/11/ac" url="G:\Meu Drive\ENGENHARIA DESKTOP\PROJETOS - desktop\MATERNIDADE (MIRELA)\UBS PORTE 1\ATUALIZAÇÃO DE ARQ\pdf est\ENTREGA FINAL DE AGOSTO\"/>
    </mc:Choice>
  </mc:AlternateContent>
  <xr:revisionPtr revIDLastSave="0" documentId="11_47D0A592E901158DC3B27870C97A559DDE53E2DE" xr6:coauthVersionLast="47" xr6:coauthVersionMax="47" xr10:uidLastSave="{00000000-0000-0000-0000-000000000000}"/>
  <bookViews>
    <workbookView xWindow="0" yWindow="0" windowWidth="28800" windowHeight="12330" xr2:uid="{00000000-000D-0000-FFFF-FFFF00000000}"/>
  </bookViews>
  <sheets>
    <sheet name="Projeto_ResumoMateriai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6" i="1" l="1"/>
  <c r="I45" i="1"/>
  <c r="H44" i="1"/>
  <c r="G44" i="1"/>
  <c r="F44" i="1"/>
  <c r="E44" i="1"/>
  <c r="I43" i="1"/>
  <c r="I42" i="1"/>
  <c r="I44" i="1" s="1"/>
  <c r="I37" i="1"/>
  <c r="I36" i="1"/>
  <c r="I35" i="1"/>
  <c r="I34" i="1"/>
  <c r="I33" i="1"/>
  <c r="I32" i="1"/>
  <c r="I26" i="1"/>
  <c r="H26" i="1"/>
  <c r="G26" i="1"/>
  <c r="F26" i="1"/>
  <c r="E26" i="1"/>
  <c r="H25" i="1"/>
  <c r="H24" i="1"/>
  <c r="H23" i="1"/>
  <c r="H22" i="1"/>
  <c r="I21" i="1"/>
  <c r="H21" i="1"/>
  <c r="G21" i="1"/>
  <c r="F21" i="1"/>
  <c r="E21" i="1"/>
  <c r="H20" i="1"/>
  <c r="H19" i="1"/>
  <c r="H18" i="1"/>
  <c r="H17" i="1"/>
  <c r="I16" i="1"/>
  <c r="G16" i="1"/>
  <c r="F16" i="1"/>
  <c r="H16" i="1" s="1"/>
  <c r="E16" i="1"/>
  <c r="H15" i="1"/>
  <c r="H14" i="1"/>
  <c r="H13" i="1"/>
  <c r="H12" i="1"/>
  <c r="I47" i="1" l="1"/>
</calcChain>
</file>

<file path=xl/sharedStrings.xml><?xml version="1.0" encoding="utf-8"?>
<sst xmlns="http://schemas.openxmlformats.org/spreadsheetml/2006/main" count="244" uniqueCount="50">
  <si>
    <t>OBRA</t>
  </si>
  <si>
    <t/>
  </si>
  <si>
    <t>Tipo</t>
  </si>
  <si>
    <t>Resumo de materiais de projeto estrutural em concreto armado</t>
  </si>
  <si>
    <t>Título</t>
  </si>
  <si>
    <t>Relação de materiais - UBS - PORTE I</t>
  </si>
  <si>
    <t>Endereço</t>
  </si>
  <si>
    <t>Esplanada dos Ministérios</t>
  </si>
  <si>
    <t>Cliente</t>
  </si>
  <si>
    <t>SECRETARIA DE ATENÇÃO PRIMÁRIA À SAÚDE</t>
  </si>
  <si>
    <t>Resumo de Materiais (Moldados in Loco)</t>
  </si>
  <si>
    <t>Resumo por elemento e por pavimento</t>
  </si>
  <si>
    <t>Pavimento</t>
  </si>
  <si>
    <t>Elemento</t>
  </si>
  <si>
    <t>Peso do aço
+10 % (kg)</t>
  </si>
  <si>
    <t>Volume de
concreto (m³)</t>
  </si>
  <si>
    <t>Área de forma
(m²)</t>
  </si>
  <si>
    <t>Consumo de
aço (kg/m³)</t>
  </si>
  <si>
    <t>Peso treliças
(kg)</t>
  </si>
  <si>
    <t>COBERTURA 2</t>
  </si>
  <si>
    <t>Vigas</t>
  </si>
  <si>
    <t>Pilares</t>
  </si>
  <si>
    <t>Lajes</t>
  </si>
  <si>
    <t>Fundações</t>
  </si>
  <si>
    <t>Total</t>
  </si>
  <si>
    <t>COBERTURA 1</t>
  </si>
  <si>
    <t>TÉRREO</t>
  </si>
  <si>
    <t>Resumo por bitola e por elemento</t>
  </si>
  <si>
    <t>Aço</t>
  </si>
  <si>
    <t>Diâmetro
(mm)</t>
  </si>
  <si>
    <t>Peso + 10 % (kg)</t>
  </si>
  <si>
    <t>CA50</t>
  </si>
  <si>
    <t>CA60</t>
  </si>
  <si>
    <t>Resumo por material e por elemento</t>
  </si>
  <si>
    <t>Peso total
+ 10% (kg)</t>
  </si>
  <si>
    <t>Volume concreto (m³)</t>
  </si>
  <si>
    <t>C-30</t>
  </si>
  <si>
    <t>Área de forma (m²)</t>
  </si>
  <si>
    <t>Consumo de aço (kg/m³)</t>
  </si>
  <si>
    <t>Resumo dos blocos de enchimento</t>
  </si>
  <si>
    <t>Nome</t>
  </si>
  <si>
    <t>Dimensões (cm)</t>
  </si>
  <si>
    <t>Quantidade</t>
  </si>
  <si>
    <t>hb</t>
  </si>
  <si>
    <t>bx</t>
  </si>
  <si>
    <t>by</t>
  </si>
  <si>
    <t>EPS Unidirecional</t>
  </si>
  <si>
    <t>B8/30/125/10</t>
  </si>
  <si>
    <t>B12/30/125/10</t>
  </si>
  <si>
    <t>B16/30/125/10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</si>
</sst>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4">
    <font>
      <b/>
      <sz val="15"/>
      <color rgb="FF000000"/>
      <name val="Calibri"/>
      <family val="2"/>
    </font>
    <font>
      <b/>
      <sz val="15"/>
      <color rgb="FF000000"/>
      <name val="Calibri"/>
      <family val="2"/>
    </font>
    <font>
      <sz val="10"/>
      <color rgb="FF000000"/>
      <name val="Calibri"/>
      <family val="2"/>
    </font>
    <font>
      <b/>
      <sz val="10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239A5D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0C0C0"/>
        <bgColor rgb="FF0000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49" fontId="0" fillId="2" borderId="1" xfId="0" applyNumberFormat="1" applyFill="1" applyBorder="1" applyAlignment="1">
      <alignment horizontal="center" vertical="center" wrapText="1"/>
    </xf>
    <xf numFmtId="49" fontId="2" fillId="5" borderId="1" xfId="0" applyNumberFormat="1" applyFont="1" applyFill="1" applyBorder="1" applyAlignment="1">
      <alignment horizontal="left" vertical="center" wrapText="1"/>
    </xf>
    <xf numFmtId="49" fontId="2" fillId="5" borderId="1" xfId="0" applyNumberFormat="1" applyFont="1" applyFill="1" applyBorder="1" applyAlignment="1">
      <alignment horizontal="left" vertical="center" wrapText="1"/>
    </xf>
    <xf numFmtId="49" fontId="2" fillId="4" borderId="1" xfId="0" applyNumberFormat="1" applyFont="1" applyFill="1" applyBorder="1" applyAlignment="1">
      <alignment horizontal="left" vertical="center" wrapText="1"/>
    </xf>
    <xf numFmtId="49" fontId="2" fillId="4" borderId="1" xfId="0" applyNumberFormat="1" applyFont="1" applyFill="1" applyBorder="1" applyAlignment="1">
      <alignment horizontal="left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49" fontId="3" fillId="4" borderId="1" xfId="0" applyNumberFormat="1" applyFont="1" applyFill="1" applyBorder="1" applyAlignment="1">
      <alignment horizontal="center" vertical="center" wrapText="1"/>
    </xf>
    <xf numFmtId="49" fontId="3" fillId="4" borderId="1" xfId="0" applyNumberFormat="1" applyFont="1" applyFill="1" applyBorder="1" applyAlignment="1">
      <alignment horizontal="center" vertical="center" wrapText="1"/>
    </xf>
    <xf numFmtId="164" fontId="2" fillId="4" borderId="1" xfId="0" applyNumberFormat="1" applyFont="1" applyFill="1" applyBorder="1" applyAlignment="1">
      <alignment horizontal="right" vertical="center" wrapText="1"/>
    </xf>
    <xf numFmtId="164" fontId="2" fillId="5" borderId="1" xfId="0" applyNumberFormat="1" applyFont="1" applyFill="1" applyBorder="1" applyAlignment="1">
      <alignment horizontal="right" vertical="center" wrapText="1"/>
    </xf>
    <xf numFmtId="3" fontId="2" fillId="4" borderId="1" xfId="0" applyNumberFormat="1" applyFont="1" applyFill="1" applyBorder="1" applyAlignment="1">
      <alignment horizontal="right" vertical="center" wrapText="1"/>
    </xf>
    <xf numFmtId="3" fontId="2" fillId="5" borderId="1" xfId="0" applyNumberFormat="1" applyFont="1" applyFill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9"/>
  <sheetViews>
    <sheetView tabSelected="1" workbookViewId="0">
      <selection activeCell="A58" sqref="A58"/>
    </sheetView>
  </sheetViews>
  <sheetFormatPr defaultRowHeight="15"/>
  <cols>
    <col min="1" max="10" width="10"/>
  </cols>
  <sheetData>
    <row r="1" spans="1:10" ht="19.5">
      <c r="A1" s="1" t="s">
        <v>0</v>
      </c>
      <c r="B1" s="1" t="s">
        <v>1</v>
      </c>
      <c r="C1" s="1" t="s">
        <v>1</v>
      </c>
      <c r="D1" s="1" t="s">
        <v>1</v>
      </c>
      <c r="E1" s="1" t="s">
        <v>1</v>
      </c>
      <c r="F1" s="1" t="s">
        <v>1</v>
      </c>
      <c r="G1" s="1" t="s">
        <v>1</v>
      </c>
      <c r="H1" s="1" t="s">
        <v>1</v>
      </c>
      <c r="I1" s="1" t="s">
        <v>1</v>
      </c>
      <c r="J1" s="1" t="s">
        <v>1</v>
      </c>
    </row>
    <row r="2" spans="1:10" ht="19.5">
      <c r="A2" s="2" t="s">
        <v>2</v>
      </c>
      <c r="B2" s="3" t="s">
        <v>3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</row>
    <row r="3" spans="1:10" ht="19.5">
      <c r="A3" s="4" t="s">
        <v>4</v>
      </c>
      <c r="B3" s="5" t="s">
        <v>5</v>
      </c>
      <c r="C3" s="5" t="s">
        <v>1</v>
      </c>
      <c r="D3" s="5" t="s">
        <v>1</v>
      </c>
      <c r="E3" s="5" t="s">
        <v>1</v>
      </c>
      <c r="F3" s="5" t="s">
        <v>1</v>
      </c>
      <c r="G3" s="5" t="s">
        <v>1</v>
      </c>
      <c r="H3" s="5" t="s">
        <v>1</v>
      </c>
      <c r="I3" s="5" t="s">
        <v>1</v>
      </c>
      <c r="J3" s="5" t="s">
        <v>1</v>
      </c>
    </row>
    <row r="4" spans="1:10" ht="19.5">
      <c r="A4" s="2" t="s">
        <v>6</v>
      </c>
      <c r="B4" s="3" t="s">
        <v>7</v>
      </c>
      <c r="C4" s="3" t="s">
        <v>1</v>
      </c>
      <c r="D4" s="3" t="s">
        <v>1</v>
      </c>
      <c r="E4" s="3" t="s">
        <v>1</v>
      </c>
      <c r="F4" s="3" t="s">
        <v>1</v>
      </c>
      <c r="G4" s="3" t="s">
        <v>1</v>
      </c>
      <c r="H4" s="3" t="s">
        <v>1</v>
      </c>
      <c r="I4" s="3" t="s">
        <v>1</v>
      </c>
      <c r="J4" s="3" t="s">
        <v>1</v>
      </c>
    </row>
    <row r="5" spans="1:10" ht="19.5">
      <c r="A5" s="4" t="s">
        <v>8</v>
      </c>
      <c r="B5" s="5" t="s">
        <v>9</v>
      </c>
      <c r="C5" s="5" t="s">
        <v>1</v>
      </c>
      <c r="D5" s="5" t="s">
        <v>1</v>
      </c>
      <c r="E5" s="5" t="s">
        <v>1</v>
      </c>
      <c r="F5" s="5" t="s">
        <v>1</v>
      </c>
      <c r="G5" s="5" t="s">
        <v>1</v>
      </c>
      <c r="H5" s="5" t="s">
        <v>1</v>
      </c>
      <c r="I5" s="5" t="s">
        <v>1</v>
      </c>
      <c r="J5" s="5" t="s">
        <v>1</v>
      </c>
    </row>
    <row r="6" spans="1:10" ht="19.5"/>
    <row r="7" spans="1:10" ht="19.5">
      <c r="A7" s="1" t="s">
        <v>10</v>
      </c>
      <c r="B7" s="1" t="s">
        <v>1</v>
      </c>
      <c r="C7" s="1" t="s">
        <v>1</v>
      </c>
      <c r="D7" s="1" t="s">
        <v>1</v>
      </c>
      <c r="E7" s="1" t="s">
        <v>1</v>
      </c>
      <c r="F7" s="1" t="s">
        <v>1</v>
      </c>
      <c r="G7" s="1" t="s">
        <v>1</v>
      </c>
      <c r="H7" s="1" t="s">
        <v>1</v>
      </c>
      <c r="I7" s="1" t="s">
        <v>1</v>
      </c>
      <c r="J7" s="1" t="s">
        <v>1</v>
      </c>
    </row>
    <row r="8" spans="1:10" ht="19.5"/>
    <row r="9" spans="1:10" ht="19.5">
      <c r="A9" s="6" t="s">
        <v>11</v>
      </c>
      <c r="B9" s="6" t="s">
        <v>1</v>
      </c>
      <c r="C9" s="6" t="s">
        <v>1</v>
      </c>
      <c r="D9" s="6" t="s">
        <v>1</v>
      </c>
      <c r="E9" s="6" t="s">
        <v>1</v>
      </c>
      <c r="F9" s="6" t="s">
        <v>1</v>
      </c>
      <c r="G9" s="6" t="s">
        <v>1</v>
      </c>
      <c r="H9" s="6" t="s">
        <v>1</v>
      </c>
      <c r="I9" s="6" t="s">
        <v>1</v>
      </c>
      <c r="J9" s="6" t="s">
        <v>1</v>
      </c>
    </row>
    <row r="10" spans="1:10" ht="19.5"/>
    <row r="11" spans="1:10" ht="25.5">
      <c r="B11" s="7" t="s">
        <v>12</v>
      </c>
      <c r="C11" s="7" t="s">
        <v>1</v>
      </c>
      <c r="D11" s="8" t="s">
        <v>13</v>
      </c>
      <c r="E11" s="8" t="s">
        <v>14</v>
      </c>
      <c r="F11" s="8" t="s">
        <v>15</v>
      </c>
      <c r="G11" s="8" t="s">
        <v>16</v>
      </c>
      <c r="H11" s="8" t="s">
        <v>17</v>
      </c>
      <c r="I11" s="8" t="s">
        <v>18</v>
      </c>
    </row>
    <row r="12" spans="1:10" ht="19.5">
      <c r="B12" s="5" t="s">
        <v>19</v>
      </c>
      <c r="C12" s="5" t="s">
        <v>1</v>
      </c>
      <c r="D12" s="4" t="s">
        <v>20</v>
      </c>
      <c r="E12" s="9">
        <v>1065.9000000000001</v>
      </c>
      <c r="F12" s="9">
        <v>13.1</v>
      </c>
      <c r="G12" s="9">
        <v>136</v>
      </c>
      <c r="H12" s="9">
        <f t="shared" ref="H12:H26" si="0">IF(F12=0,0,E12/F12)</f>
        <v>81.36641221374046</v>
      </c>
      <c r="I12" s="9">
        <v>0</v>
      </c>
    </row>
    <row r="13" spans="1:10" ht="19.5">
      <c r="B13" s="5" t="s">
        <v>1</v>
      </c>
      <c r="C13" s="5" t="s">
        <v>1</v>
      </c>
      <c r="D13" s="2" t="s">
        <v>21</v>
      </c>
      <c r="E13" s="10">
        <v>679.4</v>
      </c>
      <c r="F13" s="10">
        <v>7.7</v>
      </c>
      <c r="G13" s="10">
        <v>108.2</v>
      </c>
      <c r="H13" s="10">
        <f t="shared" si="0"/>
        <v>88.233766233766232</v>
      </c>
      <c r="I13" s="10">
        <v>0</v>
      </c>
    </row>
    <row r="14" spans="1:10" ht="19.5">
      <c r="B14" s="5" t="s">
        <v>1</v>
      </c>
      <c r="C14" s="5" t="s">
        <v>1</v>
      </c>
      <c r="D14" s="4" t="s">
        <v>22</v>
      </c>
      <c r="E14" s="9">
        <v>0</v>
      </c>
      <c r="F14" s="9">
        <v>3.7</v>
      </c>
      <c r="G14" s="9">
        <v>0</v>
      </c>
      <c r="H14" s="9">
        <f t="shared" si="0"/>
        <v>0</v>
      </c>
      <c r="I14" s="9">
        <v>0</v>
      </c>
    </row>
    <row r="15" spans="1:10" ht="19.5">
      <c r="B15" s="5" t="s">
        <v>1</v>
      </c>
      <c r="C15" s="5" t="s">
        <v>1</v>
      </c>
      <c r="D15" s="2" t="s">
        <v>23</v>
      </c>
      <c r="E15" s="10">
        <v>0</v>
      </c>
      <c r="F15" s="10">
        <v>0</v>
      </c>
      <c r="G15" s="10">
        <v>0</v>
      </c>
      <c r="H15" s="10">
        <f t="shared" si="0"/>
        <v>0</v>
      </c>
      <c r="I15" s="10">
        <v>0</v>
      </c>
    </row>
    <row r="16" spans="1:10" ht="19.5">
      <c r="B16" s="5" t="s">
        <v>1</v>
      </c>
      <c r="C16" s="5" t="s">
        <v>1</v>
      </c>
      <c r="D16" s="4" t="s">
        <v>24</v>
      </c>
      <c r="E16" s="9">
        <f>SUM(E12:E15)</f>
        <v>1745.3000000000002</v>
      </c>
      <c r="F16" s="9">
        <f>SUM(F12:F15)</f>
        <v>24.5</v>
      </c>
      <c r="G16" s="9">
        <f>SUM(G12:G15)</f>
        <v>244.2</v>
      </c>
      <c r="H16" s="9">
        <f t="shared" si="0"/>
        <v>71.236734693877565</v>
      </c>
      <c r="I16" s="9">
        <f>SUM(I12:I15)</f>
        <v>0</v>
      </c>
    </row>
    <row r="17" spans="1:10" ht="19.5">
      <c r="B17" s="5" t="s">
        <v>25</v>
      </c>
      <c r="C17" s="5" t="s">
        <v>1</v>
      </c>
      <c r="D17" s="2" t="s">
        <v>20</v>
      </c>
      <c r="E17" s="10">
        <v>1335.9</v>
      </c>
      <c r="F17" s="10">
        <v>17</v>
      </c>
      <c r="G17" s="10">
        <v>156</v>
      </c>
      <c r="H17" s="10">
        <f t="shared" si="0"/>
        <v>78.582352941176481</v>
      </c>
      <c r="I17" s="10">
        <v>0</v>
      </c>
    </row>
    <row r="18" spans="1:10" ht="19.5">
      <c r="B18" s="5" t="s">
        <v>1</v>
      </c>
      <c r="C18" s="5" t="s">
        <v>1</v>
      </c>
      <c r="D18" s="4" t="s">
        <v>21</v>
      </c>
      <c r="E18" s="9">
        <v>762.6</v>
      </c>
      <c r="F18" s="9">
        <v>10.9</v>
      </c>
      <c r="G18" s="9">
        <v>174.8</v>
      </c>
      <c r="H18" s="9">
        <f t="shared" si="0"/>
        <v>69.963302752293572</v>
      </c>
      <c r="I18" s="9">
        <v>0</v>
      </c>
    </row>
    <row r="19" spans="1:10" ht="19.5">
      <c r="B19" s="5" t="s">
        <v>1</v>
      </c>
      <c r="C19" s="5" t="s">
        <v>1</v>
      </c>
      <c r="D19" s="2" t="s">
        <v>22</v>
      </c>
      <c r="E19" s="10">
        <v>521.79999999999995</v>
      </c>
      <c r="F19" s="10">
        <v>29.1</v>
      </c>
      <c r="G19" s="10">
        <v>56.6</v>
      </c>
      <c r="H19" s="10">
        <f t="shared" si="0"/>
        <v>17.931271477663227</v>
      </c>
      <c r="I19" s="10">
        <v>0</v>
      </c>
    </row>
    <row r="20" spans="1:10" ht="19.5">
      <c r="B20" s="5" t="s">
        <v>1</v>
      </c>
      <c r="C20" s="5" t="s">
        <v>1</v>
      </c>
      <c r="D20" s="4" t="s">
        <v>23</v>
      </c>
      <c r="E20" s="9">
        <v>0</v>
      </c>
      <c r="F20" s="9">
        <v>0</v>
      </c>
      <c r="G20" s="9">
        <v>0</v>
      </c>
      <c r="H20" s="9">
        <f t="shared" si="0"/>
        <v>0</v>
      </c>
      <c r="I20" s="9">
        <v>0</v>
      </c>
    </row>
    <row r="21" spans="1:10" ht="19.5">
      <c r="B21" s="5" t="s">
        <v>1</v>
      </c>
      <c r="C21" s="5" t="s">
        <v>1</v>
      </c>
      <c r="D21" s="2" t="s">
        <v>24</v>
      </c>
      <c r="E21" s="10">
        <f>SUM(E17:E20)</f>
        <v>2620.3000000000002</v>
      </c>
      <c r="F21" s="10">
        <f>SUM(F17:F20)</f>
        <v>57</v>
      </c>
      <c r="G21" s="10">
        <f>SUM(G17:G20)</f>
        <v>387.40000000000003</v>
      </c>
      <c r="H21" s="10">
        <f t="shared" si="0"/>
        <v>45.970175438596492</v>
      </c>
      <c r="I21" s="10">
        <f>SUM(I17:I20)</f>
        <v>0</v>
      </c>
    </row>
    <row r="22" spans="1:10" ht="19.5">
      <c r="B22" s="5" t="s">
        <v>26</v>
      </c>
      <c r="C22" s="5" t="s">
        <v>1</v>
      </c>
      <c r="D22" s="4" t="s">
        <v>20</v>
      </c>
      <c r="E22" s="9">
        <v>1529.5</v>
      </c>
      <c r="F22" s="9">
        <v>17.7</v>
      </c>
      <c r="G22" s="9">
        <v>232</v>
      </c>
      <c r="H22" s="9">
        <f t="shared" si="0"/>
        <v>86.412429378531073</v>
      </c>
      <c r="I22" s="9">
        <v>0</v>
      </c>
    </row>
    <row r="23" spans="1:10" ht="19.5">
      <c r="B23" s="5" t="s">
        <v>1</v>
      </c>
      <c r="C23" s="5" t="s">
        <v>1</v>
      </c>
      <c r="D23" s="2" t="s">
        <v>21</v>
      </c>
      <c r="E23" s="10">
        <v>655.29999999999995</v>
      </c>
      <c r="F23" s="10">
        <v>4.9000000000000004</v>
      </c>
      <c r="G23" s="10">
        <v>75.3</v>
      </c>
      <c r="H23" s="10">
        <f t="shared" si="0"/>
        <v>133.734693877551</v>
      </c>
      <c r="I23" s="10">
        <v>0</v>
      </c>
    </row>
    <row r="24" spans="1:10" ht="19.5">
      <c r="B24" s="5" t="s">
        <v>1</v>
      </c>
      <c r="C24" s="5" t="s">
        <v>1</v>
      </c>
      <c r="D24" s="4" t="s">
        <v>22</v>
      </c>
      <c r="E24" s="9">
        <v>25.3</v>
      </c>
      <c r="F24" s="9">
        <v>0.2</v>
      </c>
      <c r="G24" s="9">
        <v>2.2000000000000002</v>
      </c>
      <c r="H24" s="9">
        <f t="shared" si="0"/>
        <v>126.5</v>
      </c>
      <c r="I24" s="9">
        <v>0</v>
      </c>
    </row>
    <row r="25" spans="1:10" ht="19.5">
      <c r="B25" s="5" t="s">
        <v>1</v>
      </c>
      <c r="C25" s="5" t="s">
        <v>1</v>
      </c>
      <c r="D25" s="2" t="s">
        <v>23</v>
      </c>
      <c r="E25" s="10">
        <v>1455.2</v>
      </c>
      <c r="F25" s="10">
        <v>34.799999999999997</v>
      </c>
      <c r="G25" s="10">
        <v>85.1</v>
      </c>
      <c r="H25" s="10">
        <f t="shared" si="0"/>
        <v>41.816091954022994</v>
      </c>
      <c r="I25" s="10">
        <v>0</v>
      </c>
    </row>
    <row r="26" spans="1:10" ht="19.5">
      <c r="B26" s="5" t="s">
        <v>1</v>
      </c>
      <c r="C26" s="5" t="s">
        <v>1</v>
      </c>
      <c r="D26" s="4" t="s">
        <v>24</v>
      </c>
      <c r="E26" s="9">
        <f>SUM(E22:E25)</f>
        <v>3665.3</v>
      </c>
      <c r="F26" s="9">
        <f>SUM(F22:F25)</f>
        <v>57.599999999999994</v>
      </c>
      <c r="G26" s="9">
        <f>SUM(G22:G25)</f>
        <v>394.6</v>
      </c>
      <c r="H26" s="9">
        <f t="shared" si="0"/>
        <v>63.633680555555564</v>
      </c>
      <c r="I26" s="9">
        <f>SUM(I22:I25)</f>
        <v>0</v>
      </c>
    </row>
    <row r="27" spans="1:10" ht="19.5"/>
    <row r="28" spans="1:10" ht="19.5">
      <c r="A28" s="6" t="s">
        <v>27</v>
      </c>
      <c r="B28" s="6" t="s">
        <v>1</v>
      </c>
      <c r="C28" s="6" t="s">
        <v>1</v>
      </c>
      <c r="D28" s="6" t="s">
        <v>1</v>
      </c>
      <c r="E28" s="6" t="s">
        <v>1</v>
      </c>
      <c r="F28" s="6" t="s">
        <v>1</v>
      </c>
      <c r="G28" s="6" t="s">
        <v>1</v>
      </c>
      <c r="H28" s="6" t="s">
        <v>1</v>
      </c>
      <c r="I28" s="6" t="s">
        <v>1</v>
      </c>
      <c r="J28" s="6" t="s">
        <v>1</v>
      </c>
    </row>
    <row r="29" spans="1:10" ht="19.5"/>
    <row r="30" spans="1:10" ht="19.5">
      <c r="B30" s="7" t="s">
        <v>28</v>
      </c>
      <c r="C30" s="7" t="s">
        <v>1</v>
      </c>
      <c r="D30" s="7" t="s">
        <v>29</v>
      </c>
      <c r="E30" s="7" t="s">
        <v>30</v>
      </c>
      <c r="F30" s="7" t="s">
        <v>1</v>
      </c>
      <c r="G30" s="7" t="s">
        <v>1</v>
      </c>
      <c r="H30" s="7" t="s">
        <v>1</v>
      </c>
      <c r="I30" s="7" t="s">
        <v>1</v>
      </c>
    </row>
    <row r="31" spans="1:10" ht="19.5">
      <c r="B31" s="7" t="s">
        <v>1</v>
      </c>
      <c r="C31" s="7" t="s">
        <v>1</v>
      </c>
      <c r="D31" s="7" t="s">
        <v>1</v>
      </c>
      <c r="E31" s="8" t="s">
        <v>20</v>
      </c>
      <c r="F31" s="8" t="s">
        <v>21</v>
      </c>
      <c r="G31" s="8" t="s">
        <v>22</v>
      </c>
      <c r="H31" s="8" t="s">
        <v>23</v>
      </c>
      <c r="I31" s="8" t="s">
        <v>24</v>
      </c>
    </row>
    <row r="32" spans="1:10" ht="19.5">
      <c r="B32" s="5" t="s">
        <v>31</v>
      </c>
      <c r="C32" s="5" t="s">
        <v>1</v>
      </c>
      <c r="D32" s="9">
        <v>6.3</v>
      </c>
      <c r="E32" s="9">
        <v>468.9</v>
      </c>
      <c r="F32" s="9">
        <v>0</v>
      </c>
      <c r="G32" s="9">
        <v>236.2</v>
      </c>
      <c r="H32" s="9">
        <v>33.799999999999997</v>
      </c>
      <c r="I32" s="9">
        <f t="shared" ref="I32:I37" si="1">SUM(E32:H32)</f>
        <v>738.89999999999986</v>
      </c>
    </row>
    <row r="33" spans="1:10" ht="19.5">
      <c r="B33" s="3" t="s">
        <v>31</v>
      </c>
      <c r="C33" s="3" t="s">
        <v>1</v>
      </c>
      <c r="D33" s="10">
        <v>8</v>
      </c>
      <c r="E33" s="10">
        <v>356.2</v>
      </c>
      <c r="F33" s="10">
        <v>0</v>
      </c>
      <c r="G33" s="10">
        <v>223</v>
      </c>
      <c r="H33" s="10">
        <v>857.3</v>
      </c>
      <c r="I33" s="10">
        <f t="shared" si="1"/>
        <v>1436.5</v>
      </c>
    </row>
    <row r="34" spans="1:10" ht="19.5">
      <c r="B34" s="5" t="s">
        <v>31</v>
      </c>
      <c r="C34" s="5" t="s">
        <v>1</v>
      </c>
      <c r="D34" s="9">
        <v>10</v>
      </c>
      <c r="E34" s="9">
        <v>761.4</v>
      </c>
      <c r="F34" s="9">
        <v>1048.5999999999999</v>
      </c>
      <c r="G34" s="9">
        <v>12.3</v>
      </c>
      <c r="H34" s="9">
        <v>57.2</v>
      </c>
      <c r="I34" s="9">
        <f t="shared" si="1"/>
        <v>1879.5</v>
      </c>
    </row>
    <row r="35" spans="1:10" ht="19.5">
      <c r="B35" s="3" t="s">
        <v>31</v>
      </c>
      <c r="C35" s="3" t="s">
        <v>1</v>
      </c>
      <c r="D35" s="10">
        <v>12.5</v>
      </c>
      <c r="E35" s="10">
        <v>1044.5999999999999</v>
      </c>
      <c r="F35" s="10">
        <v>304.8</v>
      </c>
      <c r="G35" s="10">
        <v>0</v>
      </c>
      <c r="H35" s="10">
        <v>120.1</v>
      </c>
      <c r="I35" s="10">
        <f t="shared" si="1"/>
        <v>1469.4999999999998</v>
      </c>
    </row>
    <row r="36" spans="1:10" ht="19.5">
      <c r="B36" s="5" t="s">
        <v>31</v>
      </c>
      <c r="C36" s="5" t="s">
        <v>1</v>
      </c>
      <c r="D36" s="9">
        <v>16</v>
      </c>
      <c r="E36" s="9">
        <v>592.29999999999995</v>
      </c>
      <c r="F36" s="9">
        <v>196.1</v>
      </c>
      <c r="G36" s="9">
        <v>0</v>
      </c>
      <c r="H36" s="9">
        <v>374.2</v>
      </c>
      <c r="I36" s="9">
        <f t="shared" si="1"/>
        <v>1162.5999999999999</v>
      </c>
    </row>
    <row r="37" spans="1:10" ht="19.5">
      <c r="B37" s="3" t="s">
        <v>32</v>
      </c>
      <c r="C37" s="3" t="s">
        <v>1</v>
      </c>
      <c r="D37" s="10">
        <v>5</v>
      </c>
      <c r="E37" s="10">
        <v>707.8</v>
      </c>
      <c r="F37" s="10">
        <v>547.70000000000005</v>
      </c>
      <c r="G37" s="10">
        <v>75.7</v>
      </c>
      <c r="H37" s="10">
        <v>12.5</v>
      </c>
      <c r="I37" s="10">
        <f t="shared" si="1"/>
        <v>1343.7</v>
      </c>
    </row>
    <row r="38" spans="1:10" ht="19.5"/>
    <row r="39" spans="1:10" ht="19.5">
      <c r="A39" s="6" t="s">
        <v>33</v>
      </c>
      <c r="B39" s="6" t="s">
        <v>1</v>
      </c>
      <c r="C39" s="6" t="s">
        <v>1</v>
      </c>
      <c r="D39" s="6" t="s">
        <v>1</v>
      </c>
      <c r="E39" s="6" t="s">
        <v>1</v>
      </c>
      <c r="F39" s="6" t="s">
        <v>1</v>
      </c>
      <c r="G39" s="6" t="s">
        <v>1</v>
      </c>
      <c r="H39" s="6" t="s">
        <v>1</v>
      </c>
      <c r="I39" s="6" t="s">
        <v>1</v>
      </c>
      <c r="J39" s="6" t="s">
        <v>1</v>
      </c>
    </row>
    <row r="40" spans="1:10" ht="19.5"/>
    <row r="41" spans="1:10" ht="19.5">
      <c r="B41" s="7" t="s">
        <v>1</v>
      </c>
      <c r="C41" s="7" t="s">
        <v>1</v>
      </c>
      <c r="D41" s="7" t="s">
        <v>1</v>
      </c>
      <c r="E41" s="8" t="s">
        <v>20</v>
      </c>
      <c r="F41" s="8" t="s">
        <v>21</v>
      </c>
      <c r="G41" s="8" t="s">
        <v>22</v>
      </c>
      <c r="H41" s="8" t="s">
        <v>23</v>
      </c>
      <c r="I41" s="8" t="s">
        <v>24</v>
      </c>
    </row>
    <row r="42" spans="1:10" ht="19.5">
      <c r="B42" s="5" t="s">
        <v>34</v>
      </c>
      <c r="C42" s="5" t="s">
        <v>1</v>
      </c>
      <c r="D42" s="4" t="s">
        <v>31</v>
      </c>
      <c r="E42" s="9">
        <v>3223.4</v>
      </c>
      <c r="F42" s="9">
        <v>1549.5</v>
      </c>
      <c r="G42" s="9">
        <v>471.4</v>
      </c>
      <c r="H42" s="9">
        <v>1442.7</v>
      </c>
      <c r="I42" s="9">
        <f>SUM(E42:H42)</f>
        <v>6686.9999999999991</v>
      </c>
    </row>
    <row r="43" spans="1:10" ht="19.5">
      <c r="B43" s="5" t="s">
        <v>1</v>
      </c>
      <c r="C43" s="5" t="s">
        <v>1</v>
      </c>
      <c r="D43" s="2" t="s">
        <v>32</v>
      </c>
      <c r="E43" s="10">
        <v>707.8</v>
      </c>
      <c r="F43" s="10">
        <v>547.70000000000005</v>
      </c>
      <c r="G43" s="10">
        <v>75.7</v>
      </c>
      <c r="H43" s="10">
        <v>12.5</v>
      </c>
      <c r="I43" s="10">
        <f>SUM(E43:H43)</f>
        <v>1343.7</v>
      </c>
    </row>
    <row r="44" spans="1:10" ht="19.5">
      <c r="B44" s="5" t="s">
        <v>1</v>
      </c>
      <c r="C44" s="5" t="s">
        <v>1</v>
      </c>
      <c r="D44" s="4" t="s">
        <v>24</v>
      </c>
      <c r="E44" s="9">
        <f>SUM(E42:E43)</f>
        <v>3931.2</v>
      </c>
      <c r="F44" s="9">
        <f>SUM(F42:F43)</f>
        <v>2097.1999999999998</v>
      </c>
      <c r="G44" s="9">
        <f>SUM(G42:G43)</f>
        <v>547.1</v>
      </c>
      <c r="H44" s="9">
        <f>SUM(H42:H43)</f>
        <v>1455.2</v>
      </c>
      <c r="I44" s="9">
        <f>SUM(I42:I43)</f>
        <v>8030.6999999999989</v>
      </c>
    </row>
    <row r="45" spans="1:10" ht="19.5">
      <c r="B45" s="3" t="s">
        <v>35</v>
      </c>
      <c r="C45" s="3" t="s">
        <v>1</v>
      </c>
      <c r="D45" s="2" t="s">
        <v>36</v>
      </c>
      <c r="E45" s="10">
        <v>47.9</v>
      </c>
      <c r="F45" s="10">
        <v>23.5</v>
      </c>
      <c r="G45" s="10">
        <v>33.1</v>
      </c>
      <c r="H45" s="10">
        <v>34.799999999999997</v>
      </c>
      <c r="I45" s="10">
        <f>SUM(E45:H45)</f>
        <v>139.30000000000001</v>
      </c>
    </row>
    <row r="46" spans="1:10" ht="19.5">
      <c r="B46" s="5" t="s">
        <v>37</v>
      </c>
      <c r="C46" s="5" t="s">
        <v>1</v>
      </c>
      <c r="D46" s="5" t="s">
        <v>1</v>
      </c>
      <c r="E46" s="9">
        <v>524</v>
      </c>
      <c r="F46" s="9">
        <v>358.2</v>
      </c>
      <c r="G46" s="9">
        <v>58.9</v>
      </c>
      <c r="H46" s="9">
        <v>85.1</v>
      </c>
      <c r="I46" s="9">
        <f>SUM(E46:H46)</f>
        <v>1026.2</v>
      </c>
    </row>
    <row r="47" spans="1:10" ht="19.5">
      <c r="B47" s="3" t="s">
        <v>38</v>
      </c>
      <c r="C47" s="3" t="s">
        <v>1</v>
      </c>
      <c r="D47" s="3" t="s">
        <v>1</v>
      </c>
      <c r="E47" s="10">
        <v>82.1</v>
      </c>
      <c r="F47" s="10">
        <v>89.2</v>
      </c>
      <c r="G47" s="10">
        <v>16.5</v>
      </c>
      <c r="H47" s="10">
        <v>41.8</v>
      </c>
      <c r="I47" s="10">
        <f>IF(I45=0,0,I44/I45)</f>
        <v>57.650394831299344</v>
      </c>
    </row>
    <row r="48" spans="1:10" ht="19.5"/>
    <row r="49" spans="1:10" ht="19.5">
      <c r="A49" s="6" t="s">
        <v>39</v>
      </c>
      <c r="B49" s="6" t="s">
        <v>1</v>
      </c>
      <c r="C49" s="6" t="s">
        <v>1</v>
      </c>
      <c r="D49" s="6" t="s">
        <v>1</v>
      </c>
      <c r="E49" s="6" t="s">
        <v>1</v>
      </c>
      <c r="F49" s="6" t="s">
        <v>1</v>
      </c>
      <c r="G49" s="6" t="s">
        <v>1</v>
      </c>
      <c r="H49" s="6" t="s">
        <v>1</v>
      </c>
      <c r="I49" s="6" t="s">
        <v>1</v>
      </c>
      <c r="J49" s="6" t="s">
        <v>1</v>
      </c>
    </row>
    <row r="50" spans="1:10" ht="19.5"/>
    <row r="51" spans="1:10" ht="19.5">
      <c r="B51" s="7" t="s">
        <v>12</v>
      </c>
      <c r="C51" s="7" t="s">
        <v>1</v>
      </c>
      <c r="D51" s="7" t="s">
        <v>2</v>
      </c>
      <c r="E51" s="7" t="s">
        <v>40</v>
      </c>
      <c r="F51" s="7" t="s">
        <v>41</v>
      </c>
      <c r="G51" s="7" t="s">
        <v>1</v>
      </c>
      <c r="H51" s="7" t="s">
        <v>1</v>
      </c>
      <c r="I51" s="7" t="s">
        <v>42</v>
      </c>
    </row>
    <row r="52" spans="1:10" ht="19.5">
      <c r="B52" s="7" t="s">
        <v>1</v>
      </c>
      <c r="C52" s="7" t="s">
        <v>1</v>
      </c>
      <c r="D52" s="7" t="s">
        <v>1</v>
      </c>
      <c r="E52" s="7" t="s">
        <v>1</v>
      </c>
      <c r="F52" s="8" t="s">
        <v>43</v>
      </c>
      <c r="G52" s="8" t="s">
        <v>44</v>
      </c>
      <c r="H52" s="8" t="s">
        <v>45</v>
      </c>
      <c r="I52" s="7" t="s">
        <v>1</v>
      </c>
    </row>
    <row r="53" spans="1:10" ht="25.5">
      <c r="B53" s="5" t="s">
        <v>19</v>
      </c>
      <c r="C53" s="5" t="s">
        <v>1</v>
      </c>
      <c r="D53" s="4" t="s">
        <v>46</v>
      </c>
      <c r="E53" s="4" t="s">
        <v>47</v>
      </c>
      <c r="F53" s="11">
        <v>8</v>
      </c>
      <c r="G53" s="11">
        <v>30</v>
      </c>
      <c r="H53" s="11">
        <v>125</v>
      </c>
      <c r="I53" s="11">
        <v>160</v>
      </c>
    </row>
    <row r="54" spans="1:10" ht="25.5">
      <c r="B54" s="5" t="s">
        <v>25</v>
      </c>
      <c r="C54" s="5" t="s">
        <v>1</v>
      </c>
      <c r="D54" s="2" t="s">
        <v>46</v>
      </c>
      <c r="E54" s="2" t="s">
        <v>48</v>
      </c>
      <c r="F54" s="12">
        <v>12</v>
      </c>
      <c r="G54" s="12">
        <v>30</v>
      </c>
      <c r="H54" s="12">
        <v>125</v>
      </c>
      <c r="I54" s="12">
        <v>764</v>
      </c>
    </row>
    <row r="55" spans="1:10" ht="25.5">
      <c r="B55" s="5" t="s">
        <v>1</v>
      </c>
      <c r="C55" s="5" t="s">
        <v>1</v>
      </c>
      <c r="D55" s="4" t="s">
        <v>46</v>
      </c>
      <c r="E55" s="4" t="s">
        <v>49</v>
      </c>
      <c r="F55" s="11">
        <v>16</v>
      </c>
      <c r="G55" s="11">
        <v>30</v>
      </c>
      <c r="H55" s="11">
        <v>125</v>
      </c>
      <c r="I55" s="11">
        <v>60</v>
      </c>
    </row>
    <row r="56" spans="1:10" ht="19.5"/>
    <row r="57" spans="1:10" ht="19.5"/>
    <row r="58" spans="1:10" ht="19.5" customHeight="1">
      <c r="B58" t="s">
        <v>1</v>
      </c>
      <c r="C58" t="s">
        <v>1</v>
      </c>
      <c r="D58" t="s">
        <v>1</v>
      </c>
      <c r="E58" t="s">
        <v>1</v>
      </c>
      <c r="F58" t="s">
        <v>1</v>
      </c>
      <c r="G58" t="s">
        <v>1</v>
      </c>
      <c r="H58" t="s">
        <v>1</v>
      </c>
      <c r="I58" t="s">
        <v>1</v>
      </c>
      <c r="J58" t="s">
        <v>1</v>
      </c>
    </row>
    <row r="59" spans="1:10" ht="19.5"/>
  </sheetData>
  <mergeCells count="35">
    <mergeCell ref="A1:J1"/>
    <mergeCell ref="B2:J2"/>
    <mergeCell ref="B3:J3"/>
    <mergeCell ref="B4:J4"/>
    <mergeCell ref="B5:J5"/>
    <mergeCell ref="A7:J7"/>
    <mergeCell ref="A9:J9"/>
    <mergeCell ref="B11:C11"/>
    <mergeCell ref="B12:C16"/>
    <mergeCell ref="B17:C21"/>
    <mergeCell ref="B22:C26"/>
    <mergeCell ref="A28:J28"/>
    <mergeCell ref="B30:C31"/>
    <mergeCell ref="D30:D31"/>
    <mergeCell ref="E30:I30"/>
    <mergeCell ref="B32:C32"/>
    <mergeCell ref="B33:C33"/>
    <mergeCell ref="B34:C34"/>
    <mergeCell ref="B35:C35"/>
    <mergeCell ref="B36:C36"/>
    <mergeCell ref="B37:C37"/>
    <mergeCell ref="A39:J39"/>
    <mergeCell ref="B41:D41"/>
    <mergeCell ref="B42:C44"/>
    <mergeCell ref="B45:C45"/>
    <mergeCell ref="B53:C53"/>
    <mergeCell ref="B54:C55"/>
    <mergeCell ref="B46:D46"/>
    <mergeCell ref="B47:D47"/>
    <mergeCell ref="A49:J49"/>
    <mergeCell ref="B51:C52"/>
    <mergeCell ref="D51:D52"/>
    <mergeCell ref="E51:E52"/>
    <mergeCell ref="F51:H51"/>
    <mergeCell ref="I51:I52"/>
  </mergeCells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7BA4F9D70754345ABE71C200CF16679" ma:contentTypeVersion="12" ma:contentTypeDescription="Crie um novo documento." ma:contentTypeScope="" ma:versionID="7103c760e4f3fa5b49533cbfa3884287">
  <xsd:schema xmlns:xsd="http://www.w3.org/2001/XMLSchema" xmlns:xs="http://www.w3.org/2001/XMLSchema" xmlns:p="http://schemas.microsoft.com/office/2006/metadata/properties" xmlns:ns2="77f2289b-328e-41ee-863f-89012ddc9275" xmlns:ns3="ad1913f4-eb67-4ce4-bc33-692ad237a14e" targetNamespace="http://schemas.microsoft.com/office/2006/metadata/properties" ma:root="true" ma:fieldsID="433782d4d48899213183ab80c895e301" ns2:_="" ns3:_="">
    <xsd:import namespace="77f2289b-328e-41ee-863f-89012ddc9275"/>
    <xsd:import namespace="ad1913f4-eb67-4ce4-bc33-692ad237a14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f2289b-328e-41ee-863f-89012ddc927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Marcações de imagem" ma:readOnly="false" ma:fieldId="{5cf76f15-5ced-4ddc-b409-7134ff3c332f}" ma:taxonomyMulti="true" ma:sspId="08562b07-c12b-440e-8652-dcaac954a86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1913f4-eb67-4ce4-bc33-692ad237a14e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4c19ad5a-c81a-448e-95c6-c5a9d5698572}" ma:internalName="TaxCatchAll" ma:showField="CatchAllData" ma:web="ad1913f4-eb67-4ce4-bc33-692ad237a14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d1913f4-eb67-4ce4-bc33-692ad237a14e" xsi:nil="true"/>
    <lcf76f155ced4ddcb4097134ff3c332f xmlns="77f2289b-328e-41ee-863f-89012ddc927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08505C4-DBEF-4DD0-A34B-B0125C504014}"/>
</file>

<file path=customXml/itemProps2.xml><?xml version="1.0" encoding="utf-8"?>
<ds:datastoreItem xmlns:ds="http://schemas.openxmlformats.org/officeDocument/2006/customXml" ds:itemID="{91F20CEB-286B-4CA9-B0BC-939736B55377}"/>
</file>

<file path=customXml/itemProps3.xml><?xml version="1.0" encoding="utf-8"?>
<ds:datastoreItem xmlns:ds="http://schemas.openxmlformats.org/officeDocument/2006/customXml" ds:itemID="{0E1E130A-324D-404B-AE9F-4ED580E433D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Cliente</dc:creator>
  <cp:keywords/>
  <dc:description/>
  <cp:lastModifiedBy>Camila Girão de Moraes Barcelos</cp:lastModifiedBy>
  <cp:revision/>
  <dcterms:created xsi:type="dcterms:W3CDTF">2024-08-28T19:49:35Z</dcterms:created>
  <dcterms:modified xsi:type="dcterms:W3CDTF">2025-01-17T17:23:10Z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0x01010017BA4F9D70754345ABE71C200CF16679</vt:lpwstr>
  </property>
  <property fmtid="{D5CDD505-2E9C-101B-9397-08002B2CF9AE}" pid="3" name="MediaServiceImageTags">
    <vt:lpwstr/>
  </property>
</Properties>
</file>